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psms-vm\Users\office\carolinesandison\Calendars and School Term Dates\"/>
    </mc:Choice>
  </mc:AlternateContent>
  <bookViews>
    <workbookView xWindow="0" yWindow="0" windowWidth="23040" windowHeight="9192"/>
  </bookViews>
  <sheets>
    <sheet name="YearlyCalendar" sheetId="2" r:id="rId1"/>
  </sheets>
  <definedNames>
    <definedName name="month">YearlyCalendar!$L$2</definedName>
    <definedName name="_xlnm.Print_Area" localSheetId="0">YearlyCalendar!$B$6:$X$46</definedName>
    <definedName name="startday">YearlyCalendar!$T$2</definedName>
    <definedName name="valuevx">42.314159</definedName>
    <definedName name="vertex42_copyright" hidden="1">"© 2007-2018 Vertex42 LLC"</definedName>
    <definedName name="vertex42_id" hidden="1">"school-year-calendar.xlsx"</definedName>
    <definedName name="vertex42_title" hidden="1">"School Year Calendar Template"</definedName>
    <definedName name="year">YearlyCalendar!$D$2</definedName>
  </definedNames>
  <calcPr calcId="162913"/>
</workbook>
</file>

<file path=xl/calcChain.xml><?xml version="1.0" encoding="utf-8"?>
<calcChain xmlns="http://schemas.openxmlformats.org/spreadsheetml/2006/main">
  <c r="X36" i="2" l="1"/>
  <c r="W36" i="2"/>
  <c r="V36" i="2"/>
  <c r="U36" i="2"/>
  <c r="T36" i="2"/>
  <c r="S36" i="2"/>
  <c r="R36" i="2"/>
  <c r="P36" i="2"/>
  <c r="O36" i="2"/>
  <c r="N36" i="2"/>
  <c r="M36" i="2"/>
  <c r="L36" i="2"/>
  <c r="K36" i="2"/>
  <c r="J36" i="2"/>
  <c r="H36" i="2"/>
  <c r="G36" i="2"/>
  <c r="F36" i="2"/>
  <c r="E36" i="2"/>
  <c r="D36" i="2"/>
  <c r="C36" i="2"/>
  <c r="B36" i="2"/>
  <c r="H27" i="2"/>
  <c r="G27" i="2"/>
  <c r="F27" i="2"/>
  <c r="E27" i="2"/>
  <c r="D27" i="2"/>
  <c r="C27" i="2"/>
  <c r="B27" i="2"/>
  <c r="P27" i="2"/>
  <c r="O27" i="2"/>
  <c r="N27" i="2"/>
  <c r="M27" i="2"/>
  <c r="L27" i="2"/>
  <c r="K27" i="2"/>
  <c r="J27" i="2"/>
  <c r="X27" i="2"/>
  <c r="W27" i="2"/>
  <c r="V27" i="2"/>
  <c r="U27" i="2"/>
  <c r="T27" i="2"/>
  <c r="S27" i="2"/>
  <c r="R27" i="2"/>
  <c r="X18" i="2"/>
  <c r="W18" i="2"/>
  <c r="V18" i="2"/>
  <c r="U18" i="2"/>
  <c r="T18" i="2"/>
  <c r="S18" i="2"/>
  <c r="R18" i="2"/>
  <c r="P18" i="2"/>
  <c r="O18" i="2"/>
  <c r="N18" i="2"/>
  <c r="M18" i="2"/>
  <c r="L18" i="2"/>
  <c r="K18" i="2"/>
  <c r="J18" i="2"/>
  <c r="H18" i="2"/>
  <c r="G18" i="2"/>
  <c r="F18" i="2"/>
  <c r="E18" i="2"/>
  <c r="D18" i="2"/>
  <c r="C18" i="2"/>
  <c r="B18" i="2"/>
  <c r="X9" i="2"/>
  <c r="W9" i="2"/>
  <c r="V9" i="2"/>
  <c r="U9" i="2"/>
  <c r="T9" i="2"/>
  <c r="S9" i="2"/>
  <c r="R9" i="2"/>
  <c r="P9" i="2"/>
  <c r="O9" i="2"/>
  <c r="N9" i="2"/>
  <c r="M9" i="2"/>
  <c r="L9" i="2"/>
  <c r="K9" i="2"/>
  <c r="J9" i="2"/>
  <c r="H9" i="2"/>
  <c r="G9" i="2"/>
  <c r="F9" i="2"/>
  <c r="E9" i="2"/>
  <c r="D9" i="2"/>
  <c r="C9" i="2"/>
  <c r="B9" i="2"/>
  <c r="B8" i="2" l="1"/>
  <c r="B7" i="2"/>
  <c r="J8" i="2" l="1"/>
  <c r="B10" i="2"/>
  <c r="C10" i="2" s="1"/>
  <c r="D10" i="2" s="1"/>
  <c r="E10" i="2" s="1"/>
  <c r="F10" i="2" s="1"/>
  <c r="G10" i="2" s="1"/>
  <c r="H10" i="2" s="1"/>
  <c r="B11" i="2" s="1"/>
  <c r="C11" i="2" s="1"/>
  <c r="D11" i="2" s="1"/>
  <c r="E11" i="2" s="1"/>
  <c r="F11" i="2" s="1"/>
  <c r="G11" i="2" s="1"/>
  <c r="H11" i="2" s="1"/>
  <c r="B12" i="2" s="1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R8" i="2" l="1"/>
  <c r="J10" i="2"/>
  <c r="K10" i="2" s="1"/>
  <c r="L10" i="2" s="1"/>
  <c r="M10" i="2" s="1"/>
  <c r="N10" i="2" s="1"/>
  <c r="O10" i="2" s="1"/>
  <c r="P10" i="2" s="1"/>
  <c r="J11" i="2" s="1"/>
  <c r="K11" i="2" s="1"/>
  <c r="L11" i="2" s="1"/>
  <c r="M11" i="2" s="1"/>
  <c r="N11" i="2" s="1"/>
  <c r="O11" i="2" s="1"/>
  <c r="P11" i="2" s="1"/>
  <c r="J12" i="2" s="1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B17" i="2" l="1"/>
  <c r="R10" i="2"/>
  <c r="S10" i="2" s="1"/>
  <c r="T10" i="2" s="1"/>
  <c r="U10" i="2" s="1"/>
  <c r="V10" i="2" s="1"/>
  <c r="W10" i="2" s="1"/>
  <c r="X10" i="2" s="1"/>
  <c r="R11" i="2" s="1"/>
  <c r="S11" i="2" s="1"/>
  <c r="T11" i="2" s="1"/>
  <c r="U11" i="2" s="1"/>
  <c r="V11" i="2" s="1"/>
  <c r="W11" i="2" s="1"/>
  <c r="X11" i="2" s="1"/>
  <c r="R12" i="2" s="1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J17" i="2" l="1"/>
  <c r="B19" i="2"/>
  <c r="C19" i="2" s="1"/>
  <c r="D19" i="2" s="1"/>
  <c r="E19" i="2" s="1"/>
  <c r="F19" i="2" s="1"/>
  <c r="G19" i="2" s="1"/>
  <c r="H19" i="2" s="1"/>
  <c r="B20" i="2" s="1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J19" i="2" l="1"/>
  <c r="K19" i="2" s="1"/>
  <c r="L19" i="2" s="1"/>
  <c r="M19" i="2" s="1"/>
  <c r="N19" i="2" s="1"/>
  <c r="O19" i="2" s="1"/>
  <c r="P19" i="2" s="1"/>
  <c r="J20" i="2" s="1"/>
  <c r="K20" i="2" s="1"/>
  <c r="L20" i="2" s="1"/>
  <c r="M20" i="2" s="1"/>
  <c r="N20" i="2" s="1"/>
  <c r="O20" i="2" s="1"/>
  <c r="P20" i="2" s="1"/>
  <c r="J21" i="2" s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R17" i="2"/>
  <c r="R19" i="2" l="1"/>
  <c r="S19" i="2" s="1"/>
  <c r="T19" i="2" s="1"/>
  <c r="U19" i="2" s="1"/>
  <c r="V19" i="2" s="1"/>
  <c r="W19" i="2" s="1"/>
  <c r="X19" i="2" s="1"/>
  <c r="R20" i="2" s="1"/>
  <c r="S20" i="2" s="1"/>
  <c r="T20" i="2" s="1"/>
  <c r="U20" i="2" s="1"/>
  <c r="V20" i="2" s="1"/>
  <c r="W20" i="2" s="1"/>
  <c r="X20" i="2" s="1"/>
  <c r="R21" i="2" s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B26" i="2"/>
  <c r="B28" i="2" l="1"/>
  <c r="C28" i="2" s="1"/>
  <c r="D28" i="2" s="1"/>
  <c r="E28" i="2" s="1"/>
  <c r="F28" i="2" s="1"/>
  <c r="G28" i="2" s="1"/>
  <c r="H28" i="2" s="1"/>
  <c r="B29" i="2" s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J26" i="2"/>
  <c r="J28" i="2" l="1"/>
  <c r="K28" i="2" s="1"/>
  <c r="L28" i="2" s="1"/>
  <c r="M28" i="2" s="1"/>
  <c r="N28" i="2" s="1"/>
  <c r="O28" i="2" s="1"/>
  <c r="P28" i="2" s="1"/>
  <c r="J29" i="2" s="1"/>
  <c r="K29" i="2" s="1"/>
  <c r="L29" i="2" s="1"/>
  <c r="M29" i="2" s="1"/>
  <c r="N29" i="2" s="1"/>
  <c r="O29" i="2" s="1"/>
  <c r="P29" i="2" s="1"/>
  <c r="J30" i="2" s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R26" i="2"/>
  <c r="R28" i="2" l="1"/>
  <c r="S28" i="2" s="1"/>
  <c r="T28" i="2" s="1"/>
  <c r="U28" i="2" s="1"/>
  <c r="V28" i="2" s="1"/>
  <c r="W28" i="2" s="1"/>
  <c r="X28" i="2" s="1"/>
  <c r="R29" i="2" s="1"/>
  <c r="S29" i="2" s="1"/>
  <c r="T29" i="2" s="1"/>
  <c r="U29" i="2" s="1"/>
  <c r="V29" i="2" s="1"/>
  <c r="W29" i="2" s="1"/>
  <c r="X29" i="2" s="1"/>
  <c r="R30" i="2" s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B35" i="2"/>
  <c r="B37" i="2" l="1"/>
  <c r="C37" i="2" s="1"/>
  <c r="D37" i="2" s="1"/>
  <c r="E37" i="2" s="1"/>
  <c r="F37" i="2" s="1"/>
  <c r="G37" i="2" s="1"/>
  <c r="H37" i="2" s="1"/>
  <c r="B38" i="2" s="1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J35" i="2"/>
  <c r="J37" i="2" l="1"/>
  <c r="K37" i="2" s="1"/>
  <c r="L37" i="2" s="1"/>
  <c r="M37" i="2" s="1"/>
  <c r="N37" i="2" s="1"/>
  <c r="O37" i="2" s="1"/>
  <c r="P37" i="2" s="1"/>
  <c r="J38" i="2" s="1"/>
  <c r="K38" i="2" s="1"/>
  <c r="L38" i="2" s="1"/>
  <c r="M38" i="2" s="1"/>
  <c r="N38" i="2" s="1"/>
  <c r="O38" i="2" s="1"/>
  <c r="P38" i="2" s="1"/>
  <c r="J39" i="2" s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R35" i="2"/>
  <c r="R37" i="2" s="1"/>
  <c r="S37" i="2" s="1"/>
  <c r="T37" i="2" s="1"/>
  <c r="U37" i="2" s="1"/>
  <c r="V37" i="2" s="1"/>
  <c r="W37" i="2" s="1"/>
  <c r="X37" i="2" s="1"/>
  <c r="R38" i="2" s="1"/>
  <c r="S38" i="2" s="1"/>
  <c r="T38" i="2" s="1"/>
  <c r="U38" i="2" s="1"/>
  <c r="V38" i="2" s="1"/>
  <c r="W38" i="2" s="1"/>
  <c r="X38" i="2" s="1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</calcChain>
</file>

<file path=xl/sharedStrings.xml><?xml version="1.0" encoding="utf-8"?>
<sst xmlns="http://schemas.openxmlformats.org/spreadsheetml/2006/main" count="8" uniqueCount="8">
  <si>
    <t>Year:</t>
  </si>
  <si>
    <t>Start day:</t>
  </si>
  <si>
    <t xml:space="preserve"> 1:Sunday, 2:Monday</t>
  </si>
  <si>
    <t>Beginning Month:</t>
  </si>
  <si>
    <t>Hamnavoe Primary School</t>
  </si>
  <si>
    <t xml:space="preserve">  In Service for staff (no school for students)</t>
  </si>
  <si>
    <t>Occasional Holiday</t>
  </si>
  <si>
    <t xml:space="preserve">  School 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</si>
</sst>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"/>
    <numFmt numFmtId="165" formatCode="mmmm\ yyyy"/>
  </numFmts>
  <fonts count="18" x14ac:knownFonts="1"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theme="4" tint="-0.499984740745262"/>
      <name val="Arial"/>
      <family val="2"/>
    </font>
    <font>
      <b/>
      <sz val="14"/>
      <color theme="4" tint="-0.249977111117893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0"/>
      </patternFill>
    </fill>
    <fill>
      <patternFill patternType="solid">
        <fgColor rgb="FF00B050"/>
        <bgColor indexed="6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/>
    <xf numFmtId="0" fontId="4" fillId="0" borderId="0" xfId="0" applyFont="1"/>
    <xf numFmtId="0" fontId="9" fillId="2" borderId="0" xfId="0" applyFont="1" applyFill="1" applyAlignment="1">
      <alignment horizontal="center"/>
    </xf>
    <xf numFmtId="0" fontId="10" fillId="2" borderId="0" xfId="0" applyFont="1" applyFill="1"/>
    <xf numFmtId="0" fontId="2" fillId="2" borderId="0" xfId="0" applyFont="1" applyFill="1" applyBorder="1" applyAlignment="1">
      <alignment horizontal="center"/>
    </xf>
    <xf numFmtId="0" fontId="5" fillId="2" borderId="0" xfId="0" applyFont="1" applyFill="1"/>
    <xf numFmtId="0" fontId="11" fillId="2" borderId="0" xfId="0" applyFont="1" applyFill="1"/>
    <xf numFmtId="0" fontId="2" fillId="0" borderId="0" xfId="0" applyFont="1"/>
    <xf numFmtId="0" fontId="0" fillId="2" borderId="0" xfId="0" applyFill="1"/>
    <xf numFmtId="0" fontId="7" fillId="2" borderId="0" xfId="0" applyFont="1" applyFill="1"/>
    <xf numFmtId="0" fontId="10" fillId="3" borderId="2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12" fillId="0" borderId="0" xfId="0" applyFont="1"/>
    <xf numFmtId="0" fontId="5" fillId="0" borderId="0" xfId="0" applyFont="1" applyFill="1"/>
    <xf numFmtId="0" fontId="8" fillId="0" borderId="0" xfId="0" applyFont="1" applyFill="1" applyBorder="1"/>
    <xf numFmtId="0" fontId="8" fillId="0" borderId="0" xfId="0" applyFont="1" applyFill="1"/>
    <xf numFmtId="0" fontId="12" fillId="0" borderId="0" xfId="0" applyFont="1" applyFill="1"/>
    <xf numFmtId="0" fontId="2" fillId="0" borderId="0" xfId="0" applyFont="1" applyFill="1"/>
    <xf numFmtId="0" fontId="0" fillId="0" borderId="0" xfId="0" applyFill="1"/>
    <xf numFmtId="0" fontId="0" fillId="0" borderId="0" xfId="0" applyFill="1" applyBorder="1"/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11" fillId="0" borderId="0" xfId="0" applyFont="1" applyFill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164" fontId="12" fillId="0" borderId="5" xfId="0" applyNumberFormat="1" applyFont="1" applyFill="1" applyBorder="1" applyAlignment="1">
      <alignment horizontal="center"/>
    </xf>
    <xf numFmtId="164" fontId="13" fillId="0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3" fillId="9" borderId="5" xfId="0" applyNumberFormat="1" applyFont="1" applyFill="1" applyBorder="1" applyAlignment="1">
      <alignment horizontal="center"/>
    </xf>
    <xf numFmtId="164" fontId="13" fillId="8" borderId="5" xfId="0" applyNumberFormat="1" applyFont="1" applyFill="1" applyBorder="1" applyAlignment="1">
      <alignment horizontal="center"/>
    </xf>
    <xf numFmtId="164" fontId="13" fillId="10" borderId="5" xfId="0" applyNumberFormat="1" applyFont="1" applyFill="1" applyBorder="1" applyAlignment="1">
      <alignment horizontal="center"/>
    </xf>
    <xf numFmtId="164" fontId="16" fillId="8" borderId="14" xfId="0" applyNumberFormat="1" applyFont="1" applyFill="1" applyBorder="1" applyAlignment="1">
      <alignment horizontal="center"/>
    </xf>
    <xf numFmtId="164" fontId="17" fillId="6" borderId="1" xfId="0" applyNumberFormat="1" applyFont="1" applyFill="1" applyBorder="1" applyAlignment="1">
      <alignment horizontal="center"/>
    </xf>
    <xf numFmtId="164" fontId="16" fillId="7" borderId="1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right"/>
    </xf>
    <xf numFmtId="0" fontId="11" fillId="2" borderId="12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 vertical="center"/>
    </xf>
    <xf numFmtId="165" fontId="4" fillId="5" borderId="7" xfId="0" applyNumberFormat="1" applyFont="1" applyFill="1" applyBorder="1"/>
    <xf numFmtId="165" fontId="4" fillId="5" borderId="8" xfId="0" applyNumberFormat="1" applyFont="1" applyFill="1" applyBorder="1"/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104775</xdr:colOff>
      <xdr:row>0</xdr:row>
      <xdr:rowOff>0</xdr:rowOff>
    </xdr:from>
    <xdr:to>
      <xdr:col>24</xdr:col>
      <xdr:colOff>180975</xdr:colOff>
      <xdr:row>4</xdr:row>
      <xdr:rowOff>51435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-f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7860B4"/>
      </a:accent1>
      <a:accent2>
        <a:srgbClr val="5E8BCE"/>
      </a:accent2>
      <a:accent3>
        <a:srgbClr val="4C92AE"/>
      </a:accent3>
      <a:accent4>
        <a:srgbClr val="C04E4E"/>
      </a:accent4>
      <a:accent5>
        <a:srgbClr val="E68422"/>
      </a:accent5>
      <a:accent6>
        <a:srgbClr val="846648"/>
      </a:accent6>
      <a:hlink>
        <a:srgbClr val="26AA26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7"/>
  <sheetViews>
    <sheetView showGridLines="0" tabSelected="1" topLeftCell="A4" zoomScaleNormal="100" workbookViewId="0">
      <selection activeCell="I46" sqref="I46"/>
    </sheetView>
  </sheetViews>
  <sheetFormatPr defaultRowHeight="13.2" x14ac:dyDescent="0.25"/>
  <cols>
    <col min="1" max="1" width="3.6640625" customWidth="1"/>
    <col min="2" max="8" width="4.44140625" customWidth="1"/>
    <col min="9" max="9" width="2.6640625" customWidth="1"/>
    <col min="10" max="16" width="4.44140625" customWidth="1"/>
    <col min="17" max="17" width="2.6640625" customWidth="1"/>
    <col min="18" max="24" width="4.44140625" customWidth="1"/>
    <col min="25" max="25" width="3.6640625" customWidth="1"/>
  </cols>
  <sheetData>
    <row r="1" spans="1:25" hidden="1" x14ac:dyDescent="0.25">
      <c r="A1" s="7"/>
      <c r="B1" s="8"/>
      <c r="C1" s="8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3"/>
    </row>
    <row r="2" spans="1:25" hidden="1" x14ac:dyDescent="0.25">
      <c r="A2" s="7"/>
      <c r="B2" s="43" t="s">
        <v>0</v>
      </c>
      <c r="C2" s="44"/>
      <c r="D2" s="49">
        <v>2022</v>
      </c>
      <c r="E2" s="50"/>
      <c r="F2" s="10"/>
      <c r="G2" s="45" t="s">
        <v>3</v>
      </c>
      <c r="H2" s="45"/>
      <c r="I2" s="45"/>
      <c r="J2" s="45"/>
      <c r="K2" s="46"/>
      <c r="L2" s="49">
        <v>8</v>
      </c>
      <c r="M2" s="50"/>
      <c r="N2" s="14"/>
      <c r="O2" s="10"/>
      <c r="P2" s="10"/>
      <c r="Q2" s="45" t="s">
        <v>1</v>
      </c>
      <c r="R2" s="45"/>
      <c r="S2" s="46"/>
      <c r="T2" s="15">
        <v>1</v>
      </c>
      <c r="U2" s="47" t="s">
        <v>2</v>
      </c>
      <c r="V2" s="48"/>
      <c r="W2" s="48"/>
      <c r="X2" s="48"/>
      <c r="Y2" s="13"/>
    </row>
    <row r="3" spans="1:25" ht="12.75" hidden="1" customHeight="1" x14ac:dyDescent="0.25">
      <c r="A3" s="7"/>
      <c r="B3" s="11"/>
      <c r="C3" s="11"/>
      <c r="D3" s="9"/>
      <c r="E3" s="9"/>
      <c r="F3" s="10"/>
      <c r="G3" s="10"/>
      <c r="H3" s="10"/>
      <c r="I3" s="16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0"/>
      <c r="V3" s="10"/>
      <c r="W3" s="10"/>
      <c r="X3" s="10"/>
      <c r="Y3" s="13"/>
    </row>
    <row r="4" spans="1:25" s="23" customFormat="1" x14ac:dyDescent="0.25">
      <c r="A4" s="26"/>
      <c r="B4" s="27"/>
      <c r="C4" s="27"/>
      <c r="D4" s="28"/>
      <c r="E4" s="28"/>
      <c r="F4" s="18"/>
      <c r="G4" s="18"/>
      <c r="H4" s="18"/>
      <c r="I4" s="2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18"/>
      <c r="V4" s="18"/>
      <c r="W4" s="18"/>
      <c r="X4" s="18"/>
    </row>
    <row r="5" spans="1:25" x14ac:dyDescent="0.25">
      <c r="A5" s="2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23"/>
    </row>
    <row r="6" spans="1:25" ht="22.5" customHeight="1" x14ac:dyDescent="0.25">
      <c r="A6" s="18"/>
      <c r="B6" s="54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23"/>
    </row>
    <row r="7" spans="1:25" s="1" customFormat="1" ht="24" customHeight="1" x14ac:dyDescent="0.25">
      <c r="A7" s="19"/>
      <c r="B7" s="57" t="str">
        <f>year&amp;"-"&amp;year+1&amp;" School Calendar"</f>
        <v>2022-2023 School Calendar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24"/>
    </row>
    <row r="8" spans="1:25" ht="15.6" x14ac:dyDescent="0.25">
      <c r="A8" s="20"/>
      <c r="B8" s="51">
        <f>DATE(year,month,1)</f>
        <v>44774</v>
      </c>
      <c r="C8" s="52"/>
      <c r="D8" s="52"/>
      <c r="E8" s="52"/>
      <c r="F8" s="52"/>
      <c r="G8" s="52"/>
      <c r="H8" s="53"/>
      <c r="I8" s="2"/>
      <c r="J8" s="51">
        <f>DATE(YEAR(B8+35),MONTH(B8+35),1)</f>
        <v>44805</v>
      </c>
      <c r="K8" s="52"/>
      <c r="L8" s="52"/>
      <c r="M8" s="52"/>
      <c r="N8" s="52"/>
      <c r="O8" s="52"/>
      <c r="P8" s="53"/>
      <c r="Q8" s="2"/>
      <c r="R8" s="51">
        <f>DATE(YEAR(J8+35),MONTH(J8+35),1)</f>
        <v>44835</v>
      </c>
      <c r="S8" s="52"/>
      <c r="T8" s="52"/>
      <c r="U8" s="52"/>
      <c r="V8" s="52"/>
      <c r="W8" s="52"/>
      <c r="X8" s="53"/>
      <c r="Y8" s="23"/>
    </row>
    <row r="9" spans="1:25" s="3" customFormat="1" ht="12.75" customHeight="1" x14ac:dyDescent="0.25">
      <c r="A9" s="18"/>
      <c r="B9" s="32" t="str">
        <f>CHOOSE(1+MOD(startday+1-2,7),"Su","M","Tu","W","Th","F","Sa")</f>
        <v>Su</v>
      </c>
      <c r="C9" s="33" t="str">
        <f>CHOOSE(1+MOD(startday+2-2,7),"Su","M","Tu","W","Th","F","Sa")</f>
        <v>M</v>
      </c>
      <c r="D9" s="33" t="str">
        <f>CHOOSE(1+MOD(startday+3-2,7),"Su","M","Tu","W","Th","F","Sa")</f>
        <v>Tu</v>
      </c>
      <c r="E9" s="33" t="str">
        <f>CHOOSE(1+MOD(startday+4-2,7),"Su","M","Tu","W","Th","F","Sa")</f>
        <v>W</v>
      </c>
      <c r="F9" s="33" t="str">
        <f>CHOOSE(1+MOD(startday+5-2,7),"Su","M","Tu","W","Th","F","Sa")</f>
        <v>Th</v>
      </c>
      <c r="G9" s="33" t="str">
        <f>CHOOSE(1+MOD(startday+6-2,7),"Su","M","Tu","W","Th","F","Sa")</f>
        <v>F</v>
      </c>
      <c r="H9" s="34" t="str">
        <f>CHOOSE(1+MOD(startday+7-2,7),"Su","M","Tu","W","Th","F","Sa")</f>
        <v>Sa</v>
      </c>
      <c r="J9" s="35" t="str">
        <f>CHOOSE(1+MOD(startday+1-2,7),"Su","M","Tu","W","Th","F","Sa")</f>
        <v>Su</v>
      </c>
      <c r="K9" s="33" t="str">
        <f>CHOOSE(1+MOD(startday+2-2,7),"Su","M","Tu","W","Th","F","Sa")</f>
        <v>M</v>
      </c>
      <c r="L9" s="33" t="str">
        <f>CHOOSE(1+MOD(startday+3-2,7),"Su","M","Tu","W","Th","F","Sa")</f>
        <v>Tu</v>
      </c>
      <c r="M9" s="33" t="str">
        <f>CHOOSE(1+MOD(startday+4-2,7),"Su","M","Tu","W","Th","F","Sa")</f>
        <v>W</v>
      </c>
      <c r="N9" s="33" t="str">
        <f>CHOOSE(1+MOD(startday+5-2,7),"Su","M","Tu","W","Th","F","Sa")</f>
        <v>Th</v>
      </c>
      <c r="O9" s="33" t="str">
        <f>CHOOSE(1+MOD(startday+6-2,7),"Su","M","Tu","W","Th","F","Sa")</f>
        <v>F</v>
      </c>
      <c r="P9" s="34" t="str">
        <f>CHOOSE(1+MOD(startday+7-2,7),"Su","M","Tu","W","Th","F","Sa")</f>
        <v>Sa</v>
      </c>
      <c r="R9" s="35" t="str">
        <f>CHOOSE(1+MOD(startday+1-2,7),"Su","M","Tu","W","Th","F","Sa")</f>
        <v>Su</v>
      </c>
      <c r="S9" s="33" t="str">
        <f>CHOOSE(1+MOD(startday+2-2,7),"Su","M","Tu","W","Th","F","Sa")</f>
        <v>M</v>
      </c>
      <c r="T9" s="33" t="str">
        <f>CHOOSE(1+MOD(startday+3-2,7),"Su","M","Tu","W","Th","F","Sa")</f>
        <v>Tu</v>
      </c>
      <c r="U9" s="33" t="str">
        <f>CHOOSE(1+MOD(startday+4-2,7),"Su","M","Tu","W","Th","F","Sa")</f>
        <v>W</v>
      </c>
      <c r="V9" s="33" t="str">
        <f>CHOOSE(1+MOD(startday+5-2,7),"Su","M","Tu","W","Th","F","Sa")</f>
        <v>Th</v>
      </c>
      <c r="W9" s="33" t="str">
        <f>CHOOSE(1+MOD(startday+6-2,7),"Su","M","Tu","W","Th","F","Sa")</f>
        <v>F</v>
      </c>
      <c r="X9" s="34" t="str">
        <f>CHOOSE(1+MOD(startday+7-2,7),"Su","M","Tu","W","Th","F","Sa")</f>
        <v>Sa</v>
      </c>
      <c r="Y9" s="25"/>
    </row>
    <row r="10" spans="1:25" s="17" customFormat="1" ht="13.8" x14ac:dyDescent="0.25">
      <c r="A10" s="21"/>
      <c r="B10" s="30" t="str">
        <f>IF(WEEKDAY(B8,1)=startday,B8,"")</f>
        <v/>
      </c>
      <c r="C10" s="37">
        <f>IF(B10="",IF(WEEKDAY(B8,1)=MOD(startday,7)+1,B8,""),B10+1)</f>
        <v>44774</v>
      </c>
      <c r="D10" s="37">
        <f>IF(C10="",IF(WEEKDAY(B8,1)=MOD(startday+1,7)+1,B8,""),C10+1)</f>
        <v>44775</v>
      </c>
      <c r="E10" s="37">
        <f>IF(D10="",IF(WEEKDAY(B8,1)=MOD(startday+2,7)+1,B8,""),D10+1)</f>
        <v>44776</v>
      </c>
      <c r="F10" s="37">
        <f>IF(E10="",IF(WEEKDAY(B8,1)=MOD(startday+3,7)+1,B8,""),E10+1)</f>
        <v>44777</v>
      </c>
      <c r="G10" s="37">
        <f>IF(F10="",IF(WEEKDAY(B8,1)=MOD(startday+4,7)+1,B8,""),F10+1)</f>
        <v>44778</v>
      </c>
      <c r="H10" s="30">
        <f>IF(G10="",IF(WEEKDAY(B8,1)=MOD(startday+5,7)+1,B8,""),G10+1)</f>
        <v>44779</v>
      </c>
      <c r="J10" s="30" t="str">
        <f>IF(WEEKDAY(J8,1)=startday,J8,"")</f>
        <v/>
      </c>
      <c r="K10" s="31" t="str">
        <f>IF(J10="",IF(WEEKDAY(J8,1)=MOD(startday,7)+1,J8,""),J10+1)</f>
        <v/>
      </c>
      <c r="L10" s="31" t="str">
        <f>IF(K10="",IF(WEEKDAY(J8,1)=MOD(startday+1,7)+1,J8,""),K10+1)</f>
        <v/>
      </c>
      <c r="M10" s="31" t="str">
        <f>IF(L10="",IF(WEEKDAY(J8,1)=MOD(startday+2,7)+1,J8,""),L10+1)</f>
        <v/>
      </c>
      <c r="N10" s="31">
        <f>IF(M10="",IF(WEEKDAY(J8,1)=MOD(startday+3,7)+1,J8,""),M10+1)</f>
        <v>44805</v>
      </c>
      <c r="O10" s="31">
        <f>IF(N10="",IF(WEEKDAY(J8,1)=MOD(startday+4,7)+1,J8,""),N10+1)</f>
        <v>44806</v>
      </c>
      <c r="P10" s="30">
        <f>IF(O10="",IF(WEEKDAY(J8,1)=MOD(startday+5,7)+1,J8,""),O10+1)</f>
        <v>44807</v>
      </c>
      <c r="R10" s="30" t="str">
        <f>IF(WEEKDAY(R8,1)=startday,R8,"")</f>
        <v/>
      </c>
      <c r="S10" s="31" t="str">
        <f>IF(R10="",IF(WEEKDAY(R8,1)=MOD(startday,7)+1,R8,""),R10+1)</f>
        <v/>
      </c>
      <c r="T10" s="31" t="str">
        <f>IF(S10="",IF(WEEKDAY(R8,1)=MOD(startday+1,7)+1,R8,""),S10+1)</f>
        <v/>
      </c>
      <c r="U10" s="31" t="str">
        <f>IF(T10="",IF(WEEKDAY(R8,1)=MOD(startday+2,7)+1,R8,""),T10+1)</f>
        <v/>
      </c>
      <c r="V10" s="31" t="str">
        <f>IF(U10="",IF(WEEKDAY(R8,1)=MOD(startday+3,7)+1,R8,""),U10+1)</f>
        <v/>
      </c>
      <c r="W10" s="31" t="str">
        <f>IF(V10="",IF(WEEKDAY(R8,1)=MOD(startday+4,7)+1,R8,""),V10+1)</f>
        <v/>
      </c>
      <c r="X10" s="30">
        <f>IF(W10="",IF(WEEKDAY(R8,1)=MOD(startday+5,7)+1,R8,""),W10+1)</f>
        <v>44835</v>
      </c>
      <c r="Y10" s="21"/>
    </row>
    <row r="11" spans="1:25" s="17" customFormat="1" ht="13.8" x14ac:dyDescent="0.25">
      <c r="A11" s="21"/>
      <c r="B11" s="30">
        <f>IF(H10="","",IF(MONTH(H10+1)&lt;&gt;MONTH(H10),"",H10+1))</f>
        <v>44780</v>
      </c>
      <c r="C11" s="37">
        <f>IF(B11="","",IF(MONTH(B11+1)&lt;&gt;MONTH(B11),"",B11+1))</f>
        <v>44781</v>
      </c>
      <c r="D11" s="37">
        <f t="shared" ref="D11:H11" si="0">IF(C11="","",IF(MONTH(C11+1)&lt;&gt;MONTH(C11),"",C11+1))</f>
        <v>44782</v>
      </c>
      <c r="E11" s="37">
        <f>IF(D11="","",IF(MONTH(D11+1)&lt;&gt;MONTH(D11),"",D11+1))</f>
        <v>44783</v>
      </c>
      <c r="F11" s="37">
        <f t="shared" si="0"/>
        <v>44784</v>
      </c>
      <c r="G11" s="37">
        <f t="shared" si="0"/>
        <v>44785</v>
      </c>
      <c r="H11" s="30">
        <f t="shared" si="0"/>
        <v>44786</v>
      </c>
      <c r="J11" s="30">
        <f>IF(P10="","",IF(MONTH(P10+1)&lt;&gt;MONTH(P10),"",P10+1))</f>
        <v>44808</v>
      </c>
      <c r="K11" s="31">
        <f>IF(J11="","",IF(MONTH(J11+1)&lt;&gt;MONTH(J11),"",J11+1))</f>
        <v>44809</v>
      </c>
      <c r="L11" s="31">
        <f t="shared" ref="L11:L15" si="1">IF(K11="","",IF(MONTH(K11+1)&lt;&gt;MONTH(K11),"",K11+1))</f>
        <v>44810</v>
      </c>
      <c r="M11" s="31">
        <f>IF(L11="","",IF(MONTH(L11+1)&lt;&gt;MONTH(L11),"",L11+1))</f>
        <v>44811</v>
      </c>
      <c r="N11" s="31">
        <f t="shared" ref="N11:N15" si="2">IF(M11="","",IF(MONTH(M11+1)&lt;&gt;MONTH(M11),"",M11+1))</f>
        <v>44812</v>
      </c>
      <c r="O11" s="31">
        <f t="shared" ref="O11:O15" si="3">IF(N11="","",IF(MONTH(N11+1)&lt;&gt;MONTH(N11),"",N11+1))</f>
        <v>44813</v>
      </c>
      <c r="P11" s="30">
        <f t="shared" ref="P11:P15" si="4">IF(O11="","",IF(MONTH(O11+1)&lt;&gt;MONTH(O11),"",O11+1))</f>
        <v>44814</v>
      </c>
      <c r="R11" s="30">
        <f>IF(X10="","",IF(MONTH(X10+1)&lt;&gt;MONTH(X10),"",X10+1))</f>
        <v>44836</v>
      </c>
      <c r="S11" s="31">
        <f>IF(R11="","",IF(MONTH(R11+1)&lt;&gt;MONTH(R11),"",R11+1))</f>
        <v>44837</v>
      </c>
      <c r="T11" s="31">
        <f t="shared" ref="T11:T15" si="5">IF(S11="","",IF(MONTH(S11+1)&lt;&gt;MONTH(S11),"",S11+1))</f>
        <v>44838</v>
      </c>
      <c r="U11" s="31">
        <f>IF(T11="","",IF(MONTH(T11+1)&lt;&gt;MONTH(T11),"",T11+1))</f>
        <v>44839</v>
      </c>
      <c r="V11" s="31">
        <f t="shared" ref="V11:V15" si="6">IF(U11="","",IF(MONTH(U11+1)&lt;&gt;MONTH(U11),"",U11+1))</f>
        <v>44840</v>
      </c>
      <c r="W11" s="31">
        <f t="shared" ref="W11:W15" si="7">IF(V11="","",IF(MONTH(V11+1)&lt;&gt;MONTH(V11),"",V11+1))</f>
        <v>44841</v>
      </c>
      <c r="X11" s="30">
        <f t="shared" ref="X11:X15" si="8">IF(W11="","",IF(MONTH(W11+1)&lt;&gt;MONTH(W11),"",W11+1))</f>
        <v>44842</v>
      </c>
      <c r="Y11" s="21"/>
    </row>
    <row r="12" spans="1:25" s="17" customFormat="1" ht="13.8" x14ac:dyDescent="0.25">
      <c r="A12" s="21"/>
      <c r="B12" s="30">
        <f t="shared" ref="B12:B15" si="9">IF(H11="","",IF(MONTH(H11+1)&lt;&gt;MONTH(H11),"",H11+1))</f>
        <v>44787</v>
      </c>
      <c r="C12" s="39">
        <f t="shared" ref="C12:H15" si="10">IF(B12="","",IF(MONTH(B12+1)&lt;&gt;MONTH(B12),"",B12+1))</f>
        <v>44788</v>
      </c>
      <c r="D12" s="39">
        <f t="shared" si="10"/>
        <v>44789</v>
      </c>
      <c r="E12" s="31">
        <f t="shared" si="10"/>
        <v>44790</v>
      </c>
      <c r="F12" s="31">
        <f t="shared" si="10"/>
        <v>44791</v>
      </c>
      <c r="G12" s="31">
        <f t="shared" si="10"/>
        <v>44792</v>
      </c>
      <c r="H12" s="30">
        <f t="shared" si="10"/>
        <v>44793</v>
      </c>
      <c r="J12" s="30">
        <f t="shared" ref="J12:J15" si="11">IF(P11="","",IF(MONTH(P11+1)&lt;&gt;MONTH(P11),"",P11+1))</f>
        <v>44815</v>
      </c>
      <c r="K12" s="31">
        <f t="shared" ref="K12:K15" si="12">IF(J12="","",IF(MONTH(J12+1)&lt;&gt;MONTH(J12),"",J12+1))</f>
        <v>44816</v>
      </c>
      <c r="L12" s="31">
        <f t="shared" si="1"/>
        <v>44817</v>
      </c>
      <c r="M12" s="31">
        <f t="shared" ref="M12:M15" si="13">IF(L12="","",IF(MONTH(L12+1)&lt;&gt;MONTH(L12),"",L12+1))</f>
        <v>44818</v>
      </c>
      <c r="N12" s="31">
        <f t="shared" si="2"/>
        <v>44819</v>
      </c>
      <c r="O12" s="31">
        <f t="shared" si="3"/>
        <v>44820</v>
      </c>
      <c r="P12" s="30">
        <f t="shared" si="4"/>
        <v>44821</v>
      </c>
      <c r="R12" s="30">
        <f t="shared" ref="R12:R15" si="14">IF(X11="","",IF(MONTH(X11+1)&lt;&gt;MONTH(X11),"",X11+1))</f>
        <v>44843</v>
      </c>
      <c r="S12" s="37">
        <f t="shared" ref="S12:S15" si="15">IF(R12="","",IF(MONTH(R12+1)&lt;&gt;MONTH(R12),"",R12+1))</f>
        <v>44844</v>
      </c>
      <c r="T12" s="37">
        <f t="shared" si="5"/>
        <v>44845</v>
      </c>
      <c r="U12" s="37">
        <f t="shared" ref="U12:U15" si="16">IF(T12="","",IF(MONTH(T12+1)&lt;&gt;MONTH(T12),"",T12+1))</f>
        <v>44846</v>
      </c>
      <c r="V12" s="37">
        <f t="shared" si="6"/>
        <v>44847</v>
      </c>
      <c r="W12" s="37">
        <f t="shared" si="7"/>
        <v>44848</v>
      </c>
      <c r="X12" s="30">
        <f t="shared" si="8"/>
        <v>44849</v>
      </c>
      <c r="Y12" s="21"/>
    </row>
    <row r="13" spans="1:25" s="17" customFormat="1" ht="15" customHeight="1" x14ac:dyDescent="0.25">
      <c r="A13" s="21"/>
      <c r="B13" s="30">
        <f t="shared" si="9"/>
        <v>44794</v>
      </c>
      <c r="C13" s="31">
        <f t="shared" si="10"/>
        <v>44795</v>
      </c>
      <c r="D13" s="31">
        <f t="shared" si="10"/>
        <v>44796</v>
      </c>
      <c r="E13" s="31">
        <f t="shared" si="10"/>
        <v>44797</v>
      </c>
      <c r="F13" s="31">
        <f t="shared" si="10"/>
        <v>44798</v>
      </c>
      <c r="G13" s="31">
        <f t="shared" si="10"/>
        <v>44799</v>
      </c>
      <c r="H13" s="30">
        <f t="shared" si="10"/>
        <v>44800</v>
      </c>
      <c r="J13" s="30">
        <f t="shared" si="11"/>
        <v>44822</v>
      </c>
      <c r="K13" s="31">
        <f t="shared" si="12"/>
        <v>44823</v>
      </c>
      <c r="L13" s="31">
        <f t="shared" si="1"/>
        <v>44824</v>
      </c>
      <c r="M13" s="31">
        <f t="shared" si="13"/>
        <v>44825</v>
      </c>
      <c r="N13" s="31">
        <f t="shared" si="2"/>
        <v>44826</v>
      </c>
      <c r="O13" s="31">
        <f t="shared" si="3"/>
        <v>44827</v>
      </c>
      <c r="P13" s="30">
        <f t="shared" si="4"/>
        <v>44828</v>
      </c>
      <c r="R13" s="30">
        <f t="shared" si="14"/>
        <v>44850</v>
      </c>
      <c r="S13" s="37">
        <f t="shared" si="15"/>
        <v>44851</v>
      </c>
      <c r="T13" s="37">
        <f t="shared" si="5"/>
        <v>44852</v>
      </c>
      <c r="U13" s="37">
        <f t="shared" si="16"/>
        <v>44853</v>
      </c>
      <c r="V13" s="37">
        <f t="shared" si="6"/>
        <v>44854</v>
      </c>
      <c r="W13" s="37">
        <f t="shared" si="7"/>
        <v>44855</v>
      </c>
      <c r="X13" s="30">
        <f t="shared" si="8"/>
        <v>44856</v>
      </c>
      <c r="Y13" s="21"/>
    </row>
    <row r="14" spans="1:25" s="17" customFormat="1" ht="15" customHeight="1" x14ac:dyDescent="0.25">
      <c r="A14" s="21"/>
      <c r="B14" s="30">
        <f t="shared" si="9"/>
        <v>44801</v>
      </c>
      <c r="C14" s="31">
        <f t="shared" si="10"/>
        <v>44802</v>
      </c>
      <c r="D14" s="31">
        <f t="shared" si="10"/>
        <v>44803</v>
      </c>
      <c r="E14" s="31">
        <f t="shared" si="10"/>
        <v>44804</v>
      </c>
      <c r="F14" s="31" t="str">
        <f t="shared" si="10"/>
        <v/>
      </c>
      <c r="G14" s="31" t="str">
        <f t="shared" si="10"/>
        <v/>
      </c>
      <c r="H14" s="30" t="str">
        <f t="shared" si="10"/>
        <v/>
      </c>
      <c r="J14" s="30">
        <f t="shared" si="11"/>
        <v>44829</v>
      </c>
      <c r="K14" s="31">
        <f t="shared" si="12"/>
        <v>44830</v>
      </c>
      <c r="L14" s="31">
        <f t="shared" si="1"/>
        <v>44831</v>
      </c>
      <c r="M14" s="31">
        <f t="shared" si="13"/>
        <v>44832</v>
      </c>
      <c r="N14" s="31">
        <f t="shared" si="2"/>
        <v>44833</v>
      </c>
      <c r="O14" s="31">
        <f t="shared" si="3"/>
        <v>44834</v>
      </c>
      <c r="P14" s="30" t="str">
        <f t="shared" si="4"/>
        <v/>
      </c>
      <c r="R14" s="30">
        <f t="shared" si="14"/>
        <v>44857</v>
      </c>
      <c r="S14" s="39">
        <f t="shared" si="15"/>
        <v>44858</v>
      </c>
      <c r="T14" s="39">
        <f t="shared" si="5"/>
        <v>44859</v>
      </c>
      <c r="U14" s="31">
        <f t="shared" si="16"/>
        <v>44860</v>
      </c>
      <c r="V14" s="31">
        <f t="shared" si="6"/>
        <v>44861</v>
      </c>
      <c r="W14" s="31">
        <f t="shared" si="7"/>
        <v>44862</v>
      </c>
      <c r="X14" s="30">
        <f t="shared" si="8"/>
        <v>44863</v>
      </c>
      <c r="Y14" s="21"/>
    </row>
    <row r="15" spans="1:25" s="17" customFormat="1" ht="13.8" x14ac:dyDescent="0.25">
      <c r="A15" s="21"/>
      <c r="B15" s="30" t="str">
        <f t="shared" si="9"/>
        <v/>
      </c>
      <c r="C15" s="31" t="str">
        <f t="shared" si="10"/>
        <v/>
      </c>
      <c r="D15" s="31" t="str">
        <f t="shared" si="10"/>
        <v/>
      </c>
      <c r="E15" s="31" t="str">
        <f t="shared" si="10"/>
        <v/>
      </c>
      <c r="F15" s="31" t="str">
        <f t="shared" si="10"/>
        <v/>
      </c>
      <c r="G15" s="31" t="str">
        <f t="shared" si="10"/>
        <v/>
      </c>
      <c r="H15" s="30" t="str">
        <f t="shared" si="10"/>
        <v/>
      </c>
      <c r="J15" s="30" t="str">
        <f t="shared" si="11"/>
        <v/>
      </c>
      <c r="K15" s="31" t="str">
        <f t="shared" si="12"/>
        <v/>
      </c>
      <c r="L15" s="31" t="str">
        <f t="shared" si="1"/>
        <v/>
      </c>
      <c r="M15" s="31" t="str">
        <f t="shared" si="13"/>
        <v/>
      </c>
      <c r="N15" s="31" t="str">
        <f t="shared" si="2"/>
        <v/>
      </c>
      <c r="O15" s="31" t="str">
        <f t="shared" si="3"/>
        <v/>
      </c>
      <c r="P15" s="30" t="str">
        <f t="shared" si="4"/>
        <v/>
      </c>
      <c r="R15" s="30">
        <f t="shared" si="14"/>
        <v>44864</v>
      </c>
      <c r="S15" s="31">
        <f t="shared" si="15"/>
        <v>44865</v>
      </c>
      <c r="T15" s="31" t="str">
        <f t="shared" si="5"/>
        <v/>
      </c>
      <c r="U15" s="31" t="str">
        <f t="shared" si="16"/>
        <v/>
      </c>
      <c r="V15" s="31" t="str">
        <f t="shared" si="6"/>
        <v/>
      </c>
      <c r="W15" s="31" t="str">
        <f t="shared" si="7"/>
        <v/>
      </c>
      <c r="X15" s="30" t="str">
        <f t="shared" si="8"/>
        <v/>
      </c>
      <c r="Y15" s="21"/>
    </row>
    <row r="16" spans="1:25" ht="9" customHeight="1" x14ac:dyDescent="0.25">
      <c r="A16" s="2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23"/>
    </row>
    <row r="17" spans="1:25" ht="15.6" customHeight="1" x14ac:dyDescent="0.25">
      <c r="A17" s="20"/>
      <c r="B17" s="51">
        <f>DATE(YEAR(R8+35),MONTH(R8+35),1)</f>
        <v>44866</v>
      </c>
      <c r="C17" s="52"/>
      <c r="D17" s="52"/>
      <c r="E17" s="52"/>
      <c r="F17" s="52"/>
      <c r="G17" s="52"/>
      <c r="H17" s="53"/>
      <c r="I17" s="2"/>
      <c r="J17" s="51">
        <f>DATE(YEAR(B17+35),MONTH(B17+35),1)</f>
        <v>44896</v>
      </c>
      <c r="K17" s="52"/>
      <c r="L17" s="52"/>
      <c r="M17" s="52"/>
      <c r="N17" s="52"/>
      <c r="O17" s="52"/>
      <c r="P17" s="53"/>
      <c r="Q17" s="2"/>
      <c r="R17" s="51">
        <f>DATE(YEAR(J17+35),MONTH(J17+35),1)</f>
        <v>44927</v>
      </c>
      <c r="S17" s="52"/>
      <c r="T17" s="52"/>
      <c r="U17" s="52"/>
      <c r="V17" s="52"/>
      <c r="W17" s="52"/>
      <c r="X17" s="53"/>
      <c r="Y17" s="23"/>
    </row>
    <row r="18" spans="1:25" s="3" customFormat="1" ht="12.75" customHeight="1" x14ac:dyDescent="0.25">
      <c r="A18" s="18"/>
      <c r="B18" s="32" t="str">
        <f>CHOOSE(1+MOD(startday+1-2,7),"Su","M","Tu","W","Th","F","Sa")</f>
        <v>Su</v>
      </c>
      <c r="C18" s="33" t="str">
        <f>CHOOSE(1+MOD(startday+2-2,7),"Su","M","Tu","W","Th","F","Sa")</f>
        <v>M</v>
      </c>
      <c r="D18" s="33" t="str">
        <f>CHOOSE(1+MOD(startday+3-2,7),"Su","M","Tu","W","Th","F","Sa")</f>
        <v>Tu</v>
      </c>
      <c r="E18" s="33" t="str">
        <f>CHOOSE(1+MOD(startday+4-2,7),"Su","M","Tu","W","Th","F","Sa")</f>
        <v>W</v>
      </c>
      <c r="F18" s="33" t="str">
        <f>CHOOSE(1+MOD(startday+5-2,7),"Su","M","Tu","W","Th","F","Sa")</f>
        <v>Th</v>
      </c>
      <c r="G18" s="33" t="str">
        <f>CHOOSE(1+MOD(startday+6-2,7),"Su","M","Tu","W","Th","F","Sa")</f>
        <v>F</v>
      </c>
      <c r="H18" s="34" t="str">
        <f>CHOOSE(1+MOD(startday+7-2,7),"Su","M","Tu","W","Th","F","Sa")</f>
        <v>Sa</v>
      </c>
      <c r="I18" s="5"/>
      <c r="J18" s="35" t="str">
        <f>CHOOSE(1+MOD(startday+1-2,7),"Su","M","Tu","W","Th","F","Sa")</f>
        <v>Su</v>
      </c>
      <c r="K18" s="33" t="str">
        <f>CHOOSE(1+MOD(startday+2-2,7),"Su","M","Tu","W","Th","F","Sa")</f>
        <v>M</v>
      </c>
      <c r="L18" s="33" t="str">
        <f>CHOOSE(1+MOD(startday+3-2,7),"Su","M","Tu","W","Th","F","Sa")</f>
        <v>Tu</v>
      </c>
      <c r="M18" s="33" t="str">
        <f>CHOOSE(1+MOD(startday+4-2,7),"Su","M","Tu","W","Th","F","Sa")</f>
        <v>W</v>
      </c>
      <c r="N18" s="33" t="str">
        <f>CHOOSE(1+MOD(startday+5-2,7),"Su","M","Tu","W","Th","F","Sa")</f>
        <v>Th</v>
      </c>
      <c r="O18" s="33" t="str">
        <f>CHOOSE(1+MOD(startday+6-2,7),"Su","M","Tu","W","Th","F","Sa")</f>
        <v>F</v>
      </c>
      <c r="P18" s="34" t="str">
        <f>CHOOSE(1+MOD(startday+7-2,7),"Su","M","Tu","W","Th","F","Sa")</f>
        <v>Sa</v>
      </c>
      <c r="Q18" s="5"/>
      <c r="R18" s="35" t="str">
        <f>CHOOSE(1+MOD(startday+1-2,7),"Su","M","Tu","W","Th","F","Sa")</f>
        <v>Su</v>
      </c>
      <c r="S18" s="33" t="str">
        <f>CHOOSE(1+MOD(startday+2-2,7),"Su","M","Tu","W","Th","F","Sa")</f>
        <v>M</v>
      </c>
      <c r="T18" s="33" t="str">
        <f>CHOOSE(1+MOD(startday+3-2,7),"Su","M","Tu","W","Th","F","Sa")</f>
        <v>Tu</v>
      </c>
      <c r="U18" s="33" t="str">
        <f>CHOOSE(1+MOD(startday+4-2,7),"Su","M","Tu","W","Th","F","Sa")</f>
        <v>W</v>
      </c>
      <c r="V18" s="33" t="str">
        <f>CHOOSE(1+MOD(startday+5-2,7),"Su","M","Tu","W","Th","F","Sa")</f>
        <v>Th</v>
      </c>
      <c r="W18" s="33" t="str">
        <f>CHOOSE(1+MOD(startday+6-2,7),"Su","M","Tu","W","Th","F","Sa")</f>
        <v>F</v>
      </c>
      <c r="X18" s="34" t="str">
        <f>CHOOSE(1+MOD(startday+7-2,7),"Su","M","Tu","W","Th","F","Sa")</f>
        <v>Sa</v>
      </c>
      <c r="Y18" s="25"/>
    </row>
    <row r="19" spans="1:25" s="17" customFormat="1" ht="13.8" x14ac:dyDescent="0.25">
      <c r="A19" s="21"/>
      <c r="B19" s="30" t="str">
        <f>IF(WEEKDAY(B17,1)=startday,B17,"")</f>
        <v/>
      </c>
      <c r="C19" s="31" t="str">
        <f>IF(B19="",IF(WEEKDAY(B17,1)=MOD(startday,7)+1,B17,""),B19+1)</f>
        <v/>
      </c>
      <c r="D19" s="31">
        <f>IF(C19="",IF(WEEKDAY(B17,1)=MOD(startday+1,7)+1,B17,""),C19+1)</f>
        <v>44866</v>
      </c>
      <c r="E19" s="31">
        <f>IF(D19="",IF(WEEKDAY(B17,1)=MOD(startday+2,7)+1,B17,""),D19+1)</f>
        <v>44867</v>
      </c>
      <c r="F19" s="31">
        <f>IF(E19="",IF(WEEKDAY(B17,1)=MOD(startday+3,7)+1,B17,""),E19+1)</f>
        <v>44868</v>
      </c>
      <c r="G19" s="31">
        <f>IF(F19="",IF(WEEKDAY(B17,1)=MOD(startday+4,7)+1,B17,""),F19+1)</f>
        <v>44869</v>
      </c>
      <c r="H19" s="30">
        <f>IF(G19="",IF(WEEKDAY(B17,1)=MOD(startday+5,7)+1,B17,""),G19+1)</f>
        <v>44870</v>
      </c>
      <c r="J19" s="30" t="str">
        <f>IF(WEEKDAY(J17,1)=startday,J17,"")</f>
        <v/>
      </c>
      <c r="K19" s="31" t="str">
        <f>IF(J19="",IF(WEEKDAY(J17,1)=MOD(startday,7)+1,J17,""),J19+1)</f>
        <v/>
      </c>
      <c r="L19" s="31" t="str">
        <f>IF(K19="",IF(WEEKDAY(J17,1)=MOD(startday+1,7)+1,J17,""),K19+1)</f>
        <v/>
      </c>
      <c r="M19" s="31" t="str">
        <f>IF(L19="",IF(WEEKDAY(J17,1)=MOD(startday+2,7)+1,J17,""),L19+1)</f>
        <v/>
      </c>
      <c r="N19" s="31">
        <f>IF(M19="",IF(WEEKDAY(J17,1)=MOD(startday+3,7)+1,J17,""),M19+1)</f>
        <v>44896</v>
      </c>
      <c r="O19" s="31">
        <f>IF(N19="",IF(WEEKDAY(J17,1)=MOD(startday+4,7)+1,J17,""),N19+1)</f>
        <v>44897</v>
      </c>
      <c r="P19" s="30">
        <f>IF(O19="",IF(WEEKDAY(J17,1)=MOD(startday+5,7)+1,J17,""),O19+1)</f>
        <v>44898</v>
      </c>
      <c r="R19" s="30">
        <f>IF(WEEKDAY(R17,1)=startday,R17,"")</f>
        <v>44927</v>
      </c>
      <c r="S19" s="37">
        <f>IF(R19="",IF(WEEKDAY(R17,1)=MOD(startday,7)+1,R17,""),R19+1)</f>
        <v>44928</v>
      </c>
      <c r="T19" s="37">
        <f>IF(S19="",IF(WEEKDAY(R17,1)=MOD(startday+1,7)+1,R17,""),S19+1)</f>
        <v>44929</v>
      </c>
      <c r="U19" s="39">
        <f>IF(T19="",IF(WEEKDAY(R17,1)=MOD(startday+2,7)+1,R17,""),T19+1)</f>
        <v>44930</v>
      </c>
      <c r="V19" s="31">
        <f>IF(U19="",IF(WEEKDAY(R17,1)=MOD(startday+3,7)+1,R17,""),U19+1)</f>
        <v>44931</v>
      </c>
      <c r="W19" s="31">
        <f>IF(V19="",IF(WEEKDAY(R17,1)=MOD(startday+4,7)+1,R17,""),V19+1)</f>
        <v>44932</v>
      </c>
      <c r="X19" s="30">
        <f>IF(W19="",IF(WEEKDAY(R17,1)=MOD(startday+5,7)+1,R17,""),W19+1)</f>
        <v>44933</v>
      </c>
      <c r="Y19" s="21"/>
    </row>
    <row r="20" spans="1:25" s="17" customFormat="1" ht="13.8" customHeight="1" x14ac:dyDescent="0.25">
      <c r="A20" s="21"/>
      <c r="B20" s="30">
        <f>IF(H19="","",IF(MONTH(H19+1)&lt;&gt;MONTH(H19),"",H19+1))</f>
        <v>44871</v>
      </c>
      <c r="C20" s="31">
        <f>IF(B20="","",IF(MONTH(B20+1)&lt;&gt;MONTH(B20),"",B20+1))</f>
        <v>44872</v>
      </c>
      <c r="D20" s="31">
        <f t="shared" ref="D20:D24" si="17">IF(C20="","",IF(MONTH(C20+1)&lt;&gt;MONTH(C20),"",C20+1))</f>
        <v>44873</v>
      </c>
      <c r="E20" s="31">
        <f>IF(D20="","",IF(MONTH(D20+1)&lt;&gt;MONTH(D20),"",D20+1))</f>
        <v>44874</v>
      </c>
      <c r="F20" s="31">
        <f t="shared" ref="F20:F24" si="18">IF(E20="","",IF(MONTH(E20+1)&lt;&gt;MONTH(E20),"",E20+1))</f>
        <v>44875</v>
      </c>
      <c r="G20" s="31">
        <f t="shared" ref="G20:G24" si="19">IF(F20="","",IF(MONTH(F20+1)&lt;&gt;MONTH(F20),"",F20+1))</f>
        <v>44876</v>
      </c>
      <c r="H20" s="30">
        <f t="shared" ref="H20:H24" si="20">IF(G20="","",IF(MONTH(G20+1)&lt;&gt;MONTH(G20),"",G20+1))</f>
        <v>44877</v>
      </c>
      <c r="J20" s="30">
        <f>IF(P19="","",IF(MONTH(P19+1)&lt;&gt;MONTH(P19),"",P19+1))</f>
        <v>44899</v>
      </c>
      <c r="K20" s="31">
        <f>IF(J20="","",IF(MONTH(J20+1)&lt;&gt;MONTH(J20),"",J20+1))</f>
        <v>44900</v>
      </c>
      <c r="L20" s="31">
        <f t="shared" ref="L20:L24" si="21">IF(K20="","",IF(MONTH(K20+1)&lt;&gt;MONTH(K20),"",K20+1))</f>
        <v>44901</v>
      </c>
      <c r="M20" s="31">
        <f>IF(L20="","",IF(MONTH(L20+1)&lt;&gt;MONTH(L20),"",L20+1))</f>
        <v>44902</v>
      </c>
      <c r="N20" s="31">
        <f t="shared" ref="N20:N24" si="22">IF(M20="","",IF(MONTH(M20+1)&lt;&gt;MONTH(M20),"",M20+1))</f>
        <v>44903</v>
      </c>
      <c r="O20" s="31">
        <f t="shared" ref="O20:O24" si="23">IF(N20="","",IF(MONTH(N20+1)&lt;&gt;MONTH(N20),"",N20+1))</f>
        <v>44904</v>
      </c>
      <c r="P20" s="30">
        <f t="shared" ref="P20:P24" si="24">IF(O20="","",IF(MONTH(O20+1)&lt;&gt;MONTH(O20),"",O20+1))</f>
        <v>44905</v>
      </c>
      <c r="R20" s="30">
        <f>IF(X19="","",IF(MONTH(X19+1)&lt;&gt;MONTH(X19),"",X19+1))</f>
        <v>44934</v>
      </c>
      <c r="S20" s="31">
        <f>IF(R20="","",IF(MONTH(R20+1)&lt;&gt;MONTH(R20),"",R20+1))</f>
        <v>44935</v>
      </c>
      <c r="T20" s="31">
        <f t="shared" ref="T20:T24" si="25">IF(S20="","",IF(MONTH(S20+1)&lt;&gt;MONTH(S20),"",S20+1))</f>
        <v>44936</v>
      </c>
      <c r="U20" s="31">
        <f>IF(T20="","",IF(MONTH(T20+1)&lt;&gt;MONTH(T20),"",T20+1))</f>
        <v>44937</v>
      </c>
      <c r="V20" s="31">
        <f t="shared" ref="V20:V24" si="26">IF(U20="","",IF(MONTH(U20+1)&lt;&gt;MONTH(U20),"",U20+1))</f>
        <v>44938</v>
      </c>
      <c r="W20" s="31">
        <f t="shared" ref="W20:W24" si="27">IF(V20="","",IF(MONTH(V20+1)&lt;&gt;MONTH(V20),"",V20+1))</f>
        <v>44939</v>
      </c>
      <c r="X20" s="30">
        <f t="shared" ref="X20:X24" si="28">IF(W20="","",IF(MONTH(W20+1)&lt;&gt;MONTH(W20),"",W20+1))</f>
        <v>44940</v>
      </c>
      <c r="Y20" s="21"/>
    </row>
    <row r="21" spans="1:25" s="17" customFormat="1" ht="13.8" x14ac:dyDescent="0.25">
      <c r="A21" s="21"/>
      <c r="B21" s="30">
        <f t="shared" ref="B21:B24" si="29">IF(H20="","",IF(MONTH(H20+1)&lt;&gt;MONTH(H20),"",H20+1))</f>
        <v>44878</v>
      </c>
      <c r="C21" s="31">
        <f t="shared" ref="C21:C24" si="30">IF(B21="","",IF(MONTH(B21+1)&lt;&gt;MONTH(B21),"",B21+1))</f>
        <v>44879</v>
      </c>
      <c r="D21" s="31">
        <f t="shared" si="17"/>
        <v>44880</v>
      </c>
      <c r="E21" s="31">
        <f t="shared" ref="E21:E24" si="31">IF(D21="","",IF(MONTH(D21+1)&lt;&gt;MONTH(D21),"",D21+1))</f>
        <v>44881</v>
      </c>
      <c r="F21" s="31">
        <f t="shared" si="18"/>
        <v>44882</v>
      </c>
      <c r="G21" s="31">
        <f t="shared" si="19"/>
        <v>44883</v>
      </c>
      <c r="H21" s="30">
        <f t="shared" si="20"/>
        <v>44884</v>
      </c>
      <c r="J21" s="30">
        <f t="shared" ref="J21:J24" si="32">IF(P20="","",IF(MONTH(P20+1)&lt;&gt;MONTH(P20),"",P20+1))</f>
        <v>44906</v>
      </c>
      <c r="K21" s="31">
        <f t="shared" ref="K21:K24" si="33">IF(J21="","",IF(MONTH(J21+1)&lt;&gt;MONTH(J21),"",J21+1))</f>
        <v>44907</v>
      </c>
      <c r="L21" s="31">
        <f t="shared" si="21"/>
        <v>44908</v>
      </c>
      <c r="M21" s="31">
        <f t="shared" ref="M21:M24" si="34">IF(L21="","",IF(MONTH(L21+1)&lt;&gt;MONTH(L21),"",L21+1))</f>
        <v>44909</v>
      </c>
      <c r="N21" s="31">
        <f t="shared" si="22"/>
        <v>44910</v>
      </c>
      <c r="O21" s="31">
        <f t="shared" si="23"/>
        <v>44911</v>
      </c>
      <c r="P21" s="30">
        <f t="shared" si="24"/>
        <v>44912</v>
      </c>
      <c r="R21" s="30">
        <f t="shared" ref="R21:R24" si="35">IF(X20="","",IF(MONTH(X20+1)&lt;&gt;MONTH(X20),"",X20+1))</f>
        <v>44941</v>
      </c>
      <c r="S21" s="31">
        <f t="shared" ref="S21:S24" si="36">IF(R21="","",IF(MONTH(R21+1)&lt;&gt;MONTH(R21),"",R21+1))</f>
        <v>44942</v>
      </c>
      <c r="T21" s="31">
        <f t="shared" si="25"/>
        <v>44943</v>
      </c>
      <c r="U21" s="31">
        <f t="shared" ref="U21:U24" si="37">IF(T21="","",IF(MONTH(T21+1)&lt;&gt;MONTH(T21),"",T21+1))</f>
        <v>44944</v>
      </c>
      <c r="V21" s="31">
        <f t="shared" si="26"/>
        <v>44945</v>
      </c>
      <c r="W21" s="31">
        <f t="shared" si="27"/>
        <v>44946</v>
      </c>
      <c r="X21" s="30">
        <f t="shared" si="28"/>
        <v>44947</v>
      </c>
      <c r="Y21" s="21"/>
    </row>
    <row r="22" spans="1:25" s="17" customFormat="1" ht="15" customHeight="1" x14ac:dyDescent="0.25">
      <c r="A22" s="21"/>
      <c r="B22" s="30">
        <f t="shared" si="29"/>
        <v>44885</v>
      </c>
      <c r="C22" s="31">
        <f t="shared" si="30"/>
        <v>44886</v>
      </c>
      <c r="D22" s="31">
        <f t="shared" si="17"/>
        <v>44887</v>
      </c>
      <c r="E22" s="31">
        <f t="shared" si="31"/>
        <v>44888</v>
      </c>
      <c r="F22" s="31">
        <f t="shared" si="18"/>
        <v>44889</v>
      </c>
      <c r="G22" s="31">
        <f t="shared" si="19"/>
        <v>44890</v>
      </c>
      <c r="H22" s="30">
        <f t="shared" si="20"/>
        <v>44891</v>
      </c>
      <c r="J22" s="30">
        <f t="shared" si="32"/>
        <v>44913</v>
      </c>
      <c r="K22" s="31">
        <f t="shared" si="33"/>
        <v>44914</v>
      </c>
      <c r="L22" s="31">
        <f t="shared" si="21"/>
        <v>44915</v>
      </c>
      <c r="M22" s="37">
        <f t="shared" si="34"/>
        <v>44916</v>
      </c>
      <c r="N22" s="37">
        <f t="shared" si="22"/>
        <v>44917</v>
      </c>
      <c r="O22" s="37">
        <f t="shared" si="23"/>
        <v>44918</v>
      </c>
      <c r="P22" s="30">
        <f t="shared" si="24"/>
        <v>44919</v>
      </c>
      <c r="R22" s="30">
        <f t="shared" si="35"/>
        <v>44948</v>
      </c>
      <c r="S22" s="31">
        <f t="shared" si="36"/>
        <v>44949</v>
      </c>
      <c r="T22" s="31">
        <f t="shared" si="25"/>
        <v>44950</v>
      </c>
      <c r="U22" s="31">
        <f t="shared" si="37"/>
        <v>44951</v>
      </c>
      <c r="V22" s="31">
        <f t="shared" si="26"/>
        <v>44952</v>
      </c>
      <c r="W22" s="31">
        <f t="shared" si="27"/>
        <v>44953</v>
      </c>
      <c r="X22" s="30">
        <f t="shared" si="28"/>
        <v>44954</v>
      </c>
      <c r="Y22" s="21"/>
    </row>
    <row r="23" spans="1:25" s="17" customFormat="1" ht="13.8" x14ac:dyDescent="0.25">
      <c r="A23" s="21"/>
      <c r="B23" s="30">
        <f t="shared" si="29"/>
        <v>44892</v>
      </c>
      <c r="C23" s="31">
        <f t="shared" si="30"/>
        <v>44893</v>
      </c>
      <c r="D23" s="31">
        <f t="shared" si="17"/>
        <v>44894</v>
      </c>
      <c r="E23" s="31">
        <f t="shared" si="31"/>
        <v>44895</v>
      </c>
      <c r="F23" s="31" t="str">
        <f t="shared" si="18"/>
        <v/>
      </c>
      <c r="G23" s="31" t="str">
        <f t="shared" si="19"/>
        <v/>
      </c>
      <c r="H23" s="30" t="str">
        <f t="shared" si="20"/>
        <v/>
      </c>
      <c r="J23" s="30">
        <f t="shared" si="32"/>
        <v>44920</v>
      </c>
      <c r="K23" s="37">
        <f t="shared" si="33"/>
        <v>44921</v>
      </c>
      <c r="L23" s="37">
        <f t="shared" si="21"/>
        <v>44922</v>
      </c>
      <c r="M23" s="37">
        <f t="shared" si="34"/>
        <v>44923</v>
      </c>
      <c r="N23" s="37">
        <f t="shared" si="22"/>
        <v>44924</v>
      </c>
      <c r="O23" s="37">
        <f t="shared" si="23"/>
        <v>44925</v>
      </c>
      <c r="P23" s="30">
        <f t="shared" si="24"/>
        <v>44926</v>
      </c>
      <c r="R23" s="30">
        <f t="shared" si="35"/>
        <v>44955</v>
      </c>
      <c r="S23" s="31">
        <f t="shared" si="36"/>
        <v>44956</v>
      </c>
      <c r="T23" s="31">
        <f t="shared" si="25"/>
        <v>44957</v>
      </c>
      <c r="U23" s="31" t="str">
        <f t="shared" si="37"/>
        <v/>
      </c>
      <c r="V23" s="31" t="str">
        <f t="shared" si="26"/>
        <v/>
      </c>
      <c r="W23" s="31" t="str">
        <f t="shared" si="27"/>
        <v/>
      </c>
      <c r="X23" s="30" t="str">
        <f t="shared" si="28"/>
        <v/>
      </c>
      <c r="Y23" s="21"/>
    </row>
    <row r="24" spans="1:25" s="17" customFormat="1" ht="13.8" x14ac:dyDescent="0.25">
      <c r="A24" s="21"/>
      <c r="B24" s="30" t="str">
        <f t="shared" si="29"/>
        <v/>
      </c>
      <c r="C24" s="31" t="str">
        <f t="shared" si="30"/>
        <v/>
      </c>
      <c r="D24" s="31" t="str">
        <f t="shared" si="17"/>
        <v/>
      </c>
      <c r="E24" s="31" t="str">
        <f t="shared" si="31"/>
        <v/>
      </c>
      <c r="F24" s="31" t="str">
        <f t="shared" si="18"/>
        <v/>
      </c>
      <c r="G24" s="31" t="str">
        <f t="shared" si="19"/>
        <v/>
      </c>
      <c r="H24" s="30" t="str">
        <f t="shared" si="20"/>
        <v/>
      </c>
      <c r="J24" s="30" t="str">
        <f t="shared" si="32"/>
        <v/>
      </c>
      <c r="K24" s="31" t="str">
        <f t="shared" si="33"/>
        <v/>
      </c>
      <c r="L24" s="31" t="str">
        <f t="shared" si="21"/>
        <v/>
      </c>
      <c r="M24" s="31" t="str">
        <f t="shared" si="34"/>
        <v/>
      </c>
      <c r="N24" s="31" t="str">
        <f t="shared" si="22"/>
        <v/>
      </c>
      <c r="O24" s="31" t="str">
        <f t="shared" si="23"/>
        <v/>
      </c>
      <c r="P24" s="30" t="str">
        <f t="shared" si="24"/>
        <v/>
      </c>
      <c r="R24" s="30" t="str">
        <f t="shared" si="35"/>
        <v/>
      </c>
      <c r="S24" s="31" t="str">
        <f t="shared" si="36"/>
        <v/>
      </c>
      <c r="T24" s="31" t="str">
        <f t="shared" si="25"/>
        <v/>
      </c>
      <c r="U24" s="31" t="str">
        <f t="shared" si="37"/>
        <v/>
      </c>
      <c r="V24" s="31" t="str">
        <f t="shared" si="26"/>
        <v/>
      </c>
      <c r="W24" s="31" t="str">
        <f t="shared" si="27"/>
        <v/>
      </c>
      <c r="X24" s="30" t="str">
        <f t="shared" si="28"/>
        <v/>
      </c>
      <c r="Y24" s="21"/>
    </row>
    <row r="25" spans="1:25" ht="9" customHeight="1" x14ac:dyDescent="0.25">
      <c r="A25" s="2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23"/>
    </row>
    <row r="26" spans="1:25" ht="15.6" x14ac:dyDescent="0.25">
      <c r="A26" s="20"/>
      <c r="B26" s="51">
        <f>DATE(YEAR(R17+35),MONTH(R17+35),1)</f>
        <v>44958</v>
      </c>
      <c r="C26" s="52"/>
      <c r="D26" s="52"/>
      <c r="E26" s="52"/>
      <c r="F26" s="52"/>
      <c r="G26" s="52"/>
      <c r="H26" s="53"/>
      <c r="I26" s="6"/>
      <c r="J26" s="51">
        <f>DATE(YEAR(B26+35),MONTH(B26+35),1)</f>
        <v>44986</v>
      </c>
      <c r="K26" s="52"/>
      <c r="L26" s="52"/>
      <c r="M26" s="52"/>
      <c r="N26" s="52"/>
      <c r="O26" s="52"/>
      <c r="P26" s="53"/>
      <c r="Q26" s="6"/>
      <c r="R26" s="51">
        <f>DATE(YEAR(J26+35),MONTH(J26+35),1)</f>
        <v>45017</v>
      </c>
      <c r="S26" s="52"/>
      <c r="T26" s="52"/>
      <c r="U26" s="52"/>
      <c r="V26" s="52"/>
      <c r="W26" s="52"/>
      <c r="X26" s="53"/>
      <c r="Y26" s="23"/>
    </row>
    <row r="27" spans="1:25" s="3" customFormat="1" ht="12.75" customHeight="1" x14ac:dyDescent="0.25">
      <c r="A27" s="18"/>
      <c r="B27" s="32" t="str">
        <f>CHOOSE(1+MOD(startday+1-2,7),"Su","M","Tu","W","Th","F","Sa")</f>
        <v>Su</v>
      </c>
      <c r="C27" s="33" t="str">
        <f>CHOOSE(1+MOD(startday+2-2,7),"Su","M","Tu","W","Th","F","Sa")</f>
        <v>M</v>
      </c>
      <c r="D27" s="33" t="str">
        <f>CHOOSE(1+MOD(startday+3-2,7),"Su","M","Tu","W","Th","F","Sa")</f>
        <v>Tu</v>
      </c>
      <c r="E27" s="33" t="str">
        <f>CHOOSE(1+MOD(startday+4-2,7),"Su","M","Tu","W","Th","F","Sa")</f>
        <v>W</v>
      </c>
      <c r="F27" s="33" t="str">
        <f>CHOOSE(1+MOD(startday+5-2,7),"Su","M","Tu","W","Th","F","Sa")</f>
        <v>Th</v>
      </c>
      <c r="G27" s="33" t="str">
        <f>CHOOSE(1+MOD(startday+6-2,7),"Su","M","Tu","W","Th","F","Sa")</f>
        <v>F</v>
      </c>
      <c r="H27" s="34" t="str">
        <f>CHOOSE(1+MOD(startday+7-2,7),"Su","M","Tu","W","Th","F","Sa")</f>
        <v>Sa</v>
      </c>
      <c r="J27" s="35" t="str">
        <f>CHOOSE(1+MOD(startday+1-2,7),"Su","M","Tu","W","Th","F","Sa")</f>
        <v>Su</v>
      </c>
      <c r="K27" s="33" t="str">
        <f>CHOOSE(1+MOD(startday+2-2,7),"Su","M","Tu","W","Th","F","Sa")</f>
        <v>M</v>
      </c>
      <c r="L27" s="33" t="str">
        <f>CHOOSE(1+MOD(startday+3-2,7),"Su","M","Tu","W","Th","F","Sa")</f>
        <v>Tu</v>
      </c>
      <c r="M27" s="33" t="str">
        <f>CHOOSE(1+MOD(startday+4-2,7),"Su","M","Tu","W","Th","F","Sa")</f>
        <v>W</v>
      </c>
      <c r="N27" s="33" t="str">
        <f>CHOOSE(1+MOD(startday+5-2,7),"Su","M","Tu","W","Th","F","Sa")</f>
        <v>Th</v>
      </c>
      <c r="O27" s="33" t="str">
        <f>CHOOSE(1+MOD(startday+6-2,7),"Su","M","Tu","W","Th","F","Sa")</f>
        <v>F</v>
      </c>
      <c r="P27" s="34" t="str">
        <f>CHOOSE(1+MOD(startday+7-2,7),"Su","M","Tu","W","Th","F","Sa")</f>
        <v>Sa</v>
      </c>
      <c r="R27" s="35" t="str">
        <f>CHOOSE(1+MOD(startday+1-2,7),"Su","M","Tu","W","Th","F","Sa")</f>
        <v>Su</v>
      </c>
      <c r="S27" s="33" t="str">
        <f>CHOOSE(1+MOD(startday+2-2,7),"Su","M","Tu","W","Th","F","Sa")</f>
        <v>M</v>
      </c>
      <c r="T27" s="33" t="str">
        <f>CHOOSE(1+MOD(startday+3-2,7),"Su","M","Tu","W","Th","F","Sa")</f>
        <v>Tu</v>
      </c>
      <c r="U27" s="33" t="str">
        <f>CHOOSE(1+MOD(startday+4-2,7),"Su","M","Tu","W","Th","F","Sa")</f>
        <v>W</v>
      </c>
      <c r="V27" s="33" t="str">
        <f>CHOOSE(1+MOD(startday+5-2,7),"Su","M","Tu","W","Th","F","Sa")</f>
        <v>Th</v>
      </c>
      <c r="W27" s="33" t="str">
        <f>CHOOSE(1+MOD(startday+6-2,7),"Su","M","Tu","W","Th","F","Sa")</f>
        <v>F</v>
      </c>
      <c r="X27" s="34" t="str">
        <f>CHOOSE(1+MOD(startday+7-2,7),"Su","M","Tu","W","Th","F","Sa")</f>
        <v>Sa</v>
      </c>
      <c r="Y27" s="25"/>
    </row>
    <row r="28" spans="1:25" s="17" customFormat="1" ht="13.8" x14ac:dyDescent="0.25">
      <c r="A28" s="21"/>
      <c r="B28" s="30" t="str">
        <f>IF(WEEKDAY(B26,1)=startday,B26,"")</f>
        <v/>
      </c>
      <c r="C28" s="31" t="str">
        <f>IF(B28="",IF(WEEKDAY(B26,1)=MOD(startday,7)+1,B26,""),B28+1)</f>
        <v/>
      </c>
      <c r="D28" s="31" t="str">
        <f>IF(C28="",IF(WEEKDAY(B26,1)=MOD(startday+1,7)+1,B26,""),C28+1)</f>
        <v/>
      </c>
      <c r="E28" s="38">
        <f>IF(D28="",IF(WEEKDAY(B26,1)=MOD(startday+2,7)+1,B26,""),D28+1)</f>
        <v>44958</v>
      </c>
      <c r="F28" s="31">
        <f>IF(E28="",IF(WEEKDAY(B26,1)=MOD(startday+3,7)+1,B26,""),E28+1)</f>
        <v>44959</v>
      </c>
      <c r="G28" s="31">
        <f>IF(F28="",IF(WEEKDAY(B26,1)=MOD(startday+4,7)+1,B26,""),F28+1)</f>
        <v>44960</v>
      </c>
      <c r="H28" s="30">
        <f>IF(G28="",IF(WEEKDAY(B26,1)=MOD(startday+5,7)+1,B26,""),G28+1)</f>
        <v>44961</v>
      </c>
      <c r="J28" s="30" t="str">
        <f>IF(WEEKDAY(J26,1)=startday,J26,"")</f>
        <v/>
      </c>
      <c r="K28" s="31" t="str">
        <f>IF(J28="",IF(WEEKDAY(J26,1)=MOD(startday,7)+1,J26,""),J28+1)</f>
        <v/>
      </c>
      <c r="L28" s="31" t="str">
        <f>IF(K28="",IF(WEEKDAY(J26,1)=MOD(startday+1,7)+1,J26,""),K28+1)</f>
        <v/>
      </c>
      <c r="M28" s="31">
        <f>IF(L28="",IF(WEEKDAY(J26,1)=MOD(startday+2,7)+1,J26,""),L28+1)</f>
        <v>44986</v>
      </c>
      <c r="N28" s="31">
        <f>IF(M28="",IF(WEEKDAY(J26,1)=MOD(startday+3,7)+1,J26,""),M28+1)</f>
        <v>44987</v>
      </c>
      <c r="O28" s="31">
        <f>IF(N28="",IF(WEEKDAY(J26,1)=MOD(startday+4,7)+1,J26,""),N28+1)</f>
        <v>44988</v>
      </c>
      <c r="P28" s="30">
        <f>IF(O28="",IF(WEEKDAY(J26,1)=MOD(startday+5,7)+1,J26,""),O28+1)</f>
        <v>44989</v>
      </c>
      <c r="R28" s="30" t="str">
        <f>IF(WEEKDAY(R26,1)=startday,R26,"")</f>
        <v/>
      </c>
      <c r="S28" s="31" t="str">
        <f>IF(R28="",IF(WEEKDAY(R26,1)=MOD(startday,7)+1,R26,""),R28+1)</f>
        <v/>
      </c>
      <c r="T28" s="31" t="str">
        <f>IF(S28="",IF(WEEKDAY(R26,1)=MOD(startday+1,7)+1,R26,""),S28+1)</f>
        <v/>
      </c>
      <c r="U28" s="31" t="str">
        <f>IF(T28="",IF(WEEKDAY(R26,1)=MOD(startday+2,7)+1,R26,""),T28+1)</f>
        <v/>
      </c>
      <c r="V28" s="31" t="str">
        <f>IF(U28="",IF(WEEKDAY(R26,1)=MOD(startday+3,7)+1,R26,""),U28+1)</f>
        <v/>
      </c>
      <c r="W28" s="31" t="str">
        <f>IF(V28="",IF(WEEKDAY(R26,1)=MOD(startday+4,7)+1,R26,""),V28+1)</f>
        <v/>
      </c>
      <c r="X28" s="30">
        <f>IF(W28="",IF(WEEKDAY(R26,1)=MOD(startday+5,7)+1,R26,""),W28+1)</f>
        <v>45017</v>
      </c>
      <c r="Y28" s="21"/>
    </row>
    <row r="29" spans="1:25" s="17" customFormat="1" ht="13.8" x14ac:dyDescent="0.25">
      <c r="A29" s="21"/>
      <c r="B29" s="30">
        <f>IF(H28="","",IF(MONTH(H28+1)&lt;&gt;MONTH(H28),"",H28+1))</f>
        <v>44962</v>
      </c>
      <c r="C29" s="31">
        <f>IF(B29="","",IF(MONTH(B29+1)&lt;&gt;MONTH(B29),"",B29+1))</f>
        <v>44963</v>
      </c>
      <c r="D29" s="31">
        <f t="shared" ref="D29:D33" si="38">IF(C29="","",IF(MONTH(C29+1)&lt;&gt;MONTH(C29),"",C29+1))</f>
        <v>44964</v>
      </c>
      <c r="E29" s="31">
        <f>IF(D29="","",IF(MONTH(D29+1)&lt;&gt;MONTH(D29),"",D29+1))</f>
        <v>44965</v>
      </c>
      <c r="F29" s="31">
        <f t="shared" ref="F29:F33" si="39">IF(E29="","",IF(MONTH(E29+1)&lt;&gt;MONTH(E29),"",E29+1))</f>
        <v>44966</v>
      </c>
      <c r="G29" s="31">
        <f t="shared" ref="G29:G33" si="40">IF(F29="","",IF(MONTH(F29+1)&lt;&gt;MONTH(F29),"",F29+1))</f>
        <v>44967</v>
      </c>
      <c r="H29" s="30">
        <f t="shared" ref="H29:H33" si="41">IF(G29="","",IF(MONTH(G29+1)&lt;&gt;MONTH(G29),"",G29+1))</f>
        <v>44968</v>
      </c>
      <c r="J29" s="30">
        <f>IF(P28="","",IF(MONTH(P28+1)&lt;&gt;MONTH(P28),"",P28+1))</f>
        <v>44990</v>
      </c>
      <c r="K29" s="31">
        <f>IF(J29="","",IF(MONTH(J29+1)&lt;&gt;MONTH(J29),"",J29+1))</f>
        <v>44991</v>
      </c>
      <c r="L29" s="31">
        <f t="shared" ref="L29:L33" si="42">IF(K29="","",IF(MONTH(K29+1)&lt;&gt;MONTH(K29),"",K29+1))</f>
        <v>44992</v>
      </c>
      <c r="M29" s="31">
        <f>IF(L29="","",IF(MONTH(L29+1)&lt;&gt;MONTH(L29),"",L29+1))</f>
        <v>44993</v>
      </c>
      <c r="N29" s="31">
        <f t="shared" ref="N29:N33" si="43">IF(M29="","",IF(MONTH(M29+1)&lt;&gt;MONTH(M29),"",M29+1))</f>
        <v>44994</v>
      </c>
      <c r="O29" s="31">
        <f t="shared" ref="O29:O33" si="44">IF(N29="","",IF(MONTH(N29+1)&lt;&gt;MONTH(N29),"",N29+1))</f>
        <v>44995</v>
      </c>
      <c r="P29" s="30">
        <f t="shared" ref="P29:P33" si="45">IF(O29="","",IF(MONTH(O29+1)&lt;&gt;MONTH(O29),"",O29+1))</f>
        <v>44996</v>
      </c>
      <c r="R29" s="30">
        <f>IF(X28="","",IF(MONTH(X28+1)&lt;&gt;MONTH(X28),"",X28+1))</f>
        <v>45018</v>
      </c>
      <c r="S29" s="37">
        <f>IF(R29="","",IF(MONTH(R29+1)&lt;&gt;MONTH(R29),"",R29+1))</f>
        <v>45019</v>
      </c>
      <c r="T29" s="37">
        <f t="shared" ref="T29:T33" si="46">IF(S29="","",IF(MONTH(S29+1)&lt;&gt;MONTH(S29),"",S29+1))</f>
        <v>45020</v>
      </c>
      <c r="U29" s="37">
        <f>IF(T29="","",IF(MONTH(T29+1)&lt;&gt;MONTH(T29),"",T29+1))</f>
        <v>45021</v>
      </c>
      <c r="V29" s="37">
        <f t="shared" ref="V29:V33" si="47">IF(U29="","",IF(MONTH(U29+1)&lt;&gt;MONTH(U29),"",U29+1))</f>
        <v>45022</v>
      </c>
      <c r="W29" s="37">
        <f t="shared" ref="W29:W33" si="48">IF(V29="","",IF(MONTH(V29+1)&lt;&gt;MONTH(V29),"",V29+1))</f>
        <v>45023</v>
      </c>
      <c r="X29" s="30">
        <f t="shared" ref="X29:X33" si="49">IF(W29="","",IF(MONTH(W29+1)&lt;&gt;MONTH(W29),"",W29+1))</f>
        <v>45024</v>
      </c>
      <c r="Y29" s="21"/>
    </row>
    <row r="30" spans="1:25" s="17" customFormat="1" ht="13.8" x14ac:dyDescent="0.25">
      <c r="A30" s="21"/>
      <c r="B30" s="30">
        <f t="shared" ref="B30:B33" si="50">IF(H29="","",IF(MONTH(H29+1)&lt;&gt;MONTH(H29),"",H29+1))</f>
        <v>44969</v>
      </c>
      <c r="C30" s="31">
        <f t="shared" ref="C30:C33" si="51">IF(B30="","",IF(MONTH(B30+1)&lt;&gt;MONTH(B30),"",B30+1))</f>
        <v>44970</v>
      </c>
      <c r="D30" s="31">
        <f t="shared" si="38"/>
        <v>44971</v>
      </c>
      <c r="E30" s="31">
        <f t="shared" ref="E30:E33" si="52">IF(D30="","",IF(MONTH(D30+1)&lt;&gt;MONTH(D30),"",D30+1))</f>
        <v>44972</v>
      </c>
      <c r="F30" s="31">
        <f t="shared" si="39"/>
        <v>44973</v>
      </c>
      <c r="G30" s="31">
        <f t="shared" si="40"/>
        <v>44974</v>
      </c>
      <c r="H30" s="30">
        <f t="shared" si="41"/>
        <v>44975</v>
      </c>
      <c r="J30" s="30">
        <f t="shared" ref="J30:J33" si="53">IF(P29="","",IF(MONTH(P29+1)&lt;&gt;MONTH(P29),"",P29+1))</f>
        <v>44997</v>
      </c>
      <c r="K30" s="31">
        <f t="shared" ref="K30:K33" si="54">IF(J30="","",IF(MONTH(J30+1)&lt;&gt;MONTH(J30),"",J30+1))</f>
        <v>44998</v>
      </c>
      <c r="L30" s="31">
        <f t="shared" si="42"/>
        <v>44999</v>
      </c>
      <c r="M30" s="31">
        <f t="shared" ref="M30:M33" si="55">IF(L30="","",IF(MONTH(L30+1)&lt;&gt;MONTH(L30),"",L30+1))</f>
        <v>45000</v>
      </c>
      <c r="N30" s="31">
        <f t="shared" si="43"/>
        <v>45001</v>
      </c>
      <c r="O30" s="31">
        <f t="shared" si="44"/>
        <v>45002</v>
      </c>
      <c r="P30" s="30">
        <f t="shared" si="45"/>
        <v>45003</v>
      </c>
      <c r="R30" s="30">
        <f t="shared" ref="R30:R33" si="56">IF(X29="","",IF(MONTH(X29+1)&lt;&gt;MONTH(X29),"",X29+1))</f>
        <v>45025</v>
      </c>
      <c r="S30" s="37">
        <f t="shared" ref="S30:S33" si="57">IF(R30="","",IF(MONTH(R30+1)&lt;&gt;MONTH(R30),"",R30+1))</f>
        <v>45026</v>
      </c>
      <c r="T30" s="37">
        <f t="shared" si="46"/>
        <v>45027</v>
      </c>
      <c r="U30" s="37">
        <f t="shared" ref="U30:U33" si="58">IF(T30="","",IF(MONTH(T30+1)&lt;&gt;MONTH(T30),"",T30+1))</f>
        <v>45028</v>
      </c>
      <c r="V30" s="37">
        <f t="shared" si="47"/>
        <v>45029</v>
      </c>
      <c r="W30" s="37">
        <f t="shared" si="48"/>
        <v>45030</v>
      </c>
      <c r="X30" s="30">
        <f t="shared" si="49"/>
        <v>45031</v>
      </c>
      <c r="Y30" s="21"/>
    </row>
    <row r="31" spans="1:25" s="17" customFormat="1" ht="13.8" x14ac:dyDescent="0.25">
      <c r="A31" s="21"/>
      <c r="B31" s="30">
        <f t="shared" si="50"/>
        <v>44976</v>
      </c>
      <c r="C31" s="31">
        <f t="shared" si="51"/>
        <v>44977</v>
      </c>
      <c r="D31" s="31">
        <f t="shared" si="38"/>
        <v>44978</v>
      </c>
      <c r="E31" s="31">
        <f t="shared" si="52"/>
        <v>44979</v>
      </c>
      <c r="F31" s="31">
        <f t="shared" si="39"/>
        <v>44980</v>
      </c>
      <c r="G31" s="38">
        <f t="shared" si="40"/>
        <v>44981</v>
      </c>
      <c r="H31" s="30">
        <f t="shared" si="41"/>
        <v>44982</v>
      </c>
      <c r="J31" s="30">
        <f t="shared" si="53"/>
        <v>45004</v>
      </c>
      <c r="K31" s="31">
        <f t="shared" si="54"/>
        <v>45005</v>
      </c>
      <c r="L31" s="31">
        <f t="shared" si="42"/>
        <v>45006</v>
      </c>
      <c r="M31" s="31">
        <f t="shared" si="55"/>
        <v>45007</v>
      </c>
      <c r="N31" s="31">
        <f t="shared" si="43"/>
        <v>45008</v>
      </c>
      <c r="O31" s="31">
        <f t="shared" si="44"/>
        <v>45009</v>
      </c>
      <c r="P31" s="30">
        <f t="shared" si="45"/>
        <v>45010</v>
      </c>
      <c r="R31" s="30">
        <f t="shared" si="56"/>
        <v>45032</v>
      </c>
      <c r="S31" s="31">
        <f t="shared" si="57"/>
        <v>45033</v>
      </c>
      <c r="T31" s="31">
        <f t="shared" si="46"/>
        <v>45034</v>
      </c>
      <c r="U31" s="31">
        <f t="shared" si="58"/>
        <v>45035</v>
      </c>
      <c r="V31" s="31">
        <f t="shared" si="47"/>
        <v>45036</v>
      </c>
      <c r="W31" s="31">
        <f t="shared" si="48"/>
        <v>45037</v>
      </c>
      <c r="X31" s="30">
        <f t="shared" si="49"/>
        <v>45038</v>
      </c>
      <c r="Y31" s="21"/>
    </row>
    <row r="32" spans="1:25" s="17" customFormat="1" ht="13.8" x14ac:dyDescent="0.25">
      <c r="A32" s="21"/>
      <c r="B32" s="30">
        <f t="shared" si="50"/>
        <v>44983</v>
      </c>
      <c r="C32" s="38">
        <f t="shared" si="51"/>
        <v>44984</v>
      </c>
      <c r="D32" s="31">
        <f t="shared" si="38"/>
        <v>44985</v>
      </c>
      <c r="E32" s="31" t="str">
        <f t="shared" si="52"/>
        <v/>
      </c>
      <c r="F32" s="31" t="str">
        <f t="shared" si="39"/>
        <v/>
      </c>
      <c r="G32" s="31" t="str">
        <f t="shared" si="40"/>
        <v/>
      </c>
      <c r="H32" s="30" t="str">
        <f t="shared" si="41"/>
        <v/>
      </c>
      <c r="J32" s="30">
        <f t="shared" si="53"/>
        <v>45011</v>
      </c>
      <c r="K32" s="31">
        <f t="shared" si="54"/>
        <v>45012</v>
      </c>
      <c r="L32" s="31">
        <f t="shared" si="42"/>
        <v>45013</v>
      </c>
      <c r="M32" s="31">
        <f t="shared" si="55"/>
        <v>45014</v>
      </c>
      <c r="N32" s="31">
        <f t="shared" si="43"/>
        <v>45015</v>
      </c>
      <c r="O32" s="31">
        <f t="shared" si="44"/>
        <v>45016</v>
      </c>
      <c r="P32" s="30" t="str">
        <f t="shared" si="45"/>
        <v/>
      </c>
      <c r="R32" s="30">
        <f t="shared" si="56"/>
        <v>45039</v>
      </c>
      <c r="S32" s="31">
        <f t="shared" si="57"/>
        <v>45040</v>
      </c>
      <c r="T32" s="31">
        <f t="shared" si="46"/>
        <v>45041</v>
      </c>
      <c r="U32" s="31">
        <f t="shared" si="58"/>
        <v>45042</v>
      </c>
      <c r="V32" s="31">
        <f t="shared" si="47"/>
        <v>45043</v>
      </c>
      <c r="W32" s="31">
        <f t="shared" si="48"/>
        <v>45044</v>
      </c>
      <c r="X32" s="30">
        <f t="shared" si="49"/>
        <v>45045</v>
      </c>
      <c r="Y32" s="21"/>
    </row>
    <row r="33" spans="1:25" s="17" customFormat="1" ht="13.8" x14ac:dyDescent="0.25">
      <c r="A33" s="21"/>
      <c r="B33" s="30" t="str">
        <f t="shared" si="50"/>
        <v/>
      </c>
      <c r="C33" s="31" t="str">
        <f t="shared" si="51"/>
        <v/>
      </c>
      <c r="D33" s="31" t="str">
        <f t="shared" si="38"/>
        <v/>
      </c>
      <c r="E33" s="31" t="str">
        <f t="shared" si="52"/>
        <v/>
      </c>
      <c r="F33" s="31" t="str">
        <f t="shared" si="39"/>
        <v/>
      </c>
      <c r="G33" s="31" t="str">
        <f t="shared" si="40"/>
        <v/>
      </c>
      <c r="H33" s="30" t="str">
        <f t="shared" si="41"/>
        <v/>
      </c>
      <c r="J33" s="30" t="str">
        <f t="shared" si="53"/>
        <v/>
      </c>
      <c r="K33" s="31" t="str">
        <f t="shared" si="54"/>
        <v/>
      </c>
      <c r="L33" s="31" t="str">
        <f t="shared" si="42"/>
        <v/>
      </c>
      <c r="M33" s="31" t="str">
        <f t="shared" si="55"/>
        <v/>
      </c>
      <c r="N33" s="31" t="str">
        <f t="shared" si="43"/>
        <v/>
      </c>
      <c r="O33" s="31" t="str">
        <f t="shared" si="44"/>
        <v/>
      </c>
      <c r="P33" s="30" t="str">
        <f t="shared" si="45"/>
        <v/>
      </c>
      <c r="R33" s="30">
        <f t="shared" si="56"/>
        <v>45046</v>
      </c>
      <c r="S33" s="31" t="str">
        <f t="shared" si="57"/>
        <v/>
      </c>
      <c r="T33" s="31" t="str">
        <f t="shared" si="46"/>
        <v/>
      </c>
      <c r="U33" s="31" t="str">
        <f t="shared" si="58"/>
        <v/>
      </c>
      <c r="V33" s="31" t="str">
        <f t="shared" si="47"/>
        <v/>
      </c>
      <c r="W33" s="31" t="str">
        <f t="shared" si="48"/>
        <v/>
      </c>
      <c r="X33" s="30" t="str">
        <f t="shared" si="49"/>
        <v/>
      </c>
      <c r="Y33" s="21"/>
    </row>
    <row r="34" spans="1:25" ht="9" customHeight="1" x14ac:dyDescent="0.25">
      <c r="A34" s="2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23"/>
    </row>
    <row r="35" spans="1:25" ht="15.6" x14ac:dyDescent="0.25">
      <c r="A35" s="20"/>
      <c r="B35" s="51">
        <f>DATE(YEAR(R26+35),MONTH(R26+35),1)</f>
        <v>45047</v>
      </c>
      <c r="C35" s="52"/>
      <c r="D35" s="52"/>
      <c r="E35" s="52"/>
      <c r="F35" s="52"/>
      <c r="G35" s="52"/>
      <c r="H35" s="53"/>
      <c r="I35" s="6"/>
      <c r="J35" s="51">
        <f>DATE(YEAR(B35+35),MONTH(B35+35),1)</f>
        <v>45078</v>
      </c>
      <c r="K35" s="52"/>
      <c r="L35" s="52"/>
      <c r="M35" s="52"/>
      <c r="N35" s="52"/>
      <c r="O35" s="52"/>
      <c r="P35" s="53"/>
      <c r="Q35" s="6"/>
      <c r="R35" s="51">
        <f>DATE(YEAR(J35+35),MONTH(J35+35),1)</f>
        <v>45108</v>
      </c>
      <c r="S35" s="52"/>
      <c r="T35" s="52"/>
      <c r="U35" s="52"/>
      <c r="V35" s="52"/>
      <c r="W35" s="52"/>
      <c r="X35" s="53"/>
      <c r="Y35" s="23"/>
    </row>
    <row r="36" spans="1:25" x14ac:dyDescent="0.25">
      <c r="A36" s="18"/>
      <c r="B36" s="32" t="str">
        <f>CHOOSE(1+MOD(startday+1-2,7),"Su","M","Tu","W","Th","F","Sa")</f>
        <v>Su</v>
      </c>
      <c r="C36" s="33" t="str">
        <f>CHOOSE(1+MOD(startday+2-2,7),"Su","M","Tu","W","Th","F","Sa")</f>
        <v>M</v>
      </c>
      <c r="D36" s="33" t="str">
        <f>CHOOSE(1+MOD(startday+3-2,7),"Su","M","Tu","W","Th","F","Sa")</f>
        <v>Tu</v>
      </c>
      <c r="E36" s="33" t="str">
        <f>CHOOSE(1+MOD(startday+4-2,7),"Su","M","Tu","W","Th","F","Sa")</f>
        <v>W</v>
      </c>
      <c r="F36" s="33" t="str">
        <f>CHOOSE(1+MOD(startday+5-2,7),"Su","M","Tu","W","Th","F","Sa")</f>
        <v>Th</v>
      </c>
      <c r="G36" s="33" t="str">
        <f>CHOOSE(1+MOD(startday+6-2,7),"Su","M","Tu","W","Th","F","Sa")</f>
        <v>F</v>
      </c>
      <c r="H36" s="34" t="str">
        <f>CHOOSE(1+MOD(startday+7-2,7),"Su","M","Tu","W","Th","F","Sa")</f>
        <v>Sa</v>
      </c>
      <c r="I36" s="3"/>
      <c r="J36" s="35" t="str">
        <f>CHOOSE(1+MOD(startday+1-2,7),"Su","M","Tu","W","Th","F","Sa")</f>
        <v>Su</v>
      </c>
      <c r="K36" s="33" t="str">
        <f>CHOOSE(1+MOD(startday+2-2,7),"Su","M","Tu","W","Th","F","Sa")</f>
        <v>M</v>
      </c>
      <c r="L36" s="33" t="str">
        <f>CHOOSE(1+MOD(startday+3-2,7),"Su","M","Tu","W","Th","F","Sa")</f>
        <v>Tu</v>
      </c>
      <c r="M36" s="33" t="str">
        <f>CHOOSE(1+MOD(startday+4-2,7),"Su","M","Tu","W","Th","F","Sa")</f>
        <v>W</v>
      </c>
      <c r="N36" s="33" t="str">
        <f>CHOOSE(1+MOD(startday+5-2,7),"Su","M","Tu","W","Th","F","Sa")</f>
        <v>Th</v>
      </c>
      <c r="O36" s="33" t="str">
        <f>CHOOSE(1+MOD(startday+6-2,7),"Su","M","Tu","W","Th","F","Sa")</f>
        <v>F</v>
      </c>
      <c r="P36" s="34" t="str">
        <f>CHOOSE(1+MOD(startday+7-2,7),"Su","M","Tu","W","Th","F","Sa")</f>
        <v>Sa</v>
      </c>
      <c r="Q36" s="3"/>
      <c r="R36" s="35" t="str">
        <f>CHOOSE(1+MOD(startday+1-2,7),"Su","M","Tu","W","Th","F","Sa")</f>
        <v>Su</v>
      </c>
      <c r="S36" s="33" t="str">
        <f>CHOOSE(1+MOD(startday+2-2,7),"Su","M","Tu","W","Th","F","Sa")</f>
        <v>M</v>
      </c>
      <c r="T36" s="33" t="str">
        <f>CHOOSE(1+MOD(startday+3-2,7),"Su","M","Tu","W","Th","F","Sa")</f>
        <v>Tu</v>
      </c>
      <c r="U36" s="33" t="str">
        <f>CHOOSE(1+MOD(startday+4-2,7),"Su","M","Tu","W","Th","F","Sa")</f>
        <v>W</v>
      </c>
      <c r="V36" s="33" t="str">
        <f>CHOOSE(1+MOD(startday+5-2,7),"Su","M","Tu","W","Th","F","Sa")</f>
        <v>Th</v>
      </c>
      <c r="W36" s="33" t="str">
        <f>CHOOSE(1+MOD(startday+6-2,7),"Su","M","Tu","W","Th","F","Sa")</f>
        <v>F</v>
      </c>
      <c r="X36" s="34" t="str">
        <f>CHOOSE(1+MOD(startday+7-2,7),"Su","M","Tu","W","Th","F","Sa")</f>
        <v>Sa</v>
      </c>
      <c r="Y36" s="23"/>
    </row>
    <row r="37" spans="1:25" s="17" customFormat="1" ht="13.8" x14ac:dyDescent="0.25">
      <c r="A37" s="21"/>
      <c r="B37" s="30" t="str">
        <f>IF(WEEKDAY(B35,1)=startday,B35,"")</f>
        <v/>
      </c>
      <c r="C37" s="31">
        <f>IF(B37="",IF(WEEKDAY(B35,1)=MOD(startday,7)+1,B35,""),B37+1)</f>
        <v>45047</v>
      </c>
      <c r="D37" s="31">
        <f>IF(C37="",IF(WEEKDAY(B35,1)=MOD(startday+1,7)+1,B35,""),C37+1)</f>
        <v>45048</v>
      </c>
      <c r="E37" s="31">
        <f>IF(D37="",IF(WEEKDAY(B35,1)=MOD(startday+2,7)+1,B35,""),D37+1)</f>
        <v>45049</v>
      </c>
      <c r="F37" s="31">
        <f>IF(E37="",IF(WEEKDAY(B35,1)=MOD(startday+3,7)+1,B35,""),E37+1)</f>
        <v>45050</v>
      </c>
      <c r="G37" s="31">
        <f>IF(F37="",IF(WEEKDAY(B35,1)=MOD(startday+4,7)+1,B35,""),F37+1)</f>
        <v>45051</v>
      </c>
      <c r="H37" s="30">
        <f>IF(G37="",IF(WEEKDAY(B35,1)=MOD(startday+5,7)+1,B35,""),G37+1)</f>
        <v>45052</v>
      </c>
      <c r="J37" s="30" t="str">
        <f>IF(WEEKDAY(J35,1)=startday,J35,"")</f>
        <v/>
      </c>
      <c r="K37" s="31" t="str">
        <f>IF(J37="",IF(WEEKDAY(J35,1)=MOD(startday,7)+1,J35,""),J37+1)</f>
        <v/>
      </c>
      <c r="L37" s="31" t="str">
        <f>IF(K37="",IF(WEEKDAY(J35,1)=MOD(startday+1,7)+1,J35,""),K37+1)</f>
        <v/>
      </c>
      <c r="M37" s="31" t="str">
        <f>IF(L37="",IF(WEEKDAY(J35,1)=MOD(startday+2,7)+1,J35,""),L37+1)</f>
        <v/>
      </c>
      <c r="N37" s="31">
        <f>IF(M37="",IF(WEEKDAY(J35,1)=MOD(startday+3,7)+1,J35,""),M37+1)</f>
        <v>45078</v>
      </c>
      <c r="O37" s="31">
        <f>IF(N37="",IF(WEEKDAY(J35,1)=MOD(startday+4,7)+1,J35,""),N37+1)</f>
        <v>45079</v>
      </c>
      <c r="P37" s="30">
        <f>IF(O37="",IF(WEEKDAY(J35,1)=MOD(startday+5,7)+1,J35,""),O37+1)</f>
        <v>45080</v>
      </c>
      <c r="R37" s="30" t="str">
        <f>IF(WEEKDAY(R35,1)=startday,R35,"")</f>
        <v/>
      </c>
      <c r="S37" s="31" t="str">
        <f>IF(R37="",IF(WEEKDAY(R35,1)=MOD(startday,7)+1,R35,""),R37+1)</f>
        <v/>
      </c>
      <c r="T37" s="31" t="str">
        <f>IF(S37="",IF(WEEKDAY(R35,1)=MOD(startday+1,7)+1,R35,""),S37+1)</f>
        <v/>
      </c>
      <c r="U37" s="31" t="str">
        <f>IF(T37="",IF(WEEKDAY(R35,1)=MOD(startday+2,7)+1,R35,""),T37+1)</f>
        <v/>
      </c>
      <c r="V37" s="31" t="str">
        <f>IF(U37="",IF(WEEKDAY(R35,1)=MOD(startday+3,7)+1,R35,""),U37+1)</f>
        <v/>
      </c>
      <c r="W37" s="31" t="str">
        <f>IF(V37="",IF(WEEKDAY(R35,1)=MOD(startday+4,7)+1,R35,""),V37+1)</f>
        <v/>
      </c>
      <c r="X37" s="30">
        <f>IF(W37="",IF(WEEKDAY(R35,1)=MOD(startday+5,7)+1,R35,""),W37+1)</f>
        <v>45108</v>
      </c>
      <c r="Y37" s="21"/>
    </row>
    <row r="38" spans="1:25" s="17" customFormat="1" ht="13.8" x14ac:dyDescent="0.25">
      <c r="A38" s="21"/>
      <c r="B38" s="30">
        <f>IF(H37="","",IF(MONTH(H37+1)&lt;&gt;MONTH(H37),"",H37+1))</f>
        <v>45053</v>
      </c>
      <c r="C38" s="31">
        <f>IF(B38="","",IF(MONTH(B38+1)&lt;&gt;MONTH(B38),"",B38+1))</f>
        <v>45054</v>
      </c>
      <c r="D38" s="31">
        <f t="shared" ref="D38:D42" si="59">IF(C38="","",IF(MONTH(C38+1)&lt;&gt;MONTH(C38),"",C38+1))</f>
        <v>45055</v>
      </c>
      <c r="E38" s="31">
        <f>IF(D38="","",IF(MONTH(D38+1)&lt;&gt;MONTH(D38),"",D38+1))</f>
        <v>45056</v>
      </c>
      <c r="F38" s="31">
        <f t="shared" ref="F38:F42" si="60">IF(E38="","",IF(MONTH(E38+1)&lt;&gt;MONTH(E38),"",E38+1))</f>
        <v>45057</v>
      </c>
      <c r="G38" s="31">
        <f t="shared" ref="G38:G42" si="61">IF(F38="","",IF(MONTH(F38+1)&lt;&gt;MONTH(F38),"",F38+1))</f>
        <v>45058</v>
      </c>
      <c r="H38" s="30">
        <f t="shared" ref="H38:H42" si="62">IF(G38="","",IF(MONTH(G38+1)&lt;&gt;MONTH(G38),"",G38+1))</f>
        <v>45059</v>
      </c>
      <c r="J38" s="30">
        <f>IF(P37="","",IF(MONTH(P37+1)&lt;&gt;MONTH(P37),"",P37+1))</f>
        <v>45081</v>
      </c>
      <c r="K38" s="31">
        <f>IF(J38="","",IF(MONTH(J38+1)&lt;&gt;MONTH(J38),"",J38+1))</f>
        <v>45082</v>
      </c>
      <c r="L38" s="31">
        <f t="shared" ref="L38:L42" si="63">IF(K38="","",IF(MONTH(K38+1)&lt;&gt;MONTH(K38),"",K38+1))</f>
        <v>45083</v>
      </c>
      <c r="M38" s="31">
        <f>IF(L38="","",IF(MONTH(L38+1)&lt;&gt;MONTH(L38),"",L38+1))</f>
        <v>45084</v>
      </c>
      <c r="N38" s="31">
        <f t="shared" ref="N38:N42" si="64">IF(M38="","",IF(MONTH(M38+1)&lt;&gt;MONTH(M38),"",M38+1))</f>
        <v>45085</v>
      </c>
      <c r="O38" s="31">
        <f t="shared" ref="O38:O42" si="65">IF(N38="","",IF(MONTH(N38+1)&lt;&gt;MONTH(N38),"",N38+1))</f>
        <v>45086</v>
      </c>
      <c r="P38" s="30">
        <f t="shared" ref="P38:P42" si="66">IF(O38="","",IF(MONTH(O38+1)&lt;&gt;MONTH(O38),"",O38+1))</f>
        <v>45087</v>
      </c>
      <c r="R38" s="30">
        <f>IF(X37="","",IF(MONTH(X37+1)&lt;&gt;MONTH(X37),"",X37+1))</f>
        <v>45109</v>
      </c>
      <c r="S38" s="37">
        <f>IF(R38="","",IF(MONTH(R38+1)&lt;&gt;MONTH(R38),"",R38+1))</f>
        <v>45110</v>
      </c>
      <c r="T38" s="37">
        <f t="shared" ref="T38:T42" si="67">IF(S38="","",IF(MONTH(S38+1)&lt;&gt;MONTH(S38),"",S38+1))</f>
        <v>45111</v>
      </c>
      <c r="U38" s="37">
        <f>IF(T38="","",IF(MONTH(T38+1)&lt;&gt;MONTH(T38),"",T38+1))</f>
        <v>45112</v>
      </c>
      <c r="V38" s="37">
        <f t="shared" ref="V38:V42" si="68">IF(U38="","",IF(MONTH(U38+1)&lt;&gt;MONTH(U38),"",U38+1))</f>
        <v>45113</v>
      </c>
      <c r="W38" s="37">
        <f t="shared" ref="W38:W42" si="69">IF(V38="","",IF(MONTH(V38+1)&lt;&gt;MONTH(V38),"",V38+1))</f>
        <v>45114</v>
      </c>
      <c r="X38" s="30">
        <f t="shared" ref="X38:X42" si="70">IF(W38="","",IF(MONTH(W38+1)&lt;&gt;MONTH(W38),"",W38+1))</f>
        <v>45115</v>
      </c>
      <c r="Y38" s="21"/>
    </row>
    <row r="39" spans="1:25" s="17" customFormat="1" ht="13.8" x14ac:dyDescent="0.25">
      <c r="A39" s="21"/>
      <c r="B39" s="30">
        <f t="shared" ref="B39:B42" si="71">IF(H38="","",IF(MONTH(H38+1)&lt;&gt;MONTH(H38),"",H38+1))</f>
        <v>45060</v>
      </c>
      <c r="C39" s="31">
        <f t="shared" ref="C39:C42" si="72">IF(B39="","",IF(MONTH(B39+1)&lt;&gt;MONTH(B39),"",B39+1))</f>
        <v>45061</v>
      </c>
      <c r="D39" s="31">
        <f t="shared" si="59"/>
        <v>45062</v>
      </c>
      <c r="E39" s="31">
        <f t="shared" ref="E39:E42" si="73">IF(D39="","",IF(MONTH(D39+1)&lt;&gt;MONTH(D39),"",D39+1))</f>
        <v>45063</v>
      </c>
      <c r="F39" s="31">
        <f t="shared" si="60"/>
        <v>45064</v>
      </c>
      <c r="G39" s="38">
        <f t="shared" si="61"/>
        <v>45065</v>
      </c>
      <c r="H39" s="30">
        <f t="shared" si="62"/>
        <v>45066</v>
      </c>
      <c r="J39" s="30">
        <f t="shared" ref="J39:J42" si="74">IF(P38="","",IF(MONTH(P38+1)&lt;&gt;MONTH(P38),"",P38+1))</f>
        <v>45088</v>
      </c>
      <c r="K39" s="31">
        <f t="shared" ref="K39:K42" si="75">IF(J39="","",IF(MONTH(J39+1)&lt;&gt;MONTH(J39),"",J39+1))</f>
        <v>45089</v>
      </c>
      <c r="L39" s="31">
        <f t="shared" si="63"/>
        <v>45090</v>
      </c>
      <c r="M39" s="31">
        <f t="shared" ref="M39:M42" si="76">IF(L39="","",IF(MONTH(L39+1)&lt;&gt;MONTH(L39),"",L39+1))</f>
        <v>45091</v>
      </c>
      <c r="N39" s="31">
        <f t="shared" si="64"/>
        <v>45092</v>
      </c>
      <c r="O39" s="31">
        <f t="shared" si="65"/>
        <v>45093</v>
      </c>
      <c r="P39" s="30">
        <f t="shared" si="66"/>
        <v>45094</v>
      </c>
      <c r="R39" s="30">
        <f t="shared" ref="R39:R42" si="77">IF(X38="","",IF(MONTH(X38+1)&lt;&gt;MONTH(X38),"",X38+1))</f>
        <v>45116</v>
      </c>
      <c r="S39" s="37">
        <f t="shared" ref="S39:S42" si="78">IF(R39="","",IF(MONTH(R39+1)&lt;&gt;MONTH(R39),"",R39+1))</f>
        <v>45117</v>
      </c>
      <c r="T39" s="37">
        <f t="shared" si="67"/>
        <v>45118</v>
      </c>
      <c r="U39" s="37">
        <f t="shared" ref="U39:U42" si="79">IF(T39="","",IF(MONTH(T39+1)&lt;&gt;MONTH(T39),"",T39+1))</f>
        <v>45119</v>
      </c>
      <c r="V39" s="37">
        <f t="shared" si="68"/>
        <v>45120</v>
      </c>
      <c r="W39" s="37">
        <f t="shared" si="69"/>
        <v>45121</v>
      </c>
      <c r="X39" s="30">
        <f t="shared" si="70"/>
        <v>45122</v>
      </c>
      <c r="Y39" s="21"/>
    </row>
    <row r="40" spans="1:25" s="17" customFormat="1" ht="13.8" x14ac:dyDescent="0.25">
      <c r="A40" s="21"/>
      <c r="B40" s="30">
        <f t="shared" si="71"/>
        <v>45067</v>
      </c>
      <c r="C40" s="38">
        <f t="shared" si="72"/>
        <v>45068</v>
      </c>
      <c r="D40" s="31">
        <f t="shared" si="59"/>
        <v>45069</v>
      </c>
      <c r="E40" s="31">
        <f t="shared" si="73"/>
        <v>45070</v>
      </c>
      <c r="F40" s="31">
        <f t="shared" si="60"/>
        <v>45071</v>
      </c>
      <c r="G40" s="31">
        <f t="shared" si="61"/>
        <v>45072</v>
      </c>
      <c r="H40" s="30">
        <f t="shared" si="62"/>
        <v>45073</v>
      </c>
      <c r="J40" s="30">
        <f t="shared" si="74"/>
        <v>45095</v>
      </c>
      <c r="K40" s="31">
        <f t="shared" si="75"/>
        <v>45096</v>
      </c>
      <c r="L40" s="31">
        <f t="shared" si="63"/>
        <v>45097</v>
      </c>
      <c r="M40" s="31">
        <f t="shared" si="76"/>
        <v>45098</v>
      </c>
      <c r="N40" s="31">
        <f t="shared" si="64"/>
        <v>45099</v>
      </c>
      <c r="O40" s="31">
        <f t="shared" si="65"/>
        <v>45100</v>
      </c>
      <c r="P40" s="30">
        <f t="shared" si="66"/>
        <v>45101</v>
      </c>
      <c r="R40" s="30">
        <f t="shared" si="77"/>
        <v>45123</v>
      </c>
      <c r="S40" s="37">
        <f t="shared" si="78"/>
        <v>45124</v>
      </c>
      <c r="T40" s="37">
        <f t="shared" si="67"/>
        <v>45125</v>
      </c>
      <c r="U40" s="37">
        <f t="shared" si="79"/>
        <v>45126</v>
      </c>
      <c r="V40" s="37">
        <f t="shared" si="68"/>
        <v>45127</v>
      </c>
      <c r="W40" s="37">
        <f t="shared" si="69"/>
        <v>45128</v>
      </c>
      <c r="X40" s="30">
        <f t="shared" si="70"/>
        <v>45129</v>
      </c>
      <c r="Y40" s="21"/>
    </row>
    <row r="41" spans="1:25" s="17" customFormat="1" ht="13.8" x14ac:dyDescent="0.25">
      <c r="A41" s="21"/>
      <c r="B41" s="30">
        <f t="shared" si="71"/>
        <v>45074</v>
      </c>
      <c r="C41" s="31">
        <f t="shared" si="72"/>
        <v>45075</v>
      </c>
      <c r="D41" s="31">
        <f t="shared" si="59"/>
        <v>45076</v>
      </c>
      <c r="E41" s="31">
        <f t="shared" si="73"/>
        <v>45077</v>
      </c>
      <c r="F41" s="31" t="str">
        <f t="shared" si="60"/>
        <v/>
      </c>
      <c r="G41" s="31" t="str">
        <f t="shared" si="61"/>
        <v/>
      </c>
      <c r="H41" s="30" t="str">
        <f t="shared" si="62"/>
        <v/>
      </c>
      <c r="J41" s="30">
        <f t="shared" si="74"/>
        <v>45102</v>
      </c>
      <c r="K41" s="31">
        <f t="shared" si="75"/>
        <v>45103</v>
      </c>
      <c r="L41" s="31">
        <f t="shared" si="63"/>
        <v>45104</v>
      </c>
      <c r="M41" s="31">
        <f t="shared" si="76"/>
        <v>45105</v>
      </c>
      <c r="N41" s="31">
        <f t="shared" si="64"/>
        <v>45106</v>
      </c>
      <c r="O41" s="31">
        <f t="shared" si="65"/>
        <v>45107</v>
      </c>
      <c r="P41" s="30" t="str">
        <f t="shared" si="66"/>
        <v/>
      </c>
      <c r="R41" s="30">
        <f t="shared" si="77"/>
        <v>45130</v>
      </c>
      <c r="S41" s="37">
        <f t="shared" si="78"/>
        <v>45131</v>
      </c>
      <c r="T41" s="37">
        <f t="shared" si="67"/>
        <v>45132</v>
      </c>
      <c r="U41" s="37">
        <f t="shared" si="79"/>
        <v>45133</v>
      </c>
      <c r="V41" s="37">
        <f t="shared" si="68"/>
        <v>45134</v>
      </c>
      <c r="W41" s="37">
        <f t="shared" si="69"/>
        <v>45135</v>
      </c>
      <c r="X41" s="30">
        <f t="shared" si="70"/>
        <v>45136</v>
      </c>
      <c r="Y41" s="21"/>
    </row>
    <row r="42" spans="1:25" s="17" customFormat="1" ht="13.8" x14ac:dyDescent="0.25">
      <c r="A42" s="21"/>
      <c r="B42" s="30" t="str">
        <f t="shared" si="71"/>
        <v/>
      </c>
      <c r="C42" s="31" t="str">
        <f t="shared" si="72"/>
        <v/>
      </c>
      <c r="D42" s="31" t="str">
        <f t="shared" si="59"/>
        <v/>
      </c>
      <c r="E42" s="31" t="str">
        <f t="shared" si="73"/>
        <v/>
      </c>
      <c r="F42" s="31" t="str">
        <f t="shared" si="60"/>
        <v/>
      </c>
      <c r="G42" s="31" t="str">
        <f t="shared" si="61"/>
        <v/>
      </c>
      <c r="H42" s="30" t="str">
        <f t="shared" si="62"/>
        <v/>
      </c>
      <c r="J42" s="30" t="str">
        <f t="shared" si="74"/>
        <v/>
      </c>
      <c r="K42" s="31" t="str">
        <f t="shared" si="75"/>
        <v/>
      </c>
      <c r="L42" s="31" t="str">
        <f t="shared" si="63"/>
        <v/>
      </c>
      <c r="M42" s="31" t="str">
        <f t="shared" si="76"/>
        <v/>
      </c>
      <c r="N42" s="31" t="str">
        <f t="shared" si="64"/>
        <v/>
      </c>
      <c r="O42" s="31" t="str">
        <f t="shared" si="65"/>
        <v/>
      </c>
      <c r="P42" s="30" t="str">
        <f t="shared" si="66"/>
        <v/>
      </c>
      <c r="R42" s="30">
        <f t="shared" si="77"/>
        <v>45137</v>
      </c>
      <c r="S42" s="37">
        <f t="shared" si="78"/>
        <v>45138</v>
      </c>
      <c r="T42" s="31" t="str">
        <f t="shared" si="67"/>
        <v/>
      </c>
      <c r="U42" s="31" t="str">
        <f t="shared" si="79"/>
        <v/>
      </c>
      <c r="V42" s="31" t="str">
        <f t="shared" si="68"/>
        <v/>
      </c>
      <c r="W42" s="31" t="str">
        <f t="shared" si="69"/>
        <v/>
      </c>
      <c r="X42" s="30" t="str">
        <f t="shared" si="70"/>
        <v/>
      </c>
      <c r="Y42" s="21"/>
    </row>
    <row r="43" spans="1:25" s="12" customFormat="1" ht="10.8" thickBot="1" x14ac:dyDescent="0.25">
      <c r="A43" s="22"/>
      <c r="Y43" s="22"/>
    </row>
    <row r="44" spans="1:25" s="12" customFormat="1" ht="12.6" thickBot="1" x14ac:dyDescent="0.3">
      <c r="A44" s="22"/>
      <c r="B44" s="41"/>
      <c r="C44" s="12" t="s">
        <v>7</v>
      </c>
      <c r="J44" s="42"/>
      <c r="K44" s="12" t="s">
        <v>5</v>
      </c>
      <c r="Y44" s="22"/>
    </row>
    <row r="45" spans="1:25" s="12" customFormat="1" ht="12.6" thickBot="1" x14ac:dyDescent="0.3">
      <c r="A45" s="22"/>
      <c r="B45" s="40"/>
      <c r="C45" s="12" t="s">
        <v>6</v>
      </c>
      <c r="J45" s="36"/>
      <c r="Y45" s="22"/>
    </row>
    <row r="46" spans="1:25" s="12" customFormat="1" ht="10.199999999999999" x14ac:dyDescent="0.2">
      <c r="A46" s="22"/>
      <c r="Y46" s="22"/>
    </row>
    <row r="47" spans="1:2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</sheetData>
  <mergeCells count="20">
    <mergeCell ref="R35:X35"/>
    <mergeCell ref="B6:X6"/>
    <mergeCell ref="J26:P26"/>
    <mergeCell ref="R26:X26"/>
    <mergeCell ref="B35:H35"/>
    <mergeCell ref="J35:P35"/>
    <mergeCell ref="B17:H17"/>
    <mergeCell ref="J17:P17"/>
    <mergeCell ref="R17:X17"/>
    <mergeCell ref="B26:H26"/>
    <mergeCell ref="B8:H8"/>
    <mergeCell ref="J8:P8"/>
    <mergeCell ref="R8:X8"/>
    <mergeCell ref="B7:X7"/>
    <mergeCell ref="B2:C2"/>
    <mergeCell ref="G2:K2"/>
    <mergeCell ref="Q2:S2"/>
    <mergeCell ref="U2:X2"/>
    <mergeCell ref="D2:E2"/>
    <mergeCell ref="L2:M2"/>
  </mergeCells>
  <phoneticPr fontId="0" type="noConversion"/>
  <conditionalFormatting sqref="R28:X33 J28:P33 B28:H33 R19:X24 B19:H24 J19:P24 R10:X15 J10:P15 B10:H15 J37:P42 B37:H42 R37:X42">
    <cfRule type="expression" dxfId="1" priority="1" stopIfTrue="1">
      <formula>OR(WEEKDAY(B10,1)=1,WEEKDAY(B10,1)=7)</formula>
    </cfRule>
    <cfRule type="cellIs" dxfId="0" priority="2" stopIfTrue="1" operator="equal">
      <formula>""</formula>
    </cfRule>
  </conditionalFormatting>
  <printOptions horizontalCentered="1"/>
  <pageMargins left="0.25" right="0.25" top="0.5" bottom="0.25" header="0.5" footer="0.25"/>
  <pageSetup orientation="portrait" r:id="rId1"/>
  <headerFooter alignWithMargins="0">
    <oddFooter>&amp;L&amp;8&amp;K00-049Calendar Templates by Vertex42.com&amp;R&amp;8&amp;K00-049https://www.vertex42.com/calendars/school-calendar.html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creator>Vertex42.com</dc:creator>
  <dc:description>(c) 2007-2018 Vertex42 LLC. All Rights Reserved.</dc:description>
  <cp:lastModifiedBy>carolinesandison</cp:lastModifiedBy>
  <cp:lastPrinted>2022-08-17T11:13:27Z</cp:lastPrinted>
  <dcterms:created xsi:type="dcterms:W3CDTF">2004-08-16T18:44:14Z</dcterms:created>
  <dcterms:modified xsi:type="dcterms:W3CDTF">2022-08-17T11:16:09Z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