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ampus Management Officer\Finance\2019-2020\School Fund Committee\Trips\2019-2020\"/>
    </mc:Choice>
  </mc:AlternateContent>
  <xr:revisionPtr revIDLastSave="0" documentId="13_ncr:1_{6DAD16FF-9200-4D7A-A64B-A0BEB9442A7A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B20" i="1" l="1"/>
  <c r="E27" i="1" l="1"/>
  <c r="E17" i="1"/>
  <c r="E19" i="1" l="1"/>
  <c r="E28" i="1"/>
  <c r="E16" i="1"/>
  <c r="B11" i="1"/>
  <c r="B9" i="1"/>
  <c r="B8" i="1"/>
  <c r="B23" i="1" l="1"/>
  <c r="B25" i="1" s="1"/>
</calcChain>
</file>

<file path=xl/sharedStrings.xml><?xml version="1.0" encoding="utf-8"?>
<sst xmlns="http://schemas.openxmlformats.org/spreadsheetml/2006/main" count="33" uniqueCount="31">
  <si>
    <t>Trip Date</t>
  </si>
  <si>
    <t>Trip Leader</t>
  </si>
  <si>
    <t>Trip to</t>
  </si>
  <si>
    <t>Income</t>
  </si>
  <si>
    <t>Description</t>
  </si>
  <si>
    <t>Balance</t>
  </si>
  <si>
    <t>Total Income</t>
  </si>
  <si>
    <t>Expenditure</t>
  </si>
  <si>
    <t>£</t>
  </si>
  <si>
    <t>Total Expenditure</t>
  </si>
  <si>
    <t>New York</t>
  </si>
  <si>
    <t>NST Travel Invoices</t>
  </si>
  <si>
    <t>Knicks Tickets</t>
  </si>
  <si>
    <t>Miss Steele</t>
  </si>
  <si>
    <t>31 pupils at £1400 per pupil</t>
  </si>
  <si>
    <t>additional pupil costing £150 per pupil</t>
  </si>
  <si>
    <t>Coach to airport</t>
  </si>
  <si>
    <t>Sterling spending money</t>
  </si>
  <si>
    <t>Currency (Dollars)</t>
  </si>
  <si>
    <t>Meals Manchester Airport</t>
  </si>
  <si>
    <t>Meals NY</t>
  </si>
  <si>
    <t>Trips</t>
  </si>
  <si>
    <t>Sterling Spent</t>
  </si>
  <si>
    <t>Sterling taken</t>
  </si>
  <si>
    <t>American Dollars taken</t>
  </si>
  <si>
    <t>Dollars Spent</t>
  </si>
  <si>
    <t>Dollars returned</t>
  </si>
  <si>
    <t>Total Dollars</t>
  </si>
  <si>
    <t>Currency Breakdown</t>
  </si>
  <si>
    <t>Sterling returned</t>
  </si>
  <si>
    <t>Pupil refund 31 at £40.26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</si>
</sst>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$-409]#,##0.00"/>
    <numFmt numFmtId="166" formatCode="[$$-1409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2" fillId="3" borderId="0" xfId="0" applyFont="1" applyFill="1"/>
    <xf numFmtId="0" fontId="1" fillId="3" borderId="0" xfId="0" applyFont="1" applyFill="1"/>
    <xf numFmtId="164" fontId="1" fillId="3" borderId="0" xfId="0" applyNumberFormat="1" applyFont="1" applyFill="1"/>
    <xf numFmtId="165" fontId="1" fillId="3" borderId="0" xfId="0" applyNumberFormat="1" applyFont="1" applyFill="1"/>
    <xf numFmtId="165" fontId="1" fillId="3" borderId="1" xfId="0" applyNumberFormat="1" applyFont="1" applyFill="1" applyBorder="1"/>
    <xf numFmtId="0" fontId="1" fillId="0" borderId="0" xfId="0" applyFont="1" applyFill="1"/>
    <xf numFmtId="166" fontId="1" fillId="3" borderId="0" xfId="0" applyNumberFormat="1" applyFont="1" applyFill="1"/>
    <xf numFmtId="0" fontId="2" fillId="0" borderId="0" xfId="0" applyFont="1" applyAlignment="1">
      <alignment horizontal="left"/>
    </xf>
    <xf numFmtId="17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topLeftCell="A7" zoomScale="110" zoomScaleNormal="110" workbookViewId="0">
      <selection activeCell="C29" sqref="C29"/>
    </sheetView>
  </sheetViews>
  <sheetFormatPr defaultRowHeight="14.25" x14ac:dyDescent="0.2"/>
  <cols>
    <col min="1" max="1" width="38.7109375" style="1" customWidth="1"/>
    <col min="2" max="2" width="15.42578125" style="1" customWidth="1"/>
    <col min="3" max="3" width="11.5703125" style="1" bestFit="1" customWidth="1"/>
    <col min="4" max="4" width="27.28515625" style="1" bestFit="1" customWidth="1"/>
    <col min="5" max="5" width="10.85546875" style="1" bestFit="1" customWidth="1"/>
    <col min="6" max="16384" width="9.140625" style="1"/>
  </cols>
  <sheetData>
    <row r="1" spans="1:5" ht="15" x14ac:dyDescent="0.25">
      <c r="A1" s="1" t="s">
        <v>2</v>
      </c>
      <c r="B1" s="17" t="s">
        <v>10</v>
      </c>
      <c r="C1" s="17"/>
      <c r="D1" s="17"/>
    </row>
    <row r="2" spans="1:5" ht="15" x14ac:dyDescent="0.25">
      <c r="A2" s="1" t="s">
        <v>0</v>
      </c>
      <c r="B2" s="18">
        <v>43862</v>
      </c>
      <c r="C2" s="17"/>
      <c r="D2" s="17"/>
    </row>
    <row r="3" spans="1:5" ht="15" x14ac:dyDescent="0.25">
      <c r="A3" s="1" t="s">
        <v>1</v>
      </c>
      <c r="B3" s="17" t="s">
        <v>13</v>
      </c>
      <c r="C3" s="17"/>
      <c r="D3" s="17"/>
    </row>
    <row r="5" spans="1:5" ht="15" x14ac:dyDescent="0.25">
      <c r="A5" s="6" t="s">
        <v>3</v>
      </c>
      <c r="B5" s="7"/>
    </row>
    <row r="6" spans="1:5" x14ac:dyDescent="0.2">
      <c r="A6" s="7"/>
      <c r="B6" s="7"/>
    </row>
    <row r="7" spans="1:5" ht="15" x14ac:dyDescent="0.25">
      <c r="A7" s="6" t="s">
        <v>4</v>
      </c>
      <c r="B7" s="6" t="s">
        <v>8</v>
      </c>
    </row>
    <row r="8" spans="1:5" x14ac:dyDescent="0.2">
      <c r="A8" s="8" t="s">
        <v>14</v>
      </c>
      <c r="B8" s="9">
        <f>31*1400</f>
        <v>43400</v>
      </c>
      <c r="C8" s="3"/>
      <c r="D8" s="2"/>
    </row>
    <row r="9" spans="1:5" x14ac:dyDescent="0.2">
      <c r="A9" s="8" t="s">
        <v>15</v>
      </c>
      <c r="B9" s="9">
        <f>31*150</f>
        <v>4650</v>
      </c>
      <c r="C9" s="3"/>
      <c r="D9" s="2"/>
    </row>
    <row r="10" spans="1:5" x14ac:dyDescent="0.2">
      <c r="A10" s="8"/>
      <c r="B10" s="9"/>
      <c r="C10" s="3"/>
      <c r="D10" s="2"/>
    </row>
    <row r="11" spans="1:5" x14ac:dyDescent="0.2">
      <c r="A11" s="8" t="s">
        <v>6</v>
      </c>
      <c r="B11" s="9">
        <f>B8+B9</f>
        <v>48050</v>
      </c>
      <c r="C11" s="3"/>
      <c r="D11" s="2"/>
    </row>
    <row r="14" spans="1:5" ht="15" x14ac:dyDescent="0.25">
      <c r="A14" s="10" t="s">
        <v>7</v>
      </c>
      <c r="B14" s="11"/>
      <c r="D14" s="10" t="s">
        <v>28</v>
      </c>
      <c r="E14" s="11"/>
    </row>
    <row r="15" spans="1:5" x14ac:dyDescent="0.2">
      <c r="A15" s="11"/>
      <c r="B15" s="11"/>
      <c r="D15" s="11" t="s">
        <v>19</v>
      </c>
      <c r="E15" s="12">
        <v>300</v>
      </c>
    </row>
    <row r="16" spans="1:5" ht="15" x14ac:dyDescent="0.25">
      <c r="A16" s="10" t="s">
        <v>4</v>
      </c>
      <c r="B16" s="10" t="s">
        <v>8</v>
      </c>
      <c r="D16" s="11" t="s">
        <v>20</v>
      </c>
      <c r="E16" s="13">
        <f>350+700+350+350+170</f>
        <v>1920</v>
      </c>
    </row>
    <row r="17" spans="1:6" x14ac:dyDescent="0.2">
      <c r="A17" s="11" t="s">
        <v>11</v>
      </c>
      <c r="B17" s="12">
        <v>41232</v>
      </c>
      <c r="D17" s="11" t="s">
        <v>21</v>
      </c>
      <c r="E17" s="13">
        <f>34.83+586+40+25+120+120+40+8.17+112+64+360+148+60+120</f>
        <v>1838</v>
      </c>
    </row>
    <row r="18" spans="1:6" x14ac:dyDescent="0.2">
      <c r="A18" s="11" t="s">
        <v>16</v>
      </c>
      <c r="B18" s="12">
        <v>350</v>
      </c>
      <c r="D18" s="11"/>
      <c r="E18" s="13"/>
    </row>
    <row r="19" spans="1:6" x14ac:dyDescent="0.2">
      <c r="A19" s="11" t="s">
        <v>12</v>
      </c>
      <c r="B19" s="12">
        <v>2053.9299999999998</v>
      </c>
      <c r="D19" s="11" t="s">
        <v>27</v>
      </c>
      <c r="E19" s="14">
        <f>E16+E17</f>
        <v>3758</v>
      </c>
    </row>
    <row r="20" spans="1:6" x14ac:dyDescent="0.2">
      <c r="A20" s="11" t="s">
        <v>18</v>
      </c>
      <c r="B20" s="12">
        <f>4100-1234.01</f>
        <v>2865.99</v>
      </c>
      <c r="D20" s="11"/>
      <c r="E20" s="11"/>
    </row>
    <row r="21" spans="1:6" x14ac:dyDescent="0.2">
      <c r="A21" s="11" t="s">
        <v>17</v>
      </c>
      <c r="B21" s="12">
        <v>300</v>
      </c>
      <c r="D21" s="11" t="s">
        <v>23</v>
      </c>
      <c r="E21" s="12">
        <v>314</v>
      </c>
      <c r="F21" s="15"/>
    </row>
    <row r="22" spans="1:6" x14ac:dyDescent="0.2">
      <c r="A22" s="11"/>
      <c r="B22" s="12"/>
      <c r="D22" s="11" t="s">
        <v>22</v>
      </c>
      <c r="E22" s="12">
        <v>300</v>
      </c>
      <c r="F22" s="15"/>
    </row>
    <row r="23" spans="1:6" x14ac:dyDescent="0.2">
      <c r="A23" s="11" t="s">
        <v>9</v>
      </c>
      <c r="B23" s="12">
        <f>SUM(B17:B21)</f>
        <v>46801.919999999998</v>
      </c>
      <c r="D23" s="11" t="s">
        <v>29</v>
      </c>
      <c r="E23" s="12">
        <v>14</v>
      </c>
      <c r="F23" s="15"/>
    </row>
    <row r="24" spans="1:6" x14ac:dyDescent="0.2">
      <c r="D24" s="11"/>
      <c r="E24" s="11"/>
      <c r="F24" s="15"/>
    </row>
    <row r="25" spans="1:6" ht="15" x14ac:dyDescent="0.25">
      <c r="A25" s="4" t="s">
        <v>5</v>
      </c>
      <c r="B25" s="5">
        <f>B11-B23</f>
        <v>1248.0800000000017</v>
      </c>
      <c r="D25" s="11"/>
      <c r="E25" s="11"/>
    </row>
    <row r="26" spans="1:6" x14ac:dyDescent="0.2">
      <c r="D26" s="11" t="s">
        <v>24</v>
      </c>
      <c r="E26" s="16">
        <v>5456</v>
      </c>
    </row>
    <row r="27" spans="1:6" ht="15" x14ac:dyDescent="0.25">
      <c r="A27" s="1" t="s">
        <v>30</v>
      </c>
      <c r="B27" s="5">
        <f>31*40.26</f>
        <v>1248.06</v>
      </c>
      <c r="D27" s="11" t="s">
        <v>25</v>
      </c>
      <c r="E27" s="16">
        <f>E19</f>
        <v>3758</v>
      </c>
    </row>
    <row r="28" spans="1:6" x14ac:dyDescent="0.2">
      <c r="D28" s="11" t="s">
        <v>26</v>
      </c>
      <c r="E28" s="16">
        <f>E26-E27</f>
        <v>1698</v>
      </c>
    </row>
  </sheetData>
  <mergeCells count="3">
    <mergeCell ref="B1:D1"/>
    <mergeCell ref="B2:D2"/>
    <mergeCell ref="B3:D3"/>
  </mergeCells>
  <pageMargins left="0.7" right="0.7" top="0.75" bottom="0.75" header="0.3" footer="0.3"/>
  <pageSetup paperSize="9" scale="93" orientation="portrait" r:id="rId1"/>
  <headerFooter>
    <oddHeader>&amp;CCrieff High School 
Trip Summary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Perth &amp; Kinross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Porter</dc:creator>
  <cp:lastModifiedBy>Diane Porter</cp:lastModifiedBy>
  <cp:lastPrinted>2019-04-08T18:24:47Z</cp:lastPrinted>
  <dcterms:created xsi:type="dcterms:W3CDTF">2019-04-08T17:55:27Z</dcterms:created>
  <dcterms:modified xsi:type="dcterms:W3CDTF">2020-07-16T13:54:12Z</dcterms:modified>
</cp:coreProperties>
</file>