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ckay\Desktop\"/>
    </mc:Choice>
  </mc:AlternateContent>
  <xr:revisionPtr revIDLastSave="0" documentId="8_{24FF5192-7DC8-44D3-83DA-3C004BFBDDB0}" xr6:coauthVersionLast="41" xr6:coauthVersionMax="41" xr10:uidLastSave="{00000000-0000-0000-0000-000000000000}"/>
  <bookViews>
    <workbookView xWindow="-120" yWindow="-120" windowWidth="20730" windowHeight="11160" xr2:uid="{9DC25408-B20F-43C9-8F6E-141038858EC0}"/>
  </bookViews>
  <sheets>
    <sheet name="SUMMARY" sheetId="1" r:id="rId1"/>
  </sheets>
  <externalReferences>
    <externalReference r:id="rId2"/>
  </externalReferences>
  <definedNames>
    <definedName name="_xlnm._FilterDatabase" localSheetId="0" hidden="1">SUMMARY!$B$13:$H$37</definedName>
    <definedName name="BankRecError">SUMMARY!$O$51</definedName>
    <definedName name="Error_Messages">SUMMARY!$B$52</definedName>
    <definedName name="_xlnm.Print_Area" localSheetId="0">SUMMARY!$A$1:$H$42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1" i="1" l="1"/>
  <c r="B51" i="1" s="1"/>
  <c r="N50" i="1"/>
  <c r="O51" i="1" s="1"/>
  <c r="B50" i="1"/>
  <c r="O49" i="1"/>
  <c r="O52" i="1" s="1"/>
  <c r="E46" i="1" s="1"/>
  <c r="N49" i="1"/>
  <c r="B49" i="1" s="1"/>
  <c r="N48" i="1"/>
  <c r="B48" i="1" s="1"/>
  <c r="N47" i="1"/>
  <c r="B47" i="1" s="1"/>
  <c r="G37" i="1"/>
  <c r="F37" i="1"/>
  <c r="D37" i="1"/>
  <c r="B37" i="1"/>
  <c r="C37" i="1" s="1"/>
  <c r="A37" i="1"/>
  <c r="E37" i="1" s="1"/>
  <c r="H37" i="1" s="1"/>
  <c r="D36" i="1"/>
  <c r="C36" i="1"/>
  <c r="B36" i="1"/>
  <c r="A36" i="1"/>
  <c r="F36" i="1" s="1"/>
  <c r="D35" i="1"/>
  <c r="B35" i="1"/>
  <c r="C35" i="1" s="1"/>
  <c r="A35" i="1"/>
  <c r="G35" i="1" s="1"/>
  <c r="D34" i="1"/>
  <c r="B34" i="1"/>
  <c r="C34" i="1" s="1"/>
  <c r="A34" i="1"/>
  <c r="G34" i="1" s="1"/>
  <c r="G33" i="1"/>
  <c r="F33" i="1"/>
  <c r="E33" i="1"/>
  <c r="D33" i="1"/>
  <c r="H33" i="1" s="1"/>
  <c r="C33" i="1"/>
  <c r="B33" i="1"/>
  <c r="N33" i="1" s="1"/>
  <c r="A33" i="1"/>
  <c r="G32" i="1"/>
  <c r="F32" i="1"/>
  <c r="E32" i="1"/>
  <c r="D32" i="1"/>
  <c r="H32" i="1" s="1"/>
  <c r="C32" i="1"/>
  <c r="B32" i="1"/>
  <c r="N32" i="1" s="1"/>
  <c r="A32" i="1"/>
  <c r="G31" i="1"/>
  <c r="F31" i="1"/>
  <c r="E31" i="1"/>
  <c r="D31" i="1"/>
  <c r="H31" i="1" s="1"/>
  <c r="N31" i="1" s="1"/>
  <c r="B31" i="1"/>
  <c r="C31" i="1" s="1"/>
  <c r="A31" i="1"/>
  <c r="G30" i="1"/>
  <c r="F30" i="1"/>
  <c r="H30" i="1" s="1"/>
  <c r="N30" i="1" s="1"/>
  <c r="E30" i="1"/>
  <c r="D30" i="1"/>
  <c r="B30" i="1"/>
  <c r="C30" i="1" s="1"/>
  <c r="A30" i="1"/>
  <c r="G29" i="1"/>
  <c r="D29" i="1"/>
  <c r="B29" i="1"/>
  <c r="C29" i="1" s="1"/>
  <c r="A29" i="1"/>
  <c r="E29" i="1" s="1"/>
  <c r="D28" i="1"/>
  <c r="B28" i="1"/>
  <c r="C28" i="1" s="1"/>
  <c r="A28" i="1"/>
  <c r="F28" i="1" s="1"/>
  <c r="D27" i="1"/>
  <c r="B27" i="1"/>
  <c r="C27" i="1" s="1"/>
  <c r="A27" i="1"/>
  <c r="G27" i="1" s="1"/>
  <c r="D26" i="1"/>
  <c r="B26" i="1"/>
  <c r="C26" i="1" s="1"/>
  <c r="A26" i="1"/>
  <c r="E26" i="1" s="1"/>
  <c r="G25" i="1"/>
  <c r="F25" i="1"/>
  <c r="E25" i="1"/>
  <c r="D25" i="1"/>
  <c r="H25" i="1" s="1"/>
  <c r="C25" i="1"/>
  <c r="B25" i="1"/>
  <c r="N25" i="1" s="1"/>
  <c r="A25" i="1"/>
  <c r="G24" i="1"/>
  <c r="F24" i="1"/>
  <c r="E24" i="1"/>
  <c r="D24" i="1"/>
  <c r="H24" i="1" s="1"/>
  <c r="C24" i="1"/>
  <c r="B24" i="1"/>
  <c r="A24" i="1"/>
  <c r="G23" i="1"/>
  <c r="F23" i="1"/>
  <c r="E23" i="1"/>
  <c r="D23" i="1"/>
  <c r="H23" i="1" s="1"/>
  <c r="N23" i="1" s="1"/>
  <c r="C23" i="1"/>
  <c r="B23" i="1"/>
  <c r="A23" i="1"/>
  <c r="G22" i="1"/>
  <c r="F22" i="1"/>
  <c r="H22" i="1" s="1"/>
  <c r="N22" i="1" s="1"/>
  <c r="E22" i="1"/>
  <c r="D22" i="1"/>
  <c r="B22" i="1"/>
  <c r="C22" i="1" s="1"/>
  <c r="A22" i="1"/>
  <c r="G21" i="1"/>
  <c r="D21" i="1"/>
  <c r="B21" i="1"/>
  <c r="C21" i="1" s="1"/>
  <c r="A21" i="1"/>
  <c r="E21" i="1" s="1"/>
  <c r="D20" i="1"/>
  <c r="B20" i="1"/>
  <c r="C20" i="1" s="1"/>
  <c r="A20" i="1"/>
  <c r="F20" i="1" s="1"/>
  <c r="D19" i="1"/>
  <c r="B19" i="1"/>
  <c r="C19" i="1" s="1"/>
  <c r="A19" i="1"/>
  <c r="G19" i="1" s="1"/>
  <c r="D18" i="1"/>
  <c r="B18" i="1"/>
  <c r="C18" i="1" s="1"/>
  <c r="A18" i="1"/>
  <c r="F18" i="1" s="1"/>
  <c r="G17" i="1"/>
  <c r="F17" i="1"/>
  <c r="E17" i="1"/>
  <c r="D17" i="1"/>
  <c r="H17" i="1" s="1"/>
  <c r="C17" i="1"/>
  <c r="B17" i="1"/>
  <c r="N17" i="1" s="1"/>
  <c r="A17" i="1"/>
  <c r="G16" i="1"/>
  <c r="F16" i="1"/>
  <c r="E16" i="1"/>
  <c r="D16" i="1"/>
  <c r="H16" i="1" s="1"/>
  <c r="C16" i="1"/>
  <c r="B16" i="1"/>
  <c r="N16" i="1" s="1"/>
  <c r="A16" i="1"/>
  <c r="G15" i="1"/>
  <c r="F15" i="1"/>
  <c r="E15" i="1"/>
  <c r="H15" i="1" s="1"/>
  <c r="N15" i="1" s="1"/>
  <c r="D15" i="1"/>
  <c r="C15" i="1"/>
  <c r="B15" i="1"/>
  <c r="A15" i="1"/>
  <c r="G14" i="1"/>
  <c r="F14" i="1"/>
  <c r="D14" i="1"/>
  <c r="D39" i="1" s="1"/>
  <c r="B14" i="1"/>
  <c r="C14" i="1" s="1"/>
  <c r="A14" i="1"/>
  <c r="E14" i="1" s="1"/>
  <c r="F10" i="1"/>
  <c r="B10" i="1"/>
  <c r="G9" i="1"/>
  <c r="F9" i="1"/>
  <c r="E9" i="1"/>
  <c r="D9" i="1"/>
  <c r="H9" i="1" s="1"/>
  <c r="B9" i="1"/>
  <c r="G8" i="1"/>
  <c r="F8" i="1"/>
  <c r="E8" i="1"/>
  <c r="D8" i="1"/>
  <c r="H8" i="1" s="1"/>
  <c r="G7" i="1"/>
  <c r="H7" i="1" s="1"/>
  <c r="F7" i="1"/>
  <c r="E7" i="1"/>
  <c r="D7" i="1"/>
  <c r="G6" i="1"/>
  <c r="F6" i="1"/>
  <c r="E6" i="1"/>
  <c r="D6" i="1"/>
  <c r="H6" i="1" s="1"/>
  <c r="B6" i="1"/>
  <c r="G5" i="1"/>
  <c r="F5" i="1"/>
  <c r="E5" i="1"/>
  <c r="E10" i="1" s="1"/>
  <c r="D5" i="1"/>
  <c r="D10" i="1" s="1"/>
  <c r="B5" i="1"/>
  <c r="B2" i="1"/>
  <c r="H14" i="1" l="1"/>
  <c r="H10" i="1"/>
  <c r="N24" i="1"/>
  <c r="G20" i="1"/>
  <c r="F21" i="1"/>
  <c r="H21" i="1" s="1"/>
  <c r="N21" i="1" s="1"/>
  <c r="G28" i="1"/>
  <c r="F29" i="1"/>
  <c r="H29" i="1" s="1"/>
  <c r="N29" i="1" s="1"/>
  <c r="G36" i="1"/>
  <c r="N37" i="1"/>
  <c r="G10" i="1"/>
  <c r="E18" i="1"/>
  <c r="E39" i="1" s="1"/>
  <c r="E34" i="1"/>
  <c r="H34" i="1" s="1"/>
  <c r="N34" i="1" s="1"/>
  <c r="F34" i="1"/>
  <c r="E35" i="1"/>
  <c r="F26" i="1"/>
  <c r="E27" i="1"/>
  <c r="G18" i="1"/>
  <c r="G39" i="1" s="1"/>
  <c r="F19" i="1"/>
  <c r="F39" i="1" s="1"/>
  <c r="E20" i="1"/>
  <c r="G26" i="1"/>
  <c r="H26" i="1" s="1"/>
  <c r="N26" i="1" s="1"/>
  <c r="F27" i="1"/>
  <c r="E28" i="1"/>
  <c r="H28" i="1" s="1"/>
  <c r="N28" i="1" s="1"/>
  <c r="F35" i="1"/>
  <c r="E36" i="1"/>
  <c r="H36" i="1" s="1"/>
  <c r="N36" i="1" s="1"/>
  <c r="E19" i="1"/>
  <c r="H5" i="1"/>
  <c r="H18" i="1" l="1"/>
  <c r="N18" i="1" s="1"/>
  <c r="H20" i="1"/>
  <c r="N20" i="1" s="1"/>
  <c r="H35" i="1"/>
  <c r="N35" i="1" s="1"/>
  <c r="H19" i="1"/>
  <c r="N19" i="1" s="1"/>
  <c r="H27" i="1"/>
  <c r="N27" i="1" s="1"/>
  <c r="N14" i="1"/>
  <c r="N39" i="1" l="1"/>
  <c r="H39" i="1"/>
</calcChain>
</file>

<file path=xl/sharedStrings.xml><?xml version="1.0" encoding="utf-8"?>
<sst xmlns="http://schemas.openxmlformats.org/spreadsheetml/2006/main" count="22" uniqueCount="18">
  <si>
    <t>Opening balances</t>
  </si>
  <si>
    <t>Prior year adj</t>
  </si>
  <si>
    <t>Income</t>
  </si>
  <si>
    <t>Expenditure</t>
  </si>
  <si>
    <t>Balance</t>
  </si>
  <si>
    <t xml:space="preserve"> </t>
  </si>
  <si>
    <t>Breakdown by Project</t>
  </si>
  <si>
    <t>Project Name</t>
  </si>
  <si>
    <t>Prior Year adj</t>
  </si>
  <si>
    <t xml:space="preserve"> Balance</t>
  </si>
  <si>
    <t>Total</t>
  </si>
  <si>
    <t>Check for error messages :</t>
  </si>
  <si>
    <t>Checks Set Up</t>
  </si>
  <si>
    <t>Checks Income</t>
  </si>
  <si>
    <t>Checks Expenditure</t>
  </si>
  <si>
    <t>Checks Bank A/c1</t>
  </si>
  <si>
    <t>Checks Bank A/c2</t>
  </si>
  <si>
    <t>Total Errors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</si>
</sst>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;[Red]\(#,##0.00\)"/>
  </numFmts>
  <fonts count="8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8"/>
      <color theme="0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9A3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164" fontId="1" fillId="0" borderId="2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2" fillId="0" borderId="1" xfId="0" applyNumberFormat="1" applyFont="1" applyFill="1" applyBorder="1"/>
    <xf numFmtId="164" fontId="2" fillId="0" borderId="2" xfId="0" applyNumberFormat="1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1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right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4" xfId="0" applyNumberFormat="1" applyFont="1" applyFill="1" applyBorder="1" applyAlignment="1" applyProtection="1">
      <alignment horizontal="right" vertical="center"/>
    </xf>
    <xf numFmtId="164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164" fontId="5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65" fontId="3" fillId="0" borderId="1" xfId="0" applyNumberFormat="1" applyFont="1" applyFill="1" applyBorder="1" applyAlignment="1" applyProtection="1">
      <alignment horizontal="left" vertical="top" wrapText="1"/>
    </xf>
    <xf numFmtId="165" fontId="3" fillId="0" borderId="1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165" fontId="3" fillId="0" borderId="7" xfId="0" applyNumberFormat="1" applyFont="1" applyFill="1" applyBorder="1" applyAlignment="1" applyProtection="1">
      <alignment vertical="center" wrapText="1"/>
    </xf>
    <xf numFmtId="164" fontId="5" fillId="0" borderId="7" xfId="0" applyNumberFormat="1" applyFont="1" applyFill="1" applyBorder="1" applyAlignment="1" applyProtection="1">
      <alignment horizontal="right" vertical="center"/>
    </xf>
    <xf numFmtId="164" fontId="3" fillId="0" borderId="7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Protection="1">
      <protection hidden="1"/>
    </xf>
    <xf numFmtId="164" fontId="2" fillId="0" borderId="1" xfId="0" applyNumberFormat="1" applyFont="1" applyFill="1" applyBorder="1" applyAlignment="1">
      <alignment horizontal="right"/>
    </xf>
    <xf numFmtId="0" fontId="1" fillId="0" borderId="7" xfId="0" applyFont="1" applyFill="1" applyBorder="1"/>
    <xf numFmtId="164" fontId="1" fillId="0" borderId="0" xfId="0" applyNumberFormat="1" applyFont="1" applyFill="1"/>
    <xf numFmtId="0" fontId="1" fillId="2" borderId="0" xfId="0" applyFont="1" applyFill="1"/>
    <xf numFmtId="0" fontId="7" fillId="2" borderId="0" xfId="0" applyFont="1" applyFill="1"/>
    <xf numFmtId="0" fontId="6" fillId="2" borderId="0" xfId="0" applyFont="1" applyFill="1"/>
    <xf numFmtId="4" fontId="1" fillId="2" borderId="0" xfId="0" applyNumberFormat="1" applyFont="1" applyFill="1"/>
    <xf numFmtId="0" fontId="1" fillId="3" borderId="0" xfId="0" applyFont="1" applyFill="1"/>
    <xf numFmtId="2" fontId="1" fillId="2" borderId="0" xfId="0" applyNumberFormat="1" applyFont="1" applyFill="1"/>
    <xf numFmtId="2" fontId="1" fillId="3" borderId="0" xfId="0" applyNumberFormat="1" applyFont="1" applyFill="1"/>
  </cellXfs>
  <cellStyles count="1">
    <cellStyle name="Normal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3</xdr:row>
          <xdr:rowOff>9525</xdr:rowOff>
        </xdr:from>
        <xdr:to>
          <xdr:col>11</xdr:col>
          <xdr:colOff>466725</xdr:colOff>
          <xdr:row>8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200025</xdr:colOff>
          <xdr:row>3</xdr:row>
          <xdr:rowOff>9525</xdr:rowOff>
        </xdr:from>
        <xdr:to>
          <xdr:col>9</xdr:col>
          <xdr:colOff>542925</xdr:colOff>
          <xdr:row>5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entral\finance\FST\School%20fund\Independent%20Examinations%201819\Full%20Examination\Blackford\Blackford%20School%20Fund%201819%20(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 Up"/>
      <sheetName val="SUMMARY"/>
      <sheetName val="Income "/>
      <sheetName val="Expenditure"/>
      <sheetName val="Bank account 1 Rec"/>
      <sheetName val="Bank account 2 Rec "/>
      <sheetName val="Cash Rec"/>
      <sheetName val="Movement of Funds"/>
      <sheetName val="Lookups"/>
      <sheetName val="Restricted"/>
      <sheetName val="Blackford School Fund 1819 (4)"/>
    </sheetNames>
    <definedNames>
      <definedName name="hideblankprojects"/>
      <definedName name="unhideblank"/>
    </definedNames>
    <sheetDataSet>
      <sheetData sheetId="0">
        <row r="7">
          <cell r="D7" t="str">
            <v>2018/19</v>
          </cell>
          <cell r="H7" t="str">
            <v>Blackford Primary</v>
          </cell>
        </row>
        <row r="11">
          <cell r="D11" t="str">
            <v>RBS A/C</v>
          </cell>
          <cell r="E11">
            <v>2135.0700000000002</v>
          </cell>
        </row>
        <row r="15">
          <cell r="D15" t="str">
            <v>Cash</v>
          </cell>
          <cell r="E15">
            <v>10.29</v>
          </cell>
        </row>
        <row r="16">
          <cell r="D16" t="str">
            <v>TOTAL</v>
          </cell>
          <cell r="E16">
            <v>2145.36</v>
          </cell>
        </row>
        <row r="19">
          <cell r="C19">
            <v>1</v>
          </cell>
          <cell r="D19" t="str">
            <v xml:space="preserve">General </v>
          </cell>
          <cell r="E19">
            <v>352.86</v>
          </cell>
        </row>
        <row r="20">
          <cell r="C20">
            <v>2</v>
          </cell>
          <cell r="D20" t="str">
            <v>Restricted</v>
          </cell>
          <cell r="E20">
            <v>353.52</v>
          </cell>
        </row>
        <row r="21">
          <cell r="C21">
            <v>3</v>
          </cell>
          <cell r="D21" t="str">
            <v>PP Charges</v>
          </cell>
          <cell r="E21">
            <v>-4.13</v>
          </cell>
        </row>
        <row r="22">
          <cell r="C22">
            <v>4</v>
          </cell>
          <cell r="D22" t="str">
            <v>Panto 2018</v>
          </cell>
        </row>
        <row r="23">
          <cell r="C23">
            <v>5</v>
          </cell>
          <cell r="D23" t="str">
            <v>P7 NB Oct 18</v>
          </cell>
          <cell r="E23">
            <v>90</v>
          </cell>
        </row>
        <row r="24">
          <cell r="C24">
            <v>6</v>
          </cell>
          <cell r="D24" t="str">
            <v>PKC Fund</v>
          </cell>
          <cell r="E24">
            <v>500.27</v>
          </cell>
        </row>
        <row r="25">
          <cell r="C25">
            <v>7</v>
          </cell>
          <cell r="D25" t="str">
            <v>Lottery Fund</v>
          </cell>
          <cell r="E25">
            <v>612.87</v>
          </cell>
        </row>
        <row r="26">
          <cell r="C26">
            <v>8</v>
          </cell>
          <cell r="D26" t="str">
            <v>Kobuin</v>
          </cell>
          <cell r="E26">
            <v>239.97</v>
          </cell>
        </row>
        <row r="27">
          <cell r="C27">
            <v>9</v>
          </cell>
          <cell r="D27" t="str">
            <v>P7 NB Oct 19</v>
          </cell>
        </row>
        <row r="28">
          <cell r="C28">
            <v>10</v>
          </cell>
          <cell r="D28" t="str">
            <v>Marys Meals</v>
          </cell>
        </row>
        <row r="29">
          <cell r="C29">
            <v>11</v>
          </cell>
          <cell r="D29" t="str">
            <v>P1/2/5/6/7 Tri</v>
          </cell>
        </row>
        <row r="30">
          <cell r="C30">
            <v>12</v>
          </cell>
          <cell r="D30" t="str">
            <v>P3/4 EH trip</v>
          </cell>
        </row>
        <row r="31">
          <cell r="C31">
            <v>13</v>
          </cell>
          <cell r="D31" t="str">
            <v>P7 Bowling</v>
          </cell>
        </row>
        <row r="32">
          <cell r="C32">
            <v>14</v>
          </cell>
          <cell r="D32" t="str">
            <v>BLANK</v>
          </cell>
        </row>
        <row r="33">
          <cell r="C33">
            <v>15</v>
          </cell>
          <cell r="D33" t="str">
            <v>BLANK</v>
          </cell>
        </row>
        <row r="34">
          <cell r="C34">
            <v>16</v>
          </cell>
          <cell r="D34" t="str">
            <v>BLANK</v>
          </cell>
        </row>
        <row r="35">
          <cell r="C35">
            <v>17</v>
          </cell>
          <cell r="D35" t="str">
            <v>BLANK</v>
          </cell>
        </row>
        <row r="36">
          <cell r="C36">
            <v>18</v>
          </cell>
          <cell r="D36" t="str">
            <v>BLANK</v>
          </cell>
        </row>
        <row r="37">
          <cell r="C37">
            <v>19</v>
          </cell>
          <cell r="D37" t="str">
            <v>BLANK</v>
          </cell>
        </row>
        <row r="38">
          <cell r="C38">
            <v>20</v>
          </cell>
          <cell r="D38" t="str">
            <v>BLANK</v>
          </cell>
        </row>
        <row r="39">
          <cell r="C39">
            <v>21</v>
          </cell>
          <cell r="D39" t="str">
            <v>BLANK</v>
          </cell>
        </row>
        <row r="40">
          <cell r="C40">
            <v>22</v>
          </cell>
          <cell r="D40" t="str">
            <v>BLANK</v>
          </cell>
        </row>
        <row r="41">
          <cell r="C41">
            <v>23</v>
          </cell>
          <cell r="D41" t="str">
            <v>BLANK</v>
          </cell>
        </row>
        <row r="42">
          <cell r="C42">
            <v>24</v>
          </cell>
          <cell r="D42" t="str">
            <v>BLANK</v>
          </cell>
        </row>
        <row r="43">
          <cell r="E43">
            <v>2145.3599999999997</v>
          </cell>
        </row>
      </sheetData>
      <sheetData sheetId="1"/>
      <sheetData sheetId="2">
        <row r="15">
          <cell r="C15">
            <v>195</v>
          </cell>
          <cell r="G15">
            <v>193</v>
          </cell>
          <cell r="H15">
            <v>193</v>
          </cell>
          <cell r="I15">
            <v>193</v>
          </cell>
        </row>
        <row r="18">
          <cell r="T18">
            <v>6703.5600000000013</v>
          </cell>
          <cell r="U18">
            <v>0</v>
          </cell>
          <cell r="V18">
            <v>0</v>
          </cell>
          <cell r="W18">
            <v>0</v>
          </cell>
          <cell r="X18">
            <v>386.03999999999996</v>
          </cell>
        </row>
        <row r="36">
          <cell r="I36">
            <v>1</v>
          </cell>
          <cell r="Y36">
            <v>0</v>
          </cell>
        </row>
        <row r="37">
          <cell r="I37">
            <v>1</v>
          </cell>
          <cell r="Y37">
            <v>1</v>
          </cell>
        </row>
        <row r="38">
          <cell r="I38">
            <v>5</v>
          </cell>
          <cell r="Y38">
            <v>10</v>
          </cell>
        </row>
        <row r="39">
          <cell r="I39">
            <v>4</v>
          </cell>
          <cell r="Y39">
            <v>40</v>
          </cell>
        </row>
        <row r="40">
          <cell r="I40">
            <v>3</v>
          </cell>
          <cell r="Y40">
            <v>-0.77</v>
          </cell>
        </row>
        <row r="41">
          <cell r="I41">
            <v>1</v>
          </cell>
          <cell r="Y41">
            <v>12.8</v>
          </cell>
        </row>
        <row r="42">
          <cell r="I42">
            <v>1</v>
          </cell>
          <cell r="Y42">
            <v>3</v>
          </cell>
        </row>
        <row r="43">
          <cell r="I43">
            <v>5</v>
          </cell>
          <cell r="Y43">
            <v>40</v>
          </cell>
        </row>
        <row r="44">
          <cell r="I44">
            <v>4</v>
          </cell>
          <cell r="Y44">
            <v>72</v>
          </cell>
        </row>
        <row r="45">
          <cell r="I45">
            <v>3</v>
          </cell>
          <cell r="Y45">
            <v>-1.75</v>
          </cell>
        </row>
        <row r="46">
          <cell r="Y46">
            <v>0</v>
          </cell>
        </row>
        <row r="47">
          <cell r="I47">
            <v>1</v>
          </cell>
          <cell r="Y47">
            <v>1.5</v>
          </cell>
        </row>
        <row r="48">
          <cell r="I48">
            <v>1</v>
          </cell>
          <cell r="Y48">
            <v>10</v>
          </cell>
        </row>
        <row r="49">
          <cell r="I49">
            <v>4</v>
          </cell>
          <cell r="Y49">
            <v>96</v>
          </cell>
        </row>
        <row r="50">
          <cell r="I50">
            <v>5</v>
          </cell>
          <cell r="Y50">
            <v>20</v>
          </cell>
        </row>
        <row r="51">
          <cell r="I51">
            <v>3</v>
          </cell>
          <cell r="Y51">
            <v>-1.92</v>
          </cell>
        </row>
        <row r="52">
          <cell r="I52">
            <v>1</v>
          </cell>
          <cell r="Y52">
            <v>1</v>
          </cell>
        </row>
        <row r="53">
          <cell r="I53">
            <v>4</v>
          </cell>
          <cell r="Y53">
            <v>24</v>
          </cell>
        </row>
        <row r="54">
          <cell r="I54">
            <v>3</v>
          </cell>
          <cell r="Y54">
            <v>-0.38</v>
          </cell>
        </row>
        <row r="55">
          <cell r="I55">
            <v>4</v>
          </cell>
          <cell r="Y55">
            <v>32</v>
          </cell>
        </row>
        <row r="56">
          <cell r="I56">
            <v>3</v>
          </cell>
          <cell r="Y56">
            <v>-0.49</v>
          </cell>
        </row>
        <row r="57">
          <cell r="I57">
            <v>4</v>
          </cell>
          <cell r="Y57">
            <v>8</v>
          </cell>
        </row>
        <row r="58">
          <cell r="I58">
            <v>3</v>
          </cell>
          <cell r="Y58">
            <v>-0.12</v>
          </cell>
        </row>
        <row r="59">
          <cell r="I59">
            <v>1</v>
          </cell>
          <cell r="Y59">
            <v>9</v>
          </cell>
        </row>
        <row r="60">
          <cell r="I60">
            <v>9</v>
          </cell>
          <cell r="Y60">
            <v>90</v>
          </cell>
        </row>
        <row r="61">
          <cell r="I61">
            <v>4</v>
          </cell>
          <cell r="Y61">
            <v>8</v>
          </cell>
        </row>
        <row r="62">
          <cell r="I62">
            <v>3</v>
          </cell>
          <cell r="Y62">
            <v>-1.63</v>
          </cell>
        </row>
        <row r="63">
          <cell r="I63">
            <v>1</v>
          </cell>
          <cell r="Y63">
            <v>31</v>
          </cell>
        </row>
        <row r="64">
          <cell r="I64">
            <v>4</v>
          </cell>
          <cell r="Y64">
            <v>8</v>
          </cell>
        </row>
        <row r="65">
          <cell r="I65">
            <v>1</v>
          </cell>
          <cell r="Y65">
            <v>76</v>
          </cell>
        </row>
        <row r="66">
          <cell r="I66">
            <v>1</v>
          </cell>
          <cell r="Y66">
            <v>61.2</v>
          </cell>
        </row>
        <row r="67">
          <cell r="I67">
            <v>4</v>
          </cell>
          <cell r="Y67">
            <v>40</v>
          </cell>
        </row>
        <row r="68">
          <cell r="I68">
            <v>1</v>
          </cell>
          <cell r="Y68">
            <v>8</v>
          </cell>
        </row>
        <row r="69">
          <cell r="I69">
            <v>5</v>
          </cell>
          <cell r="Y69">
            <v>10</v>
          </cell>
        </row>
        <row r="70">
          <cell r="I70">
            <v>1</v>
          </cell>
          <cell r="Y70">
            <v>2</v>
          </cell>
        </row>
        <row r="71">
          <cell r="I71">
            <v>7</v>
          </cell>
          <cell r="Y71">
            <v>87.13</v>
          </cell>
        </row>
        <row r="72">
          <cell r="I72">
            <v>1</v>
          </cell>
          <cell r="Y72">
            <v>328</v>
          </cell>
        </row>
        <row r="73">
          <cell r="I73">
            <v>9</v>
          </cell>
          <cell r="Y73">
            <v>20</v>
          </cell>
        </row>
        <row r="74">
          <cell r="I74">
            <v>1</v>
          </cell>
          <cell r="Y74">
            <v>72</v>
          </cell>
        </row>
        <row r="75">
          <cell r="I75">
            <v>3</v>
          </cell>
          <cell r="Y75">
            <v>-1.41</v>
          </cell>
        </row>
        <row r="76">
          <cell r="I76">
            <v>1</v>
          </cell>
          <cell r="Y76">
            <v>0</v>
          </cell>
        </row>
        <row r="77">
          <cell r="I77">
            <v>1</v>
          </cell>
          <cell r="Y77">
            <v>1</v>
          </cell>
        </row>
        <row r="78">
          <cell r="I78">
            <v>9</v>
          </cell>
          <cell r="Y78">
            <v>100</v>
          </cell>
        </row>
        <row r="79">
          <cell r="I79">
            <v>3</v>
          </cell>
          <cell r="Y79">
            <v>-1.54</v>
          </cell>
        </row>
        <row r="80">
          <cell r="I80">
            <v>1</v>
          </cell>
          <cell r="Y80">
            <v>16</v>
          </cell>
        </row>
        <row r="81">
          <cell r="I81">
            <v>1</v>
          </cell>
          <cell r="Y81">
            <v>70.599999999999994</v>
          </cell>
        </row>
        <row r="82">
          <cell r="I82">
            <v>1</v>
          </cell>
          <cell r="Y82">
            <v>7</v>
          </cell>
        </row>
        <row r="83">
          <cell r="I83">
            <v>9</v>
          </cell>
          <cell r="Y83">
            <v>180</v>
          </cell>
        </row>
        <row r="84">
          <cell r="I84">
            <v>1</v>
          </cell>
          <cell r="Y84">
            <v>16</v>
          </cell>
        </row>
        <row r="85">
          <cell r="I85">
            <v>3</v>
          </cell>
          <cell r="Y85">
            <v>-3.1</v>
          </cell>
        </row>
        <row r="86">
          <cell r="I86">
            <v>1</v>
          </cell>
          <cell r="Y86">
            <v>8</v>
          </cell>
        </row>
        <row r="87">
          <cell r="I87">
            <v>1</v>
          </cell>
          <cell r="Y87">
            <v>1</v>
          </cell>
        </row>
        <row r="88">
          <cell r="I88">
            <v>9</v>
          </cell>
          <cell r="Y88">
            <v>140</v>
          </cell>
        </row>
        <row r="89">
          <cell r="I89">
            <v>3</v>
          </cell>
          <cell r="Y89">
            <v>-2.14</v>
          </cell>
        </row>
        <row r="90">
          <cell r="I90">
            <v>1</v>
          </cell>
          <cell r="Y90">
            <v>320</v>
          </cell>
        </row>
        <row r="91">
          <cell r="I91">
            <v>1</v>
          </cell>
          <cell r="Y91">
            <v>683.65</v>
          </cell>
        </row>
        <row r="92">
          <cell r="I92">
            <v>1</v>
          </cell>
          <cell r="Y92">
            <v>46.2</v>
          </cell>
        </row>
        <row r="93">
          <cell r="I93">
            <v>1</v>
          </cell>
          <cell r="Y93">
            <v>10</v>
          </cell>
        </row>
        <row r="94">
          <cell r="I94">
            <v>1</v>
          </cell>
          <cell r="Y94">
            <v>6</v>
          </cell>
        </row>
        <row r="95">
          <cell r="I95">
            <v>1</v>
          </cell>
          <cell r="Y95">
            <v>8</v>
          </cell>
        </row>
        <row r="96">
          <cell r="I96">
            <v>3</v>
          </cell>
          <cell r="Y96">
            <v>-0.21</v>
          </cell>
        </row>
        <row r="97">
          <cell r="Y97">
            <v>0</v>
          </cell>
        </row>
        <row r="98">
          <cell r="I98">
            <v>1</v>
          </cell>
          <cell r="Y98">
            <v>5</v>
          </cell>
        </row>
        <row r="99">
          <cell r="I99">
            <v>9</v>
          </cell>
          <cell r="Y99">
            <v>10</v>
          </cell>
        </row>
        <row r="100">
          <cell r="I100">
            <v>3</v>
          </cell>
          <cell r="Y100">
            <v>-0.22</v>
          </cell>
        </row>
        <row r="101">
          <cell r="I101">
            <v>10</v>
          </cell>
          <cell r="Y101">
            <v>203.72</v>
          </cell>
        </row>
        <row r="102">
          <cell r="I102">
            <v>10</v>
          </cell>
          <cell r="Y102">
            <v>10</v>
          </cell>
        </row>
        <row r="103">
          <cell r="I103">
            <v>9</v>
          </cell>
          <cell r="Y103">
            <v>10</v>
          </cell>
        </row>
        <row r="104">
          <cell r="I104">
            <v>3</v>
          </cell>
          <cell r="Y104">
            <v>-0.15</v>
          </cell>
        </row>
        <row r="105">
          <cell r="I105">
            <v>9</v>
          </cell>
          <cell r="Y105">
            <v>10</v>
          </cell>
        </row>
        <row r="106">
          <cell r="I106">
            <v>3</v>
          </cell>
          <cell r="Y106">
            <v>-0.15</v>
          </cell>
        </row>
        <row r="107">
          <cell r="I107">
            <v>9</v>
          </cell>
          <cell r="Y107">
            <v>50</v>
          </cell>
        </row>
        <row r="108">
          <cell r="I108">
            <v>3</v>
          </cell>
          <cell r="Y108">
            <v>-0.76</v>
          </cell>
        </row>
        <row r="109">
          <cell r="I109">
            <v>9</v>
          </cell>
          <cell r="Y109">
            <v>5</v>
          </cell>
        </row>
        <row r="110">
          <cell r="I110">
            <v>3</v>
          </cell>
          <cell r="Y110">
            <v>-7.0000000000000007E-2</v>
          </cell>
        </row>
        <row r="111">
          <cell r="Y111">
            <v>0</v>
          </cell>
        </row>
        <row r="112">
          <cell r="I112">
            <v>9</v>
          </cell>
          <cell r="Y112">
            <v>20</v>
          </cell>
        </row>
        <row r="113">
          <cell r="I113">
            <v>3</v>
          </cell>
          <cell r="Y113">
            <v>-0.31</v>
          </cell>
        </row>
        <row r="114">
          <cell r="I114">
            <v>1</v>
          </cell>
          <cell r="Y114">
            <v>32.4</v>
          </cell>
        </row>
        <row r="115">
          <cell r="I115">
            <v>1</v>
          </cell>
          <cell r="Y115">
            <v>835</v>
          </cell>
        </row>
        <row r="116">
          <cell r="I116">
            <v>9</v>
          </cell>
          <cell r="Y116">
            <v>105</v>
          </cell>
        </row>
        <row r="117">
          <cell r="I117">
            <v>3</v>
          </cell>
          <cell r="Y117">
            <v>-1.6</v>
          </cell>
        </row>
        <row r="118">
          <cell r="I118">
            <v>1</v>
          </cell>
          <cell r="Y118">
            <v>35</v>
          </cell>
        </row>
        <row r="119">
          <cell r="I119">
            <v>10</v>
          </cell>
          <cell r="Y119">
            <v>1</v>
          </cell>
        </row>
        <row r="120">
          <cell r="I120">
            <v>9</v>
          </cell>
          <cell r="Y120">
            <v>25</v>
          </cell>
        </row>
        <row r="121">
          <cell r="I121">
            <v>12</v>
          </cell>
          <cell r="Y121">
            <v>24</v>
          </cell>
        </row>
        <row r="122">
          <cell r="I122">
            <v>3</v>
          </cell>
          <cell r="Y122">
            <v>-0.76</v>
          </cell>
        </row>
        <row r="123">
          <cell r="I123">
            <v>10</v>
          </cell>
          <cell r="Y123">
            <v>11.53</v>
          </cell>
        </row>
        <row r="124">
          <cell r="I124">
            <v>12</v>
          </cell>
          <cell r="Y124">
            <v>3</v>
          </cell>
        </row>
        <row r="125">
          <cell r="I125">
            <v>10</v>
          </cell>
          <cell r="Y125">
            <v>21</v>
          </cell>
        </row>
        <row r="126">
          <cell r="I126">
            <v>10</v>
          </cell>
          <cell r="Y126">
            <v>19.38</v>
          </cell>
        </row>
        <row r="127">
          <cell r="I127">
            <v>10</v>
          </cell>
          <cell r="Y127">
            <v>10</v>
          </cell>
        </row>
        <row r="128">
          <cell r="I128">
            <v>10</v>
          </cell>
          <cell r="Y128">
            <v>2</v>
          </cell>
        </row>
        <row r="129">
          <cell r="I129">
            <v>9</v>
          </cell>
          <cell r="Y129">
            <v>10</v>
          </cell>
        </row>
        <row r="130">
          <cell r="I130">
            <v>12</v>
          </cell>
          <cell r="Y130">
            <v>24</v>
          </cell>
        </row>
        <row r="131">
          <cell r="I131">
            <v>3</v>
          </cell>
          <cell r="Y131">
            <v>-0.55000000000000004</v>
          </cell>
        </row>
        <row r="132">
          <cell r="I132">
            <v>12</v>
          </cell>
          <cell r="Y132">
            <v>15</v>
          </cell>
        </row>
        <row r="133">
          <cell r="I133">
            <v>10</v>
          </cell>
          <cell r="Y133">
            <v>21</v>
          </cell>
        </row>
        <row r="134">
          <cell r="I134">
            <v>9</v>
          </cell>
          <cell r="Y134">
            <v>5</v>
          </cell>
        </row>
        <row r="135">
          <cell r="I135">
            <v>12</v>
          </cell>
          <cell r="Y135">
            <v>9</v>
          </cell>
        </row>
        <row r="136">
          <cell r="I136">
            <v>3</v>
          </cell>
          <cell r="Y136">
            <v>-0.52</v>
          </cell>
        </row>
        <row r="137">
          <cell r="I137">
            <v>10</v>
          </cell>
          <cell r="Y137">
            <v>8.4700000000000006</v>
          </cell>
        </row>
        <row r="138">
          <cell r="I138">
            <v>1</v>
          </cell>
          <cell r="Y138">
            <v>103</v>
          </cell>
        </row>
        <row r="139">
          <cell r="I139">
            <v>2</v>
          </cell>
          <cell r="Y139">
            <v>26.72</v>
          </cell>
        </row>
        <row r="140">
          <cell r="I140">
            <v>10</v>
          </cell>
          <cell r="Y140">
            <v>2</v>
          </cell>
        </row>
        <row r="141">
          <cell r="I141">
            <v>9</v>
          </cell>
          <cell r="Y141">
            <v>85</v>
          </cell>
        </row>
        <row r="142">
          <cell r="I142">
            <v>3</v>
          </cell>
          <cell r="Y142">
            <v>-1.32</v>
          </cell>
        </row>
        <row r="143">
          <cell r="I143">
            <v>10</v>
          </cell>
          <cell r="Y143">
            <v>3.68</v>
          </cell>
        </row>
        <row r="144">
          <cell r="I144">
            <v>12</v>
          </cell>
          <cell r="Y144">
            <v>260</v>
          </cell>
        </row>
        <row r="145">
          <cell r="I145">
            <v>9</v>
          </cell>
          <cell r="Y145">
            <v>45</v>
          </cell>
        </row>
        <row r="146">
          <cell r="I146">
            <v>3</v>
          </cell>
          <cell r="Y146">
            <v>-0.68</v>
          </cell>
        </row>
        <row r="147">
          <cell r="I147">
            <v>9</v>
          </cell>
          <cell r="Y147">
            <v>5</v>
          </cell>
        </row>
        <row r="148">
          <cell r="I148">
            <v>3</v>
          </cell>
          <cell r="Y148">
            <v>-7.0000000000000007E-2</v>
          </cell>
        </row>
        <row r="149">
          <cell r="I149">
            <v>10</v>
          </cell>
          <cell r="Y149">
            <v>2</v>
          </cell>
        </row>
        <row r="150">
          <cell r="I150">
            <v>9</v>
          </cell>
          <cell r="Y150">
            <v>95</v>
          </cell>
        </row>
        <row r="151">
          <cell r="I151">
            <v>3</v>
          </cell>
          <cell r="Y151">
            <v>-1.48</v>
          </cell>
        </row>
        <row r="152">
          <cell r="I152">
            <v>9</v>
          </cell>
          <cell r="Y152">
            <v>85</v>
          </cell>
        </row>
        <row r="153">
          <cell r="I153">
            <v>3</v>
          </cell>
          <cell r="Y153">
            <v>-1.29</v>
          </cell>
        </row>
        <row r="154">
          <cell r="I154">
            <v>9</v>
          </cell>
          <cell r="Y154">
            <v>5</v>
          </cell>
        </row>
        <row r="155">
          <cell r="I155">
            <v>3</v>
          </cell>
          <cell r="Y155">
            <v>-7.0000000000000007E-2</v>
          </cell>
        </row>
        <row r="156">
          <cell r="I156">
            <v>10</v>
          </cell>
          <cell r="Y156">
            <v>1</v>
          </cell>
        </row>
        <row r="157">
          <cell r="I157">
            <v>9</v>
          </cell>
          <cell r="Y157">
            <v>10</v>
          </cell>
        </row>
        <row r="158">
          <cell r="I158">
            <v>3</v>
          </cell>
          <cell r="Y158">
            <v>-0.16</v>
          </cell>
        </row>
        <row r="159">
          <cell r="I159">
            <v>10</v>
          </cell>
          <cell r="Y159">
            <v>53.39</v>
          </cell>
        </row>
        <row r="160">
          <cell r="I160">
            <v>10</v>
          </cell>
          <cell r="Y160">
            <v>6</v>
          </cell>
        </row>
        <row r="161">
          <cell r="I161">
            <v>10</v>
          </cell>
          <cell r="Y161">
            <v>7.07</v>
          </cell>
        </row>
        <row r="162">
          <cell r="I162">
            <v>10</v>
          </cell>
          <cell r="Y162">
            <v>1</v>
          </cell>
        </row>
        <row r="163">
          <cell r="I163">
            <v>9</v>
          </cell>
          <cell r="Y163">
            <v>5</v>
          </cell>
        </row>
        <row r="164">
          <cell r="I164">
            <v>3</v>
          </cell>
          <cell r="Y164">
            <v>-0.08</v>
          </cell>
        </row>
        <row r="165">
          <cell r="I165">
            <v>10</v>
          </cell>
          <cell r="Y165">
            <v>10</v>
          </cell>
        </row>
        <row r="166">
          <cell r="I166">
            <v>10</v>
          </cell>
          <cell r="Y166">
            <v>9.98</v>
          </cell>
        </row>
        <row r="167">
          <cell r="I167">
            <v>10</v>
          </cell>
          <cell r="Y167">
            <v>25.3</v>
          </cell>
        </row>
        <row r="168">
          <cell r="I168">
            <v>9</v>
          </cell>
          <cell r="Y168">
            <v>10</v>
          </cell>
        </row>
        <row r="169">
          <cell r="I169">
            <v>3</v>
          </cell>
          <cell r="Y169">
            <v>-0.15</v>
          </cell>
        </row>
        <row r="170">
          <cell r="I170">
            <v>10</v>
          </cell>
          <cell r="Y170">
            <v>5</v>
          </cell>
        </row>
        <row r="171">
          <cell r="I171">
            <v>9</v>
          </cell>
          <cell r="Y171">
            <v>85</v>
          </cell>
        </row>
        <row r="172">
          <cell r="I172">
            <v>3</v>
          </cell>
          <cell r="Y172">
            <v>-1.36</v>
          </cell>
        </row>
        <row r="173">
          <cell r="I173">
            <v>1</v>
          </cell>
          <cell r="Y173">
            <v>26.8</v>
          </cell>
        </row>
        <row r="174">
          <cell r="I174">
            <v>1</v>
          </cell>
          <cell r="Y174">
            <v>130.22999999999999</v>
          </cell>
        </row>
        <row r="175">
          <cell r="I175">
            <v>9</v>
          </cell>
          <cell r="Y175">
            <v>90</v>
          </cell>
        </row>
        <row r="176">
          <cell r="I176">
            <v>3</v>
          </cell>
          <cell r="Y176">
            <v>-1.38</v>
          </cell>
        </row>
        <row r="177">
          <cell r="I177">
            <v>1</v>
          </cell>
          <cell r="Y177">
            <v>244.5</v>
          </cell>
        </row>
        <row r="178">
          <cell r="I178">
            <v>10</v>
          </cell>
          <cell r="Y178">
            <v>176.76</v>
          </cell>
        </row>
        <row r="179">
          <cell r="I179">
            <v>9</v>
          </cell>
          <cell r="Y179">
            <v>201.6</v>
          </cell>
        </row>
        <row r="180">
          <cell r="I180">
            <v>3</v>
          </cell>
          <cell r="Y180">
            <v>-3.08</v>
          </cell>
        </row>
        <row r="181">
          <cell r="I181">
            <v>10</v>
          </cell>
          <cell r="Y181">
            <v>4</v>
          </cell>
        </row>
        <row r="182">
          <cell r="I182">
            <v>3</v>
          </cell>
          <cell r="Y182">
            <v>-0.06</v>
          </cell>
        </row>
        <row r="183">
          <cell r="I183">
            <v>9</v>
          </cell>
          <cell r="Y183">
            <v>130</v>
          </cell>
        </row>
        <row r="184">
          <cell r="I184">
            <v>3</v>
          </cell>
          <cell r="Y184">
            <v>-1.99</v>
          </cell>
        </row>
        <row r="185">
          <cell r="I185">
            <v>10</v>
          </cell>
          <cell r="Y185">
            <v>6.5</v>
          </cell>
        </row>
        <row r="186">
          <cell r="I186">
            <v>11</v>
          </cell>
          <cell r="Y186">
            <v>320</v>
          </cell>
        </row>
        <row r="187">
          <cell r="I187">
            <v>10</v>
          </cell>
          <cell r="Y187">
            <v>13</v>
          </cell>
        </row>
        <row r="188">
          <cell r="I188">
            <v>10</v>
          </cell>
          <cell r="Y188">
            <v>9.89</v>
          </cell>
        </row>
        <row r="189">
          <cell r="I189">
            <v>1</v>
          </cell>
          <cell r="Y189">
            <v>250</v>
          </cell>
        </row>
        <row r="190">
          <cell r="I190">
            <v>10</v>
          </cell>
          <cell r="Y190">
            <v>185</v>
          </cell>
        </row>
        <row r="191">
          <cell r="I191">
            <v>1</v>
          </cell>
          <cell r="Y191">
            <v>12.5</v>
          </cell>
        </row>
        <row r="192">
          <cell r="I192">
            <v>10</v>
          </cell>
          <cell r="Y192">
            <v>20</v>
          </cell>
        </row>
        <row r="193">
          <cell r="I193">
            <v>1</v>
          </cell>
          <cell r="Y193">
            <v>-100</v>
          </cell>
        </row>
        <row r="194">
          <cell r="I194">
            <v>1</v>
          </cell>
          <cell r="Y194">
            <v>100</v>
          </cell>
        </row>
        <row r="195">
          <cell r="I195">
            <v>1</v>
          </cell>
          <cell r="Y195">
            <v>23.2</v>
          </cell>
        </row>
        <row r="196">
          <cell r="I196">
            <v>10</v>
          </cell>
          <cell r="Y196">
            <v>11</v>
          </cell>
        </row>
        <row r="197">
          <cell r="I197">
            <v>3</v>
          </cell>
          <cell r="Y197">
            <v>-0.16</v>
          </cell>
        </row>
        <row r="198">
          <cell r="I198">
            <v>13</v>
          </cell>
          <cell r="Y198">
            <v>5</v>
          </cell>
        </row>
        <row r="199">
          <cell r="I199">
            <v>13</v>
          </cell>
          <cell r="Y199">
            <v>5</v>
          </cell>
        </row>
        <row r="200">
          <cell r="I200">
            <v>13</v>
          </cell>
          <cell r="Y200">
            <v>5</v>
          </cell>
        </row>
        <row r="201">
          <cell r="I201">
            <v>13</v>
          </cell>
          <cell r="Y201">
            <v>5</v>
          </cell>
        </row>
        <row r="202">
          <cell r="I202">
            <v>10</v>
          </cell>
          <cell r="Y202">
            <v>22.75</v>
          </cell>
        </row>
        <row r="203">
          <cell r="I203">
            <v>11</v>
          </cell>
          <cell r="Y203">
            <v>18</v>
          </cell>
        </row>
        <row r="204">
          <cell r="Y204">
            <v>0</v>
          </cell>
        </row>
        <row r="205">
          <cell r="I205">
            <v>13</v>
          </cell>
          <cell r="Y205">
            <v>5</v>
          </cell>
        </row>
        <row r="206">
          <cell r="I206">
            <v>13</v>
          </cell>
          <cell r="Y206">
            <v>5</v>
          </cell>
        </row>
        <row r="207">
          <cell r="I207">
            <v>11</v>
          </cell>
          <cell r="Y207">
            <v>12</v>
          </cell>
        </row>
        <row r="208">
          <cell r="I208">
            <v>13</v>
          </cell>
          <cell r="Y208">
            <v>10</v>
          </cell>
        </row>
        <row r="209">
          <cell r="I209">
            <v>11</v>
          </cell>
          <cell r="Y209">
            <v>54</v>
          </cell>
        </row>
        <row r="210">
          <cell r="I210">
            <v>3</v>
          </cell>
          <cell r="Y210">
            <v>-0.97</v>
          </cell>
        </row>
        <row r="211">
          <cell r="I211">
            <v>1</v>
          </cell>
          <cell r="Y211">
            <v>-84.14</v>
          </cell>
        </row>
        <row r="212">
          <cell r="I212">
            <v>1</v>
          </cell>
          <cell r="Y212">
            <v>84.14</v>
          </cell>
        </row>
        <row r="213">
          <cell r="I213">
            <v>11</v>
          </cell>
          <cell r="Y213">
            <v>6</v>
          </cell>
        </row>
        <row r="214">
          <cell r="I214">
            <v>11</v>
          </cell>
          <cell r="Y214">
            <v>6</v>
          </cell>
        </row>
        <row r="215">
          <cell r="I215">
            <v>11</v>
          </cell>
          <cell r="Y215">
            <v>24</v>
          </cell>
        </row>
        <row r="216">
          <cell r="I216">
            <v>3</v>
          </cell>
          <cell r="Y216">
            <v>-0.37</v>
          </cell>
        </row>
        <row r="217">
          <cell r="I217">
            <v>10</v>
          </cell>
          <cell r="Y217">
            <v>35.58</v>
          </cell>
        </row>
        <row r="218">
          <cell r="I218">
            <v>1</v>
          </cell>
          <cell r="Y218">
            <v>12.19</v>
          </cell>
        </row>
        <row r="219">
          <cell r="I219">
            <v>10</v>
          </cell>
          <cell r="Y219">
            <v>7.6</v>
          </cell>
        </row>
        <row r="220">
          <cell r="I220">
            <v>1</v>
          </cell>
          <cell r="Y220">
            <v>30</v>
          </cell>
        </row>
        <row r="221">
          <cell r="I221">
            <v>11</v>
          </cell>
          <cell r="Y221">
            <v>-320</v>
          </cell>
        </row>
        <row r="222">
          <cell r="Y222">
            <v>0</v>
          </cell>
        </row>
        <row r="223">
          <cell r="Y223">
            <v>0</v>
          </cell>
        </row>
        <row r="224">
          <cell r="Y224">
            <v>0</v>
          </cell>
        </row>
        <row r="225">
          <cell r="Y225">
            <v>0</v>
          </cell>
        </row>
        <row r="226">
          <cell r="Y226">
            <v>0</v>
          </cell>
        </row>
        <row r="227">
          <cell r="Y227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4">
          <cell r="Y234">
            <v>0</v>
          </cell>
        </row>
        <row r="235">
          <cell r="Y235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39">
          <cell r="Y239">
            <v>0</v>
          </cell>
        </row>
        <row r="240">
          <cell r="Y240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4">
          <cell r="Y244">
            <v>0</v>
          </cell>
        </row>
        <row r="245">
          <cell r="Y245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49">
          <cell r="Y249">
            <v>0</v>
          </cell>
        </row>
        <row r="250">
          <cell r="Y250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5">
          <cell r="Y255">
            <v>0</v>
          </cell>
        </row>
        <row r="256">
          <cell r="Y256">
            <v>0</v>
          </cell>
        </row>
        <row r="257">
          <cell r="Y257">
            <v>0</v>
          </cell>
        </row>
        <row r="258">
          <cell r="Y258">
            <v>0</v>
          </cell>
        </row>
        <row r="259">
          <cell r="Y259">
            <v>0</v>
          </cell>
        </row>
        <row r="260">
          <cell r="Y260">
            <v>0</v>
          </cell>
        </row>
        <row r="261">
          <cell r="Y261">
            <v>0</v>
          </cell>
        </row>
        <row r="262">
          <cell r="Y262">
            <v>0</v>
          </cell>
        </row>
        <row r="263">
          <cell r="Y263">
            <v>0</v>
          </cell>
        </row>
        <row r="264">
          <cell r="Y264">
            <v>0</v>
          </cell>
        </row>
        <row r="265">
          <cell r="Y265">
            <v>0</v>
          </cell>
        </row>
        <row r="266">
          <cell r="Y266">
            <v>0</v>
          </cell>
        </row>
        <row r="267">
          <cell r="Y267">
            <v>0</v>
          </cell>
        </row>
        <row r="268">
          <cell r="Y268">
            <v>0</v>
          </cell>
        </row>
        <row r="269">
          <cell r="Y269">
            <v>0</v>
          </cell>
        </row>
        <row r="270">
          <cell r="Y270">
            <v>0</v>
          </cell>
        </row>
        <row r="271">
          <cell r="Y271">
            <v>0</v>
          </cell>
        </row>
        <row r="272">
          <cell r="Y272">
            <v>0</v>
          </cell>
        </row>
        <row r="273">
          <cell r="Y273">
            <v>0</v>
          </cell>
        </row>
        <row r="274">
          <cell r="Y274">
            <v>0</v>
          </cell>
        </row>
        <row r="275">
          <cell r="Y275">
            <v>0</v>
          </cell>
        </row>
        <row r="276">
          <cell r="Y276">
            <v>0</v>
          </cell>
        </row>
        <row r="277">
          <cell r="Y277">
            <v>0</v>
          </cell>
        </row>
        <row r="278">
          <cell r="Y278">
            <v>0</v>
          </cell>
        </row>
        <row r="279">
          <cell r="Y279">
            <v>0</v>
          </cell>
        </row>
        <row r="280">
          <cell r="Y280">
            <v>0</v>
          </cell>
        </row>
        <row r="281">
          <cell r="Y281">
            <v>0</v>
          </cell>
        </row>
        <row r="282">
          <cell r="Y282">
            <v>0</v>
          </cell>
        </row>
        <row r="283">
          <cell r="Y283">
            <v>0</v>
          </cell>
        </row>
        <row r="284">
          <cell r="Y284">
            <v>0</v>
          </cell>
        </row>
        <row r="285">
          <cell r="Y285">
            <v>0</v>
          </cell>
        </row>
        <row r="286">
          <cell r="Y286">
            <v>0</v>
          </cell>
        </row>
        <row r="287">
          <cell r="Y287">
            <v>0</v>
          </cell>
        </row>
        <row r="288">
          <cell r="Y288">
            <v>0</v>
          </cell>
        </row>
        <row r="289">
          <cell r="Y289">
            <v>0</v>
          </cell>
        </row>
        <row r="290">
          <cell r="Y290">
            <v>0</v>
          </cell>
        </row>
        <row r="291">
          <cell r="Y291">
            <v>0</v>
          </cell>
        </row>
        <row r="292">
          <cell r="Y292">
            <v>0</v>
          </cell>
        </row>
        <row r="293">
          <cell r="Y293">
            <v>0</v>
          </cell>
        </row>
        <row r="294">
          <cell r="Y294">
            <v>0</v>
          </cell>
        </row>
        <row r="295">
          <cell r="Y295">
            <v>0</v>
          </cell>
        </row>
        <row r="296">
          <cell r="Y296">
            <v>0</v>
          </cell>
        </row>
        <row r="297">
          <cell r="Y297">
            <v>0</v>
          </cell>
        </row>
        <row r="298">
          <cell r="Y298">
            <v>0</v>
          </cell>
        </row>
        <row r="299">
          <cell r="Y299">
            <v>0</v>
          </cell>
        </row>
        <row r="300">
          <cell r="Y300">
            <v>0</v>
          </cell>
        </row>
        <row r="301">
          <cell r="Y301">
            <v>0</v>
          </cell>
        </row>
        <row r="302">
          <cell r="Y302">
            <v>0</v>
          </cell>
        </row>
        <row r="303">
          <cell r="Y303">
            <v>0</v>
          </cell>
        </row>
        <row r="304">
          <cell r="Y304">
            <v>0</v>
          </cell>
        </row>
        <row r="305">
          <cell r="Y305">
            <v>0</v>
          </cell>
        </row>
        <row r="306">
          <cell r="Y306">
            <v>0</v>
          </cell>
        </row>
        <row r="307">
          <cell r="Y307">
            <v>0</v>
          </cell>
        </row>
        <row r="308">
          <cell r="Y308">
            <v>0</v>
          </cell>
        </row>
        <row r="309">
          <cell r="Y309">
            <v>0</v>
          </cell>
        </row>
        <row r="310">
          <cell r="Y310">
            <v>0</v>
          </cell>
        </row>
        <row r="311">
          <cell r="Y311">
            <v>0</v>
          </cell>
        </row>
        <row r="312">
          <cell r="Y312">
            <v>0</v>
          </cell>
        </row>
        <row r="313">
          <cell r="Y313">
            <v>0</v>
          </cell>
        </row>
        <row r="314">
          <cell r="Y314">
            <v>0</v>
          </cell>
        </row>
        <row r="315">
          <cell r="Y315">
            <v>0</v>
          </cell>
        </row>
        <row r="316">
          <cell r="Y316">
            <v>0</v>
          </cell>
        </row>
        <row r="317">
          <cell r="Y317">
            <v>0</v>
          </cell>
        </row>
        <row r="318">
          <cell r="Y318">
            <v>0</v>
          </cell>
        </row>
        <row r="319">
          <cell r="Y319">
            <v>0</v>
          </cell>
        </row>
        <row r="320">
          <cell r="Y320">
            <v>0</v>
          </cell>
        </row>
        <row r="321">
          <cell r="Y321">
            <v>0</v>
          </cell>
        </row>
        <row r="322">
          <cell r="Y322">
            <v>0</v>
          </cell>
        </row>
        <row r="323">
          <cell r="Y323">
            <v>0</v>
          </cell>
        </row>
        <row r="324">
          <cell r="Y324">
            <v>0</v>
          </cell>
        </row>
        <row r="325">
          <cell r="Y325">
            <v>0</v>
          </cell>
        </row>
        <row r="326">
          <cell r="Y326">
            <v>0</v>
          </cell>
        </row>
        <row r="327">
          <cell r="Y327">
            <v>0</v>
          </cell>
        </row>
        <row r="328">
          <cell r="Y328">
            <v>0</v>
          </cell>
        </row>
        <row r="329">
          <cell r="Y329">
            <v>0</v>
          </cell>
        </row>
        <row r="330">
          <cell r="Y330">
            <v>0</v>
          </cell>
        </row>
        <row r="331">
          <cell r="Y331">
            <v>0</v>
          </cell>
        </row>
        <row r="332">
          <cell r="Y332">
            <v>0</v>
          </cell>
        </row>
        <row r="333">
          <cell r="Y333">
            <v>0</v>
          </cell>
        </row>
        <row r="334">
          <cell r="Y334">
            <v>0</v>
          </cell>
        </row>
        <row r="335">
          <cell r="Y335">
            <v>0</v>
          </cell>
        </row>
        <row r="336">
          <cell r="Y336">
            <v>0</v>
          </cell>
        </row>
        <row r="337">
          <cell r="Y337">
            <v>0</v>
          </cell>
        </row>
        <row r="338">
          <cell r="Y338">
            <v>0</v>
          </cell>
        </row>
        <row r="339">
          <cell r="Y339">
            <v>0</v>
          </cell>
        </row>
        <row r="340">
          <cell r="Y340">
            <v>0</v>
          </cell>
        </row>
        <row r="341">
          <cell r="Y341">
            <v>0</v>
          </cell>
        </row>
        <row r="342">
          <cell r="Y342">
            <v>0</v>
          </cell>
        </row>
        <row r="343">
          <cell r="Y343">
            <v>0</v>
          </cell>
        </row>
        <row r="344">
          <cell r="Y344">
            <v>0</v>
          </cell>
        </row>
        <row r="345">
          <cell r="Y345">
            <v>0</v>
          </cell>
        </row>
        <row r="346">
          <cell r="Y346">
            <v>0</v>
          </cell>
        </row>
        <row r="347">
          <cell r="Y347">
            <v>0</v>
          </cell>
        </row>
        <row r="348">
          <cell r="Y348">
            <v>0</v>
          </cell>
        </row>
        <row r="349">
          <cell r="Y349">
            <v>0</v>
          </cell>
        </row>
        <row r="350">
          <cell r="Y350">
            <v>0</v>
          </cell>
        </row>
        <row r="351">
          <cell r="Y351">
            <v>0</v>
          </cell>
        </row>
        <row r="352">
          <cell r="Y352">
            <v>0</v>
          </cell>
        </row>
        <row r="353">
          <cell r="Y353">
            <v>0</v>
          </cell>
        </row>
        <row r="354">
          <cell r="Y354">
            <v>0</v>
          </cell>
        </row>
        <row r="355">
          <cell r="Y355">
            <v>0</v>
          </cell>
        </row>
        <row r="356">
          <cell r="Y356">
            <v>0</v>
          </cell>
        </row>
        <row r="357">
          <cell r="Y357">
            <v>0</v>
          </cell>
        </row>
        <row r="358">
          <cell r="Y358">
            <v>0</v>
          </cell>
        </row>
        <row r="359">
          <cell r="Y359">
            <v>0</v>
          </cell>
        </row>
        <row r="360">
          <cell r="Y360">
            <v>0</v>
          </cell>
        </row>
        <row r="361">
          <cell r="Y361">
            <v>0</v>
          </cell>
        </row>
        <row r="362">
          <cell r="Y362">
            <v>0</v>
          </cell>
        </row>
        <row r="363">
          <cell r="Y363">
            <v>0</v>
          </cell>
        </row>
        <row r="364">
          <cell r="Y364">
            <v>0</v>
          </cell>
        </row>
        <row r="365">
          <cell r="Y365">
            <v>0</v>
          </cell>
        </row>
        <row r="366">
          <cell r="Y366">
            <v>0</v>
          </cell>
        </row>
        <row r="367">
          <cell r="Y367">
            <v>0</v>
          </cell>
        </row>
        <row r="368">
          <cell r="Y368">
            <v>0</v>
          </cell>
        </row>
        <row r="369">
          <cell r="Y369">
            <v>0</v>
          </cell>
        </row>
        <row r="370">
          <cell r="Y370">
            <v>0</v>
          </cell>
        </row>
        <row r="371">
          <cell r="Y371">
            <v>0</v>
          </cell>
        </row>
        <row r="372">
          <cell r="Y372">
            <v>0</v>
          </cell>
        </row>
        <row r="373">
          <cell r="Y373">
            <v>0</v>
          </cell>
        </row>
        <row r="374">
          <cell r="Y374">
            <v>0</v>
          </cell>
        </row>
        <row r="375">
          <cell r="Y375">
            <v>0</v>
          </cell>
        </row>
        <row r="376">
          <cell r="Y376">
            <v>0</v>
          </cell>
        </row>
        <row r="377">
          <cell r="Y377">
            <v>0</v>
          </cell>
        </row>
        <row r="378">
          <cell r="Y378">
            <v>0</v>
          </cell>
        </row>
        <row r="379">
          <cell r="Y379">
            <v>0</v>
          </cell>
        </row>
        <row r="380">
          <cell r="Y380">
            <v>0</v>
          </cell>
        </row>
        <row r="381">
          <cell r="Y381">
            <v>0</v>
          </cell>
        </row>
        <row r="382">
          <cell r="Y382">
            <v>0</v>
          </cell>
        </row>
        <row r="383">
          <cell r="Y383">
            <v>0</v>
          </cell>
        </row>
        <row r="384">
          <cell r="Y384">
            <v>0</v>
          </cell>
        </row>
        <row r="385">
          <cell r="Y385">
            <v>0</v>
          </cell>
        </row>
        <row r="386">
          <cell r="Y386">
            <v>0</v>
          </cell>
        </row>
        <row r="387">
          <cell r="Y387">
            <v>0</v>
          </cell>
        </row>
        <row r="388">
          <cell r="Y388">
            <v>0</v>
          </cell>
        </row>
        <row r="389">
          <cell r="Y389">
            <v>0</v>
          </cell>
        </row>
        <row r="390">
          <cell r="Y390">
            <v>0</v>
          </cell>
        </row>
        <row r="391">
          <cell r="Y391">
            <v>0</v>
          </cell>
        </row>
        <row r="392">
          <cell r="Y392">
            <v>0</v>
          </cell>
        </row>
        <row r="393">
          <cell r="Y393">
            <v>0</v>
          </cell>
        </row>
        <row r="394">
          <cell r="Y394">
            <v>0</v>
          </cell>
        </row>
        <row r="395">
          <cell r="Y395">
            <v>0</v>
          </cell>
        </row>
        <row r="396">
          <cell r="Y396">
            <v>0</v>
          </cell>
        </row>
        <row r="397">
          <cell r="Y397">
            <v>0</v>
          </cell>
        </row>
        <row r="398">
          <cell r="Y398">
            <v>0</v>
          </cell>
        </row>
        <row r="399">
          <cell r="Y399">
            <v>0</v>
          </cell>
        </row>
        <row r="400">
          <cell r="Y400">
            <v>0</v>
          </cell>
        </row>
        <row r="401">
          <cell r="Y401">
            <v>0</v>
          </cell>
        </row>
        <row r="402">
          <cell r="Y402">
            <v>0</v>
          </cell>
        </row>
        <row r="403">
          <cell r="Y403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07">
          <cell r="Y407">
            <v>0</v>
          </cell>
        </row>
        <row r="408">
          <cell r="Y408">
            <v>0</v>
          </cell>
        </row>
        <row r="409">
          <cell r="Y409">
            <v>0</v>
          </cell>
        </row>
        <row r="410">
          <cell r="Y410">
            <v>0</v>
          </cell>
        </row>
        <row r="411">
          <cell r="Y411">
            <v>0</v>
          </cell>
        </row>
        <row r="412">
          <cell r="Y412">
            <v>0</v>
          </cell>
        </row>
        <row r="413">
          <cell r="Y413">
            <v>0</v>
          </cell>
        </row>
        <row r="414">
          <cell r="Y414">
            <v>0</v>
          </cell>
        </row>
        <row r="415">
          <cell r="Y415">
            <v>0</v>
          </cell>
        </row>
        <row r="416">
          <cell r="Y416">
            <v>0</v>
          </cell>
        </row>
        <row r="417">
          <cell r="Y417">
            <v>0</v>
          </cell>
        </row>
        <row r="418">
          <cell r="Y418">
            <v>0</v>
          </cell>
        </row>
        <row r="419">
          <cell r="Y419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3">
          <cell r="Y423">
            <v>0</v>
          </cell>
        </row>
        <row r="424">
          <cell r="Y424">
            <v>0</v>
          </cell>
        </row>
        <row r="425">
          <cell r="Y425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29">
          <cell r="Y429">
            <v>0</v>
          </cell>
        </row>
        <row r="430">
          <cell r="Y430">
            <v>0</v>
          </cell>
        </row>
        <row r="431">
          <cell r="Y431">
            <v>0</v>
          </cell>
        </row>
        <row r="432">
          <cell r="Y432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38">
          <cell r="Y438">
            <v>0</v>
          </cell>
        </row>
        <row r="439">
          <cell r="Y439">
            <v>0</v>
          </cell>
        </row>
        <row r="440">
          <cell r="Y440">
            <v>0</v>
          </cell>
        </row>
        <row r="441">
          <cell r="Y441">
            <v>0</v>
          </cell>
        </row>
        <row r="442">
          <cell r="Y442">
            <v>0</v>
          </cell>
        </row>
        <row r="443">
          <cell r="Y443">
            <v>0</v>
          </cell>
        </row>
        <row r="444">
          <cell r="Y444">
            <v>0</v>
          </cell>
        </row>
        <row r="445">
          <cell r="Y445">
            <v>0</v>
          </cell>
        </row>
        <row r="446">
          <cell r="Y446">
            <v>0</v>
          </cell>
        </row>
        <row r="447">
          <cell r="Y447">
            <v>0</v>
          </cell>
        </row>
        <row r="448">
          <cell r="Y448">
            <v>0</v>
          </cell>
        </row>
        <row r="449">
          <cell r="Y449">
            <v>0</v>
          </cell>
        </row>
        <row r="450">
          <cell r="Y450">
            <v>0</v>
          </cell>
        </row>
        <row r="451">
          <cell r="Y451">
            <v>0</v>
          </cell>
        </row>
        <row r="452">
          <cell r="Y452">
            <v>0</v>
          </cell>
        </row>
        <row r="453">
          <cell r="Y453">
            <v>0</v>
          </cell>
        </row>
        <row r="454">
          <cell r="Y454">
            <v>0</v>
          </cell>
        </row>
        <row r="455">
          <cell r="Y455">
            <v>0</v>
          </cell>
        </row>
        <row r="456">
          <cell r="Y456">
            <v>0</v>
          </cell>
        </row>
        <row r="457">
          <cell r="Y457">
            <v>0</v>
          </cell>
        </row>
        <row r="458">
          <cell r="Y458">
            <v>0</v>
          </cell>
        </row>
        <row r="459">
          <cell r="Y459">
            <v>0</v>
          </cell>
        </row>
        <row r="460">
          <cell r="Y460">
            <v>0</v>
          </cell>
        </row>
        <row r="461">
          <cell r="Y461">
            <v>0</v>
          </cell>
        </row>
        <row r="462">
          <cell r="Y462">
            <v>0</v>
          </cell>
        </row>
        <row r="463">
          <cell r="Y463">
            <v>0</v>
          </cell>
        </row>
        <row r="464">
          <cell r="Y464">
            <v>0</v>
          </cell>
        </row>
        <row r="465">
          <cell r="Y465">
            <v>0</v>
          </cell>
        </row>
        <row r="466">
          <cell r="Y466">
            <v>0</v>
          </cell>
        </row>
        <row r="467">
          <cell r="Y467">
            <v>0</v>
          </cell>
        </row>
        <row r="468">
          <cell r="Y468">
            <v>0</v>
          </cell>
        </row>
        <row r="469">
          <cell r="Y469">
            <v>0</v>
          </cell>
        </row>
        <row r="470">
          <cell r="Y470">
            <v>0</v>
          </cell>
        </row>
        <row r="471">
          <cell r="Y471">
            <v>0</v>
          </cell>
        </row>
        <row r="472">
          <cell r="Y472">
            <v>0</v>
          </cell>
        </row>
        <row r="473">
          <cell r="Y473">
            <v>0</v>
          </cell>
        </row>
        <row r="474">
          <cell r="Y474">
            <v>0</v>
          </cell>
        </row>
        <row r="475">
          <cell r="Y475">
            <v>0</v>
          </cell>
        </row>
        <row r="476">
          <cell r="Y476">
            <v>0</v>
          </cell>
        </row>
        <row r="477">
          <cell r="Y477">
            <v>0</v>
          </cell>
        </row>
        <row r="478">
          <cell r="Y478">
            <v>0</v>
          </cell>
        </row>
        <row r="479">
          <cell r="Y479">
            <v>0</v>
          </cell>
        </row>
        <row r="480">
          <cell r="Y480">
            <v>0</v>
          </cell>
        </row>
        <row r="481">
          <cell r="Y481">
            <v>0</v>
          </cell>
        </row>
        <row r="482">
          <cell r="Y482">
            <v>0</v>
          </cell>
        </row>
        <row r="483">
          <cell r="Y483">
            <v>0</v>
          </cell>
        </row>
        <row r="484">
          <cell r="Y484">
            <v>0</v>
          </cell>
        </row>
        <row r="485">
          <cell r="Y485">
            <v>0</v>
          </cell>
        </row>
        <row r="486">
          <cell r="Y486">
            <v>0</v>
          </cell>
        </row>
        <row r="487">
          <cell r="Y487">
            <v>0</v>
          </cell>
        </row>
        <row r="488">
          <cell r="Y488">
            <v>0</v>
          </cell>
        </row>
        <row r="489">
          <cell r="Y489">
            <v>0</v>
          </cell>
        </row>
        <row r="490">
          <cell r="Y490">
            <v>0</v>
          </cell>
        </row>
        <row r="491">
          <cell r="Y491">
            <v>0</v>
          </cell>
        </row>
        <row r="492">
          <cell r="Y492">
            <v>0</v>
          </cell>
        </row>
        <row r="493">
          <cell r="Y493">
            <v>0</v>
          </cell>
        </row>
        <row r="494">
          <cell r="Y494">
            <v>0</v>
          </cell>
        </row>
        <row r="495">
          <cell r="Y495">
            <v>0</v>
          </cell>
        </row>
        <row r="496">
          <cell r="Y496">
            <v>0</v>
          </cell>
        </row>
        <row r="497">
          <cell r="Y497">
            <v>0</v>
          </cell>
        </row>
        <row r="498">
          <cell r="Y498">
            <v>0</v>
          </cell>
        </row>
        <row r="499">
          <cell r="Y499">
            <v>0</v>
          </cell>
        </row>
        <row r="500">
          <cell r="Y500">
            <v>0</v>
          </cell>
        </row>
        <row r="501">
          <cell r="Y501">
            <v>0</v>
          </cell>
        </row>
        <row r="502">
          <cell r="Y502">
            <v>0</v>
          </cell>
        </row>
        <row r="503">
          <cell r="Y503">
            <v>0</v>
          </cell>
        </row>
        <row r="504">
          <cell r="Y504">
            <v>0</v>
          </cell>
        </row>
        <row r="505">
          <cell r="Y505">
            <v>0</v>
          </cell>
        </row>
        <row r="506">
          <cell r="Y506">
            <v>0</v>
          </cell>
        </row>
        <row r="507">
          <cell r="Y507">
            <v>0</v>
          </cell>
        </row>
        <row r="508">
          <cell r="Y508">
            <v>0</v>
          </cell>
        </row>
        <row r="509">
          <cell r="Y509">
            <v>0</v>
          </cell>
        </row>
        <row r="510">
          <cell r="Y510">
            <v>0</v>
          </cell>
        </row>
        <row r="511">
          <cell r="Y511">
            <v>0</v>
          </cell>
        </row>
        <row r="512">
          <cell r="Y512">
            <v>0</v>
          </cell>
        </row>
        <row r="513">
          <cell r="Y513">
            <v>0</v>
          </cell>
        </row>
        <row r="514">
          <cell r="Y514">
            <v>0</v>
          </cell>
        </row>
        <row r="515">
          <cell r="Y515">
            <v>0</v>
          </cell>
        </row>
        <row r="516">
          <cell r="Y516">
            <v>0</v>
          </cell>
        </row>
        <row r="517">
          <cell r="Y517">
            <v>0</v>
          </cell>
        </row>
        <row r="518">
          <cell r="Y518">
            <v>0</v>
          </cell>
        </row>
        <row r="519">
          <cell r="Y519">
            <v>0</v>
          </cell>
        </row>
        <row r="520">
          <cell r="Y520">
            <v>0</v>
          </cell>
        </row>
        <row r="521">
          <cell r="Y521">
            <v>0</v>
          </cell>
        </row>
        <row r="522">
          <cell r="Y522">
            <v>0</v>
          </cell>
        </row>
        <row r="523">
          <cell r="Y523">
            <v>0</v>
          </cell>
        </row>
        <row r="524">
          <cell r="Y524">
            <v>0</v>
          </cell>
        </row>
        <row r="525">
          <cell r="Y525">
            <v>0</v>
          </cell>
        </row>
        <row r="526">
          <cell r="Y526">
            <v>0</v>
          </cell>
        </row>
        <row r="527">
          <cell r="Y527">
            <v>0</v>
          </cell>
        </row>
        <row r="528">
          <cell r="Y528">
            <v>0</v>
          </cell>
        </row>
        <row r="529">
          <cell r="Y529">
            <v>0</v>
          </cell>
        </row>
        <row r="530">
          <cell r="Y530">
            <v>0</v>
          </cell>
        </row>
        <row r="531">
          <cell r="Y531">
            <v>0</v>
          </cell>
        </row>
        <row r="532">
          <cell r="Y532">
            <v>0</v>
          </cell>
        </row>
        <row r="533">
          <cell r="Y533">
            <v>0</v>
          </cell>
        </row>
        <row r="534">
          <cell r="Y534">
            <v>0</v>
          </cell>
        </row>
        <row r="535">
          <cell r="Y535">
            <v>0</v>
          </cell>
        </row>
        <row r="536">
          <cell r="Y536">
            <v>0</v>
          </cell>
        </row>
        <row r="537">
          <cell r="Y537">
            <v>0</v>
          </cell>
        </row>
        <row r="538">
          <cell r="Y538">
            <v>0</v>
          </cell>
        </row>
        <row r="539">
          <cell r="Y539">
            <v>0</v>
          </cell>
        </row>
        <row r="540">
          <cell r="Y540">
            <v>0</v>
          </cell>
        </row>
        <row r="541">
          <cell r="Y541">
            <v>0</v>
          </cell>
        </row>
        <row r="542">
          <cell r="Y542">
            <v>0</v>
          </cell>
        </row>
        <row r="543">
          <cell r="Y543">
            <v>0</v>
          </cell>
        </row>
        <row r="544">
          <cell r="Y544">
            <v>0</v>
          </cell>
        </row>
        <row r="545">
          <cell r="Y545">
            <v>0</v>
          </cell>
        </row>
        <row r="546">
          <cell r="Y546">
            <v>0</v>
          </cell>
        </row>
        <row r="547">
          <cell r="Y547">
            <v>0</v>
          </cell>
        </row>
        <row r="548">
          <cell r="Y548">
            <v>0</v>
          </cell>
        </row>
        <row r="549">
          <cell r="Y549">
            <v>0</v>
          </cell>
        </row>
        <row r="550">
          <cell r="Y550">
            <v>0</v>
          </cell>
        </row>
        <row r="551">
          <cell r="Y551">
            <v>0</v>
          </cell>
        </row>
        <row r="552">
          <cell r="Y552">
            <v>0</v>
          </cell>
        </row>
        <row r="553">
          <cell r="Y553">
            <v>0</v>
          </cell>
        </row>
        <row r="554">
          <cell r="Y554">
            <v>0</v>
          </cell>
        </row>
        <row r="555">
          <cell r="Y555">
            <v>0</v>
          </cell>
        </row>
        <row r="556">
          <cell r="Y556">
            <v>0</v>
          </cell>
        </row>
        <row r="557">
          <cell r="Y557">
            <v>0</v>
          </cell>
        </row>
        <row r="558">
          <cell r="Y558">
            <v>0</v>
          </cell>
        </row>
        <row r="559">
          <cell r="Y559">
            <v>0</v>
          </cell>
        </row>
        <row r="560">
          <cell r="Y560">
            <v>0</v>
          </cell>
        </row>
        <row r="561">
          <cell r="Y561">
            <v>0</v>
          </cell>
        </row>
        <row r="562">
          <cell r="Y562">
            <v>0</v>
          </cell>
        </row>
        <row r="563">
          <cell r="Y563">
            <v>0</v>
          </cell>
        </row>
        <row r="564">
          <cell r="Y564">
            <v>0</v>
          </cell>
        </row>
        <row r="565">
          <cell r="Y565">
            <v>0</v>
          </cell>
        </row>
        <row r="566">
          <cell r="Y566">
            <v>0</v>
          </cell>
        </row>
        <row r="567">
          <cell r="Y567">
            <v>0</v>
          </cell>
        </row>
        <row r="568">
          <cell r="Y568">
            <v>0</v>
          </cell>
        </row>
        <row r="569">
          <cell r="Y569">
            <v>0</v>
          </cell>
        </row>
        <row r="570">
          <cell r="Y570">
            <v>0</v>
          </cell>
        </row>
        <row r="571">
          <cell r="Y571">
            <v>0</v>
          </cell>
        </row>
        <row r="572">
          <cell r="Y572">
            <v>0</v>
          </cell>
        </row>
        <row r="573">
          <cell r="Y573">
            <v>0</v>
          </cell>
        </row>
        <row r="574">
          <cell r="Y574">
            <v>0</v>
          </cell>
        </row>
        <row r="575">
          <cell r="Y575">
            <v>0</v>
          </cell>
        </row>
        <row r="576">
          <cell r="Y576">
            <v>0</v>
          </cell>
        </row>
        <row r="577">
          <cell r="Y577">
            <v>0</v>
          </cell>
        </row>
        <row r="578">
          <cell r="Y578">
            <v>0</v>
          </cell>
        </row>
        <row r="579">
          <cell r="Y579">
            <v>0</v>
          </cell>
        </row>
        <row r="580">
          <cell r="Y580">
            <v>0</v>
          </cell>
        </row>
        <row r="581">
          <cell r="Y581">
            <v>0</v>
          </cell>
        </row>
        <row r="582">
          <cell r="Y582">
            <v>0</v>
          </cell>
        </row>
        <row r="583">
          <cell r="Y583">
            <v>0</v>
          </cell>
        </row>
        <row r="584">
          <cell r="Y584">
            <v>0</v>
          </cell>
        </row>
        <row r="585">
          <cell r="Y585">
            <v>0</v>
          </cell>
        </row>
        <row r="586">
          <cell r="Y586">
            <v>0</v>
          </cell>
        </row>
        <row r="587">
          <cell r="Y587">
            <v>0</v>
          </cell>
        </row>
        <row r="588">
          <cell r="Y588">
            <v>0</v>
          </cell>
        </row>
        <row r="589">
          <cell r="Y589">
            <v>0</v>
          </cell>
        </row>
        <row r="590">
          <cell r="Y590">
            <v>0</v>
          </cell>
        </row>
        <row r="591">
          <cell r="Y591">
            <v>0</v>
          </cell>
        </row>
        <row r="592">
          <cell r="Y592">
            <v>0</v>
          </cell>
        </row>
        <row r="593">
          <cell r="Y593">
            <v>0</v>
          </cell>
        </row>
        <row r="594">
          <cell r="Y594">
            <v>0</v>
          </cell>
        </row>
        <row r="595">
          <cell r="Y595">
            <v>0</v>
          </cell>
        </row>
        <row r="596">
          <cell r="Y596">
            <v>0</v>
          </cell>
        </row>
        <row r="597">
          <cell r="Y597">
            <v>0</v>
          </cell>
        </row>
        <row r="598">
          <cell r="Y598">
            <v>0</v>
          </cell>
        </row>
        <row r="599">
          <cell r="Y599">
            <v>0</v>
          </cell>
        </row>
        <row r="600">
          <cell r="Y600">
            <v>0</v>
          </cell>
        </row>
        <row r="601">
          <cell r="Y601">
            <v>0</v>
          </cell>
        </row>
        <row r="602">
          <cell r="Y602">
            <v>0</v>
          </cell>
        </row>
        <row r="603">
          <cell r="Y603">
            <v>0</v>
          </cell>
        </row>
        <row r="604">
          <cell r="Y604">
            <v>0</v>
          </cell>
        </row>
        <row r="605">
          <cell r="Y605">
            <v>0</v>
          </cell>
        </row>
        <row r="606">
          <cell r="Y606">
            <v>0</v>
          </cell>
        </row>
        <row r="607">
          <cell r="Y607">
            <v>0</v>
          </cell>
        </row>
        <row r="608">
          <cell r="Y608">
            <v>0</v>
          </cell>
        </row>
        <row r="609">
          <cell r="Y609">
            <v>0</v>
          </cell>
        </row>
        <row r="610">
          <cell r="Y610">
            <v>0</v>
          </cell>
        </row>
        <row r="611">
          <cell r="Y611">
            <v>0</v>
          </cell>
        </row>
        <row r="612">
          <cell r="Y612">
            <v>0</v>
          </cell>
        </row>
        <row r="613">
          <cell r="Y613">
            <v>0</v>
          </cell>
        </row>
        <row r="614">
          <cell r="Y614">
            <v>0</v>
          </cell>
        </row>
        <row r="615">
          <cell r="Y615">
            <v>0</v>
          </cell>
        </row>
        <row r="616">
          <cell r="Y616">
            <v>0</v>
          </cell>
        </row>
        <row r="617">
          <cell r="Y617">
            <v>0</v>
          </cell>
        </row>
        <row r="618">
          <cell r="Y618">
            <v>0</v>
          </cell>
        </row>
        <row r="619">
          <cell r="Y619">
            <v>0</v>
          </cell>
        </row>
        <row r="620">
          <cell r="Y620">
            <v>0</v>
          </cell>
        </row>
        <row r="621">
          <cell r="Y621">
            <v>0</v>
          </cell>
        </row>
        <row r="622">
          <cell r="Y622">
            <v>0</v>
          </cell>
        </row>
        <row r="623">
          <cell r="Y623">
            <v>0</v>
          </cell>
        </row>
        <row r="624">
          <cell r="Y624">
            <v>0</v>
          </cell>
        </row>
        <row r="625">
          <cell r="Y625">
            <v>0</v>
          </cell>
        </row>
        <row r="626">
          <cell r="Y626">
            <v>0</v>
          </cell>
        </row>
        <row r="627">
          <cell r="Y627">
            <v>0</v>
          </cell>
        </row>
        <row r="628">
          <cell r="Y628">
            <v>0</v>
          </cell>
        </row>
        <row r="629">
          <cell r="Y629">
            <v>0</v>
          </cell>
        </row>
        <row r="630">
          <cell r="Y630">
            <v>0</v>
          </cell>
        </row>
        <row r="631">
          <cell r="Y631">
            <v>0</v>
          </cell>
        </row>
        <row r="632">
          <cell r="Y632">
            <v>0</v>
          </cell>
        </row>
        <row r="633">
          <cell r="Y633">
            <v>0</v>
          </cell>
        </row>
        <row r="634">
          <cell r="Y634">
            <v>0</v>
          </cell>
        </row>
        <row r="635">
          <cell r="Y635">
            <v>0</v>
          </cell>
        </row>
        <row r="636">
          <cell r="Y636">
            <v>0</v>
          </cell>
        </row>
        <row r="637">
          <cell r="Y637">
            <v>0</v>
          </cell>
        </row>
        <row r="638">
          <cell r="Y638">
            <v>0</v>
          </cell>
        </row>
        <row r="639">
          <cell r="Y639">
            <v>0</v>
          </cell>
        </row>
        <row r="640">
          <cell r="Y640">
            <v>0</v>
          </cell>
        </row>
        <row r="641">
          <cell r="Y641">
            <v>0</v>
          </cell>
        </row>
        <row r="642">
          <cell r="Y642">
            <v>0</v>
          </cell>
        </row>
        <row r="643">
          <cell r="Y643">
            <v>0</v>
          </cell>
        </row>
        <row r="644">
          <cell r="Y644">
            <v>0</v>
          </cell>
        </row>
        <row r="645">
          <cell r="Y645">
            <v>0</v>
          </cell>
        </row>
        <row r="646">
          <cell r="Y646">
            <v>0</v>
          </cell>
        </row>
        <row r="647">
          <cell r="Y647">
            <v>0</v>
          </cell>
        </row>
        <row r="648">
          <cell r="Y648">
            <v>0</v>
          </cell>
        </row>
        <row r="649">
          <cell r="Y649">
            <v>0</v>
          </cell>
        </row>
        <row r="650">
          <cell r="Y650">
            <v>0</v>
          </cell>
        </row>
        <row r="651">
          <cell r="Y651">
            <v>0</v>
          </cell>
        </row>
        <row r="652">
          <cell r="Y652">
            <v>0</v>
          </cell>
        </row>
        <row r="653">
          <cell r="Y653">
            <v>0</v>
          </cell>
        </row>
        <row r="654">
          <cell r="Y654">
            <v>0</v>
          </cell>
        </row>
        <row r="655">
          <cell r="Y655">
            <v>0</v>
          </cell>
        </row>
        <row r="656">
          <cell r="Y656">
            <v>0</v>
          </cell>
        </row>
        <row r="657">
          <cell r="Y657">
            <v>0</v>
          </cell>
        </row>
        <row r="658">
          <cell r="Y658">
            <v>0</v>
          </cell>
        </row>
        <row r="659">
          <cell r="Y659">
            <v>0</v>
          </cell>
        </row>
        <row r="660">
          <cell r="Y660">
            <v>0</v>
          </cell>
        </row>
        <row r="661">
          <cell r="Y661">
            <v>0</v>
          </cell>
        </row>
        <row r="662">
          <cell r="Y662">
            <v>0</v>
          </cell>
        </row>
        <row r="663">
          <cell r="Y663">
            <v>0</v>
          </cell>
        </row>
        <row r="664">
          <cell r="Y664">
            <v>0</v>
          </cell>
        </row>
        <row r="665">
          <cell r="Y665">
            <v>0</v>
          </cell>
        </row>
        <row r="666">
          <cell r="Y666">
            <v>0</v>
          </cell>
        </row>
        <row r="667">
          <cell r="Y667">
            <v>0</v>
          </cell>
        </row>
        <row r="668">
          <cell r="Y668">
            <v>0</v>
          </cell>
        </row>
        <row r="669">
          <cell r="Y669">
            <v>0</v>
          </cell>
        </row>
        <row r="670">
          <cell r="Y670">
            <v>0</v>
          </cell>
        </row>
        <row r="671">
          <cell r="Y671">
            <v>0</v>
          </cell>
        </row>
        <row r="672">
          <cell r="Y672">
            <v>0</v>
          </cell>
        </row>
        <row r="673">
          <cell r="Y673">
            <v>0</v>
          </cell>
        </row>
        <row r="674">
          <cell r="Y674">
            <v>0</v>
          </cell>
        </row>
        <row r="675">
          <cell r="Y675">
            <v>0</v>
          </cell>
        </row>
        <row r="676">
          <cell r="Y676">
            <v>0</v>
          </cell>
        </row>
        <row r="677">
          <cell r="Y677">
            <v>0</v>
          </cell>
        </row>
        <row r="678">
          <cell r="Y678">
            <v>0</v>
          </cell>
        </row>
        <row r="679">
          <cell r="Y679">
            <v>0</v>
          </cell>
        </row>
        <row r="680">
          <cell r="Y680">
            <v>0</v>
          </cell>
        </row>
        <row r="681">
          <cell r="Y681">
            <v>0</v>
          </cell>
        </row>
        <row r="682">
          <cell r="Y682">
            <v>0</v>
          </cell>
        </row>
        <row r="683">
          <cell r="Y683">
            <v>0</v>
          </cell>
        </row>
        <row r="684">
          <cell r="Y684">
            <v>0</v>
          </cell>
        </row>
        <row r="685">
          <cell r="Y685">
            <v>0</v>
          </cell>
        </row>
        <row r="686">
          <cell r="Y686">
            <v>0</v>
          </cell>
        </row>
        <row r="687">
          <cell r="Y687">
            <v>0</v>
          </cell>
        </row>
        <row r="688">
          <cell r="Y688">
            <v>0</v>
          </cell>
        </row>
        <row r="689">
          <cell r="Y689">
            <v>0</v>
          </cell>
        </row>
        <row r="690">
          <cell r="Y690">
            <v>0</v>
          </cell>
        </row>
        <row r="691">
          <cell r="Y691">
            <v>0</v>
          </cell>
        </row>
        <row r="692">
          <cell r="Y692">
            <v>0</v>
          </cell>
        </row>
        <row r="693">
          <cell r="Y693">
            <v>0</v>
          </cell>
        </row>
        <row r="694">
          <cell r="Y694">
            <v>0</v>
          </cell>
        </row>
        <row r="695">
          <cell r="Y695">
            <v>0</v>
          </cell>
        </row>
        <row r="696">
          <cell r="Y696">
            <v>0</v>
          </cell>
        </row>
        <row r="697">
          <cell r="Y697">
            <v>0</v>
          </cell>
        </row>
        <row r="698">
          <cell r="Y698">
            <v>0</v>
          </cell>
        </row>
        <row r="699">
          <cell r="Y699">
            <v>0</v>
          </cell>
        </row>
        <row r="700">
          <cell r="Y700">
            <v>0</v>
          </cell>
        </row>
        <row r="701">
          <cell r="Y701">
            <v>0</v>
          </cell>
        </row>
        <row r="702">
          <cell r="Y702">
            <v>0</v>
          </cell>
        </row>
        <row r="703">
          <cell r="Y703">
            <v>0</v>
          </cell>
        </row>
        <row r="704">
          <cell r="Y704">
            <v>0</v>
          </cell>
        </row>
        <row r="705">
          <cell r="Y705">
            <v>0</v>
          </cell>
        </row>
        <row r="706">
          <cell r="Y706">
            <v>0</v>
          </cell>
        </row>
        <row r="707">
          <cell r="Y707">
            <v>0</v>
          </cell>
        </row>
        <row r="708">
          <cell r="Y708">
            <v>0</v>
          </cell>
        </row>
        <row r="709">
          <cell r="Y709">
            <v>0</v>
          </cell>
        </row>
        <row r="710">
          <cell r="Y710">
            <v>0</v>
          </cell>
        </row>
        <row r="711">
          <cell r="Y711">
            <v>0</v>
          </cell>
        </row>
        <row r="712">
          <cell r="Y712">
            <v>0</v>
          </cell>
        </row>
        <row r="713">
          <cell r="Y713">
            <v>0</v>
          </cell>
        </row>
        <row r="714">
          <cell r="Y714">
            <v>0</v>
          </cell>
        </row>
        <row r="715">
          <cell r="Y715">
            <v>0</v>
          </cell>
        </row>
        <row r="716">
          <cell r="Y716">
            <v>0</v>
          </cell>
        </row>
        <row r="717">
          <cell r="Y717">
            <v>0</v>
          </cell>
        </row>
        <row r="718">
          <cell r="Y718">
            <v>0</v>
          </cell>
        </row>
        <row r="719">
          <cell r="Y719">
            <v>0</v>
          </cell>
        </row>
        <row r="720">
          <cell r="Y720">
            <v>0</v>
          </cell>
        </row>
        <row r="721">
          <cell r="Y721">
            <v>0</v>
          </cell>
        </row>
        <row r="722">
          <cell r="Y722">
            <v>0</v>
          </cell>
        </row>
        <row r="723">
          <cell r="Y723">
            <v>0</v>
          </cell>
        </row>
        <row r="724">
          <cell r="Y724">
            <v>0</v>
          </cell>
        </row>
        <row r="725">
          <cell r="Y725">
            <v>0</v>
          </cell>
        </row>
        <row r="726">
          <cell r="Y726">
            <v>0</v>
          </cell>
        </row>
        <row r="727">
          <cell r="Y727">
            <v>0</v>
          </cell>
        </row>
        <row r="728">
          <cell r="Y728">
            <v>0</v>
          </cell>
        </row>
        <row r="729">
          <cell r="Y729">
            <v>0</v>
          </cell>
        </row>
        <row r="730">
          <cell r="Y730">
            <v>0</v>
          </cell>
        </row>
        <row r="731">
          <cell r="Y731">
            <v>0</v>
          </cell>
        </row>
        <row r="732">
          <cell r="Y732">
            <v>0</v>
          </cell>
        </row>
        <row r="733">
          <cell r="Y733">
            <v>0</v>
          </cell>
        </row>
        <row r="734">
          <cell r="Y734">
            <v>0</v>
          </cell>
        </row>
        <row r="735">
          <cell r="Y735">
            <v>0</v>
          </cell>
        </row>
        <row r="736">
          <cell r="Y736">
            <v>0</v>
          </cell>
        </row>
        <row r="737">
          <cell r="Y737">
            <v>0</v>
          </cell>
        </row>
        <row r="738">
          <cell r="Y738">
            <v>0</v>
          </cell>
        </row>
        <row r="739">
          <cell r="Y739">
            <v>0</v>
          </cell>
        </row>
        <row r="740">
          <cell r="Y740">
            <v>0</v>
          </cell>
        </row>
        <row r="741">
          <cell r="Y741">
            <v>0</v>
          </cell>
        </row>
        <row r="742">
          <cell r="Y742">
            <v>0</v>
          </cell>
        </row>
        <row r="743">
          <cell r="Y743">
            <v>0</v>
          </cell>
        </row>
        <row r="744">
          <cell r="Y744">
            <v>0</v>
          </cell>
        </row>
        <row r="745">
          <cell r="Y745">
            <v>0</v>
          </cell>
        </row>
        <row r="746">
          <cell r="Y746">
            <v>0</v>
          </cell>
        </row>
        <row r="747">
          <cell r="Y747">
            <v>0</v>
          </cell>
        </row>
        <row r="748">
          <cell r="Y748">
            <v>0</v>
          </cell>
        </row>
        <row r="749">
          <cell r="Y749">
            <v>0</v>
          </cell>
        </row>
        <row r="750">
          <cell r="Y750">
            <v>0</v>
          </cell>
        </row>
        <row r="751">
          <cell r="Y751">
            <v>0</v>
          </cell>
        </row>
        <row r="752">
          <cell r="Y752">
            <v>0</v>
          </cell>
        </row>
        <row r="753">
          <cell r="Y753">
            <v>0</v>
          </cell>
        </row>
        <row r="754">
          <cell r="Y754">
            <v>0</v>
          </cell>
        </row>
        <row r="755">
          <cell r="Y755">
            <v>0</v>
          </cell>
        </row>
        <row r="756">
          <cell r="Y756">
            <v>0</v>
          </cell>
        </row>
        <row r="757">
          <cell r="Y757">
            <v>0</v>
          </cell>
        </row>
        <row r="758">
          <cell r="Y758">
            <v>0</v>
          </cell>
        </row>
        <row r="759">
          <cell r="Y759">
            <v>0</v>
          </cell>
        </row>
        <row r="760">
          <cell r="Y760">
            <v>0</v>
          </cell>
        </row>
        <row r="761">
          <cell r="Y761">
            <v>0</v>
          </cell>
        </row>
        <row r="762">
          <cell r="Y762">
            <v>0</v>
          </cell>
        </row>
        <row r="763">
          <cell r="Y763">
            <v>0</v>
          </cell>
        </row>
        <row r="764">
          <cell r="Y764">
            <v>0</v>
          </cell>
        </row>
        <row r="765">
          <cell r="Y765">
            <v>0</v>
          </cell>
        </row>
        <row r="766">
          <cell r="Y766">
            <v>0</v>
          </cell>
        </row>
        <row r="767">
          <cell r="Y767">
            <v>0</v>
          </cell>
        </row>
        <row r="768">
          <cell r="Y768">
            <v>0</v>
          </cell>
        </row>
        <row r="769">
          <cell r="Y769">
            <v>0</v>
          </cell>
        </row>
        <row r="770">
          <cell r="Y770">
            <v>0</v>
          </cell>
        </row>
        <row r="771">
          <cell r="Y771">
            <v>0</v>
          </cell>
        </row>
        <row r="772">
          <cell r="Y772">
            <v>0</v>
          </cell>
        </row>
        <row r="773">
          <cell r="Y773">
            <v>0</v>
          </cell>
        </row>
        <row r="774">
          <cell r="Y774">
            <v>0</v>
          </cell>
        </row>
        <row r="775">
          <cell r="Y775">
            <v>0</v>
          </cell>
        </row>
        <row r="776">
          <cell r="Y776">
            <v>0</v>
          </cell>
        </row>
        <row r="777">
          <cell r="Y777">
            <v>0</v>
          </cell>
        </row>
        <row r="778">
          <cell r="Y778">
            <v>0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3">
          <cell r="Y783">
            <v>0</v>
          </cell>
        </row>
        <row r="784">
          <cell r="Y784">
            <v>0</v>
          </cell>
        </row>
        <row r="785">
          <cell r="Y785">
            <v>0</v>
          </cell>
        </row>
        <row r="786">
          <cell r="Y786">
            <v>0</v>
          </cell>
        </row>
        <row r="787">
          <cell r="Y787">
            <v>0</v>
          </cell>
        </row>
        <row r="788">
          <cell r="Y788">
            <v>0</v>
          </cell>
        </row>
        <row r="789">
          <cell r="Y789">
            <v>0</v>
          </cell>
        </row>
        <row r="790">
          <cell r="Y790">
            <v>0</v>
          </cell>
        </row>
        <row r="791">
          <cell r="Y791">
            <v>0</v>
          </cell>
        </row>
        <row r="792">
          <cell r="Y792">
            <v>0</v>
          </cell>
        </row>
        <row r="793">
          <cell r="Y793">
            <v>0</v>
          </cell>
        </row>
        <row r="794">
          <cell r="Y794">
            <v>0</v>
          </cell>
        </row>
        <row r="795">
          <cell r="Y795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0">
          <cell r="Y800">
            <v>0</v>
          </cell>
        </row>
        <row r="801">
          <cell r="Y801">
            <v>0</v>
          </cell>
        </row>
        <row r="802">
          <cell r="Y802">
            <v>0</v>
          </cell>
        </row>
        <row r="803">
          <cell r="Y803">
            <v>0</v>
          </cell>
        </row>
        <row r="804">
          <cell r="Y804">
            <v>0</v>
          </cell>
        </row>
        <row r="805">
          <cell r="Y805">
            <v>0</v>
          </cell>
        </row>
        <row r="806">
          <cell r="Y806">
            <v>0</v>
          </cell>
        </row>
        <row r="807">
          <cell r="Y807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2">
          <cell r="Y822">
            <v>0</v>
          </cell>
        </row>
        <row r="823">
          <cell r="Y823">
            <v>0</v>
          </cell>
        </row>
        <row r="824">
          <cell r="Y824">
            <v>0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0</v>
          </cell>
        </row>
        <row r="832">
          <cell r="Y832">
            <v>0</v>
          </cell>
        </row>
        <row r="833">
          <cell r="Y833">
            <v>0</v>
          </cell>
        </row>
        <row r="834">
          <cell r="Y834">
            <v>0</v>
          </cell>
        </row>
        <row r="835">
          <cell r="Y835">
            <v>0</v>
          </cell>
        </row>
        <row r="836">
          <cell r="Y836">
            <v>0</v>
          </cell>
        </row>
        <row r="837">
          <cell r="Y837">
            <v>0</v>
          </cell>
        </row>
        <row r="838">
          <cell r="Y838">
            <v>0</v>
          </cell>
        </row>
        <row r="839">
          <cell r="Y839">
            <v>0</v>
          </cell>
        </row>
        <row r="840">
          <cell r="Y840">
            <v>0</v>
          </cell>
        </row>
        <row r="841">
          <cell r="Y841">
            <v>0</v>
          </cell>
        </row>
        <row r="842">
          <cell r="Y842">
            <v>0</v>
          </cell>
        </row>
        <row r="843">
          <cell r="Y843">
            <v>0</v>
          </cell>
        </row>
        <row r="844">
          <cell r="Y844">
            <v>0</v>
          </cell>
        </row>
        <row r="845">
          <cell r="Y845">
            <v>0</v>
          </cell>
        </row>
        <row r="846">
          <cell r="Y846">
            <v>0</v>
          </cell>
        </row>
        <row r="847">
          <cell r="Y847">
            <v>0</v>
          </cell>
        </row>
        <row r="848">
          <cell r="Y848">
            <v>0</v>
          </cell>
        </row>
        <row r="849">
          <cell r="Y849">
            <v>0</v>
          </cell>
        </row>
        <row r="850">
          <cell r="Y850">
            <v>0</v>
          </cell>
        </row>
        <row r="851">
          <cell r="Y851">
            <v>0</v>
          </cell>
        </row>
        <row r="852">
          <cell r="Y852">
            <v>0</v>
          </cell>
        </row>
        <row r="853">
          <cell r="Y853">
            <v>0</v>
          </cell>
        </row>
        <row r="854">
          <cell r="Y854">
            <v>0</v>
          </cell>
        </row>
        <row r="855">
          <cell r="Y855">
            <v>0</v>
          </cell>
        </row>
        <row r="856">
          <cell r="Y856">
            <v>0</v>
          </cell>
        </row>
        <row r="857">
          <cell r="Y857">
            <v>0</v>
          </cell>
        </row>
        <row r="858">
          <cell r="Y858">
            <v>0</v>
          </cell>
        </row>
        <row r="859">
          <cell r="Y859">
            <v>0</v>
          </cell>
        </row>
        <row r="860">
          <cell r="Y860">
            <v>0</v>
          </cell>
        </row>
        <row r="861">
          <cell r="Y861">
            <v>0</v>
          </cell>
        </row>
        <row r="862">
          <cell r="Y862">
            <v>0</v>
          </cell>
        </row>
        <row r="863">
          <cell r="Y863">
            <v>0</v>
          </cell>
        </row>
        <row r="864">
          <cell r="Y864">
            <v>0</v>
          </cell>
        </row>
        <row r="865">
          <cell r="Y865">
            <v>0</v>
          </cell>
        </row>
        <row r="866">
          <cell r="Y866">
            <v>0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72">
          <cell r="Y872">
            <v>0</v>
          </cell>
        </row>
        <row r="873">
          <cell r="Y873">
            <v>0</v>
          </cell>
        </row>
        <row r="874">
          <cell r="Y874">
            <v>0</v>
          </cell>
        </row>
        <row r="875">
          <cell r="Y875">
            <v>0</v>
          </cell>
        </row>
        <row r="876">
          <cell r="Y876">
            <v>0</v>
          </cell>
        </row>
        <row r="877">
          <cell r="Y877">
            <v>0</v>
          </cell>
        </row>
        <row r="878">
          <cell r="Y878">
            <v>0</v>
          </cell>
        </row>
        <row r="879">
          <cell r="Y879">
            <v>0</v>
          </cell>
        </row>
        <row r="880">
          <cell r="Y880">
            <v>0</v>
          </cell>
        </row>
        <row r="881">
          <cell r="Y881">
            <v>0</v>
          </cell>
        </row>
        <row r="882">
          <cell r="Y882">
            <v>0</v>
          </cell>
        </row>
        <row r="883">
          <cell r="Y883">
            <v>0</v>
          </cell>
        </row>
        <row r="884">
          <cell r="Y884">
            <v>0</v>
          </cell>
        </row>
        <row r="885">
          <cell r="Y885">
            <v>0</v>
          </cell>
        </row>
        <row r="886">
          <cell r="Y886">
            <v>0</v>
          </cell>
        </row>
        <row r="887">
          <cell r="Y887">
            <v>0</v>
          </cell>
        </row>
        <row r="888">
          <cell r="Y888">
            <v>0</v>
          </cell>
        </row>
        <row r="889">
          <cell r="Y889">
            <v>0</v>
          </cell>
        </row>
        <row r="890">
          <cell r="Y890">
            <v>0</v>
          </cell>
        </row>
        <row r="891">
          <cell r="Y891">
            <v>0</v>
          </cell>
        </row>
        <row r="892">
          <cell r="Y892">
            <v>0</v>
          </cell>
        </row>
        <row r="893">
          <cell r="Y893">
            <v>0</v>
          </cell>
        </row>
        <row r="894">
          <cell r="Y894">
            <v>0</v>
          </cell>
        </row>
        <row r="895">
          <cell r="Y895">
            <v>0</v>
          </cell>
        </row>
        <row r="896">
          <cell r="Y896">
            <v>0</v>
          </cell>
        </row>
        <row r="897">
          <cell r="Y897">
            <v>0</v>
          </cell>
        </row>
        <row r="898">
          <cell r="Y898">
            <v>0</v>
          </cell>
        </row>
        <row r="899">
          <cell r="Y899">
            <v>0</v>
          </cell>
        </row>
        <row r="900">
          <cell r="Y900">
            <v>0</v>
          </cell>
        </row>
        <row r="901">
          <cell r="Y901">
            <v>0</v>
          </cell>
        </row>
        <row r="902">
          <cell r="Y902">
            <v>0</v>
          </cell>
        </row>
        <row r="903">
          <cell r="Y903">
            <v>0</v>
          </cell>
        </row>
        <row r="904">
          <cell r="Y904">
            <v>0</v>
          </cell>
        </row>
        <row r="905">
          <cell r="Y905">
            <v>0</v>
          </cell>
        </row>
        <row r="906">
          <cell r="Y906">
            <v>0</v>
          </cell>
        </row>
        <row r="907">
          <cell r="Y907">
            <v>0</v>
          </cell>
        </row>
        <row r="908">
          <cell r="Y908">
            <v>0</v>
          </cell>
        </row>
        <row r="909">
          <cell r="Y909">
            <v>0</v>
          </cell>
        </row>
        <row r="910">
          <cell r="Y910">
            <v>0</v>
          </cell>
        </row>
        <row r="911">
          <cell r="Y911">
            <v>0</v>
          </cell>
        </row>
        <row r="912">
          <cell r="Y912">
            <v>0</v>
          </cell>
        </row>
        <row r="913">
          <cell r="Y913">
            <v>0</v>
          </cell>
        </row>
        <row r="914">
          <cell r="Y914">
            <v>0</v>
          </cell>
        </row>
        <row r="915">
          <cell r="Y915">
            <v>0</v>
          </cell>
        </row>
        <row r="916">
          <cell r="Y916">
            <v>0</v>
          </cell>
        </row>
        <row r="917">
          <cell r="Y917">
            <v>0</v>
          </cell>
        </row>
        <row r="918">
          <cell r="Y918">
            <v>0</v>
          </cell>
        </row>
        <row r="919">
          <cell r="Y919">
            <v>0</v>
          </cell>
        </row>
        <row r="920">
          <cell r="Y920">
            <v>0</v>
          </cell>
        </row>
        <row r="921">
          <cell r="Y921">
            <v>0</v>
          </cell>
        </row>
        <row r="922">
          <cell r="Y922">
            <v>0</v>
          </cell>
        </row>
        <row r="923">
          <cell r="Y923">
            <v>0</v>
          </cell>
        </row>
        <row r="924">
          <cell r="Y924">
            <v>0</v>
          </cell>
        </row>
        <row r="925">
          <cell r="Y925">
            <v>0</v>
          </cell>
        </row>
        <row r="926">
          <cell r="Y926">
            <v>0</v>
          </cell>
        </row>
        <row r="927">
          <cell r="Y927">
            <v>0</v>
          </cell>
        </row>
        <row r="928">
          <cell r="Y928">
            <v>0</v>
          </cell>
        </row>
        <row r="929">
          <cell r="Y929">
            <v>0</v>
          </cell>
        </row>
        <row r="930">
          <cell r="Y930">
            <v>0</v>
          </cell>
        </row>
        <row r="931">
          <cell r="Y931">
            <v>0</v>
          </cell>
        </row>
        <row r="932">
          <cell r="Y932">
            <v>0</v>
          </cell>
        </row>
        <row r="933">
          <cell r="Y933">
            <v>0</v>
          </cell>
        </row>
        <row r="934">
          <cell r="Y934">
            <v>0</v>
          </cell>
        </row>
        <row r="935">
          <cell r="Y935">
            <v>0</v>
          </cell>
        </row>
        <row r="936">
          <cell r="Y936">
            <v>0</v>
          </cell>
        </row>
        <row r="937">
          <cell r="Y937">
            <v>0</v>
          </cell>
        </row>
        <row r="938">
          <cell r="Y938">
            <v>0</v>
          </cell>
        </row>
        <row r="939">
          <cell r="Y939">
            <v>0</v>
          </cell>
        </row>
        <row r="940">
          <cell r="Y940">
            <v>0</v>
          </cell>
        </row>
        <row r="941">
          <cell r="Y941">
            <v>0</v>
          </cell>
        </row>
        <row r="942">
          <cell r="Y942">
            <v>0</v>
          </cell>
        </row>
        <row r="943">
          <cell r="Y943">
            <v>0</v>
          </cell>
        </row>
        <row r="944">
          <cell r="Y944">
            <v>0</v>
          </cell>
        </row>
        <row r="945">
          <cell r="Y945">
            <v>0</v>
          </cell>
        </row>
        <row r="946">
          <cell r="Y946">
            <v>0</v>
          </cell>
        </row>
        <row r="947">
          <cell r="Y947">
            <v>0</v>
          </cell>
        </row>
        <row r="948">
          <cell r="Y948">
            <v>0</v>
          </cell>
        </row>
        <row r="949">
          <cell r="Y949">
            <v>0</v>
          </cell>
        </row>
        <row r="950">
          <cell r="Y950">
            <v>0</v>
          </cell>
        </row>
        <row r="951">
          <cell r="Y951">
            <v>0</v>
          </cell>
        </row>
        <row r="952">
          <cell r="Y952">
            <v>0</v>
          </cell>
        </row>
        <row r="953">
          <cell r="Y953">
            <v>0</v>
          </cell>
        </row>
        <row r="954">
          <cell r="Y954">
            <v>0</v>
          </cell>
        </row>
        <row r="955">
          <cell r="Y955">
            <v>0</v>
          </cell>
        </row>
        <row r="956">
          <cell r="Y956">
            <v>0</v>
          </cell>
        </row>
        <row r="957">
          <cell r="Y957">
            <v>0</v>
          </cell>
        </row>
        <row r="958">
          <cell r="Y958">
            <v>0</v>
          </cell>
        </row>
        <row r="959">
          <cell r="Y959">
            <v>0</v>
          </cell>
        </row>
        <row r="960">
          <cell r="Y960">
            <v>0</v>
          </cell>
        </row>
        <row r="961">
          <cell r="Y961">
            <v>0</v>
          </cell>
        </row>
        <row r="962">
          <cell r="Y962">
            <v>0</v>
          </cell>
        </row>
        <row r="963">
          <cell r="Y963">
            <v>0</v>
          </cell>
        </row>
        <row r="964">
          <cell r="Y964">
            <v>0</v>
          </cell>
        </row>
        <row r="965">
          <cell r="Y965">
            <v>0</v>
          </cell>
        </row>
        <row r="966">
          <cell r="Y966">
            <v>0</v>
          </cell>
        </row>
        <row r="967">
          <cell r="Y967">
            <v>0</v>
          </cell>
        </row>
        <row r="968">
          <cell r="Y968">
            <v>0</v>
          </cell>
        </row>
        <row r="969">
          <cell r="Y969">
            <v>0</v>
          </cell>
        </row>
        <row r="970">
          <cell r="Y970">
            <v>0</v>
          </cell>
        </row>
        <row r="971">
          <cell r="Y971">
            <v>0</v>
          </cell>
        </row>
        <row r="972">
          <cell r="Y972">
            <v>0</v>
          </cell>
        </row>
        <row r="973">
          <cell r="Y973">
            <v>0</v>
          </cell>
        </row>
        <row r="974">
          <cell r="Y974">
            <v>0</v>
          </cell>
        </row>
        <row r="975">
          <cell r="Y975">
            <v>0</v>
          </cell>
        </row>
        <row r="976">
          <cell r="Y976">
            <v>0</v>
          </cell>
        </row>
        <row r="977">
          <cell r="Y977">
            <v>0</v>
          </cell>
        </row>
        <row r="978">
          <cell r="Y978">
            <v>0</v>
          </cell>
        </row>
        <row r="979">
          <cell r="Y979">
            <v>0</v>
          </cell>
        </row>
        <row r="980">
          <cell r="Y980">
            <v>0</v>
          </cell>
        </row>
        <row r="981">
          <cell r="Y981">
            <v>0</v>
          </cell>
        </row>
        <row r="982">
          <cell r="Y982">
            <v>0</v>
          </cell>
        </row>
        <row r="983">
          <cell r="Y983">
            <v>0</v>
          </cell>
        </row>
        <row r="984">
          <cell r="Y984">
            <v>0</v>
          </cell>
        </row>
        <row r="985">
          <cell r="Y985">
            <v>0</v>
          </cell>
        </row>
        <row r="986">
          <cell r="Y986">
            <v>0</v>
          </cell>
        </row>
        <row r="987">
          <cell r="Y987">
            <v>0</v>
          </cell>
        </row>
        <row r="988">
          <cell r="Y988">
            <v>0</v>
          </cell>
        </row>
        <row r="989">
          <cell r="Y989">
            <v>0</v>
          </cell>
        </row>
        <row r="990">
          <cell r="Y990">
            <v>0</v>
          </cell>
        </row>
        <row r="991">
          <cell r="Y991">
            <v>0</v>
          </cell>
        </row>
        <row r="992">
          <cell r="Y992">
            <v>0</v>
          </cell>
        </row>
        <row r="993">
          <cell r="Y993">
            <v>0</v>
          </cell>
        </row>
        <row r="994">
          <cell r="Y994">
            <v>0</v>
          </cell>
        </row>
        <row r="995">
          <cell r="Y995">
            <v>0</v>
          </cell>
        </row>
        <row r="996">
          <cell r="Y996">
            <v>0</v>
          </cell>
        </row>
        <row r="997">
          <cell r="Y997">
            <v>0</v>
          </cell>
        </row>
        <row r="998">
          <cell r="Y998">
            <v>0</v>
          </cell>
        </row>
        <row r="999">
          <cell r="Y999">
            <v>0</v>
          </cell>
        </row>
        <row r="1000">
          <cell r="Y1000">
            <v>0</v>
          </cell>
        </row>
        <row r="1001">
          <cell r="Y1001">
            <v>0</v>
          </cell>
        </row>
      </sheetData>
      <sheetData sheetId="3">
        <row r="13">
          <cell r="C13">
            <v>115</v>
          </cell>
          <cell r="H13">
            <v>115</v>
          </cell>
          <cell r="J13">
            <v>115</v>
          </cell>
          <cell r="K13">
            <v>115</v>
          </cell>
        </row>
        <row r="14">
          <cell r="W14">
            <v>8114.5000000000009</v>
          </cell>
          <cell r="X14">
            <v>0</v>
          </cell>
          <cell r="Y14">
            <v>0</v>
          </cell>
          <cell r="Z14">
            <v>0</v>
          </cell>
          <cell r="AA14">
            <v>255.46</v>
          </cell>
        </row>
        <row r="19">
          <cell r="J19" t="str">
            <v>B1</v>
          </cell>
          <cell r="K19">
            <v>7</v>
          </cell>
          <cell r="O19">
            <v>300</v>
          </cell>
        </row>
        <row r="20">
          <cell r="J20" t="str">
            <v>B1</v>
          </cell>
          <cell r="K20">
            <v>1</v>
          </cell>
          <cell r="O20" t="str">
            <v/>
          </cell>
        </row>
        <row r="21">
          <cell r="J21" t="str">
            <v>B1</v>
          </cell>
          <cell r="K21">
            <v>1</v>
          </cell>
          <cell r="O21" t="str">
            <v/>
          </cell>
        </row>
        <row r="22">
          <cell r="J22" t="str">
            <v>B1</v>
          </cell>
          <cell r="K22">
            <v>1</v>
          </cell>
          <cell r="O22" t="str">
            <v/>
          </cell>
        </row>
        <row r="23">
          <cell r="J23" t="str">
            <v>B1</v>
          </cell>
          <cell r="K23">
            <v>5</v>
          </cell>
          <cell r="O23" t="str">
            <v/>
          </cell>
        </row>
        <row r="24">
          <cell r="J24" t="str">
            <v>B1</v>
          </cell>
          <cell r="K24">
            <v>1</v>
          </cell>
          <cell r="O24">
            <v>25.600000000000005</v>
          </cell>
        </row>
        <row r="25">
          <cell r="J25" t="str">
            <v>B1</v>
          </cell>
          <cell r="K25">
            <v>1</v>
          </cell>
          <cell r="O25" t="str">
            <v/>
          </cell>
        </row>
        <row r="26">
          <cell r="J26" t="str">
            <v>B1</v>
          </cell>
          <cell r="K26">
            <v>1</v>
          </cell>
          <cell r="O26">
            <v>-9.9999999999909051E-3</v>
          </cell>
        </row>
        <row r="27">
          <cell r="J27" t="str">
            <v>B1</v>
          </cell>
          <cell r="K27">
            <v>1</v>
          </cell>
          <cell r="O27">
            <v>5.8460000000000036</v>
          </cell>
        </row>
        <row r="28">
          <cell r="J28" t="str">
            <v>B1</v>
          </cell>
          <cell r="K28">
            <v>1</v>
          </cell>
          <cell r="O28" t="str">
            <v/>
          </cell>
        </row>
        <row r="29">
          <cell r="J29" t="str">
            <v>B1</v>
          </cell>
          <cell r="K29">
            <v>1</v>
          </cell>
          <cell r="O29" t="str">
            <v/>
          </cell>
        </row>
        <row r="30">
          <cell r="J30" t="str">
            <v>B1</v>
          </cell>
          <cell r="K30">
            <v>1</v>
          </cell>
          <cell r="O30" t="str">
            <v/>
          </cell>
        </row>
        <row r="31">
          <cell r="J31" t="str">
            <v>B1</v>
          </cell>
          <cell r="K31">
            <v>1</v>
          </cell>
          <cell r="O31">
            <v>17.100000000000001</v>
          </cell>
        </row>
        <row r="32">
          <cell r="J32" t="str">
            <v>B1</v>
          </cell>
          <cell r="K32">
            <v>1</v>
          </cell>
          <cell r="O32">
            <v>0</v>
          </cell>
        </row>
        <row r="33">
          <cell r="O33" t="str">
            <v/>
          </cell>
        </row>
        <row r="34">
          <cell r="O34" t="str">
            <v/>
          </cell>
        </row>
        <row r="35">
          <cell r="O35" t="str">
            <v/>
          </cell>
        </row>
        <row r="36">
          <cell r="O36" t="str">
            <v/>
          </cell>
        </row>
        <row r="37">
          <cell r="O37" t="str">
            <v/>
          </cell>
        </row>
        <row r="38">
          <cell r="O38" t="str">
            <v/>
          </cell>
        </row>
        <row r="39">
          <cell r="O39" t="str">
            <v/>
          </cell>
        </row>
        <row r="40">
          <cell r="O40" t="str">
            <v/>
          </cell>
        </row>
        <row r="41">
          <cell r="O41" t="str">
            <v/>
          </cell>
        </row>
        <row r="42">
          <cell r="O42" t="str">
            <v/>
          </cell>
        </row>
        <row r="43">
          <cell r="O43" t="str">
            <v/>
          </cell>
        </row>
        <row r="44">
          <cell r="O44" t="str">
            <v/>
          </cell>
        </row>
        <row r="45">
          <cell r="O45" t="str">
            <v/>
          </cell>
        </row>
        <row r="46">
          <cell r="O46" t="str">
            <v/>
          </cell>
        </row>
        <row r="47">
          <cell r="O47" t="str">
            <v/>
          </cell>
        </row>
        <row r="48">
          <cell r="O48" t="str">
            <v/>
          </cell>
        </row>
        <row r="49">
          <cell r="O49" t="str">
            <v/>
          </cell>
        </row>
        <row r="50">
          <cell r="O50" t="str">
            <v/>
          </cell>
        </row>
        <row r="51">
          <cell r="O51" t="str">
            <v/>
          </cell>
        </row>
        <row r="52">
          <cell r="O52" t="str">
            <v/>
          </cell>
        </row>
        <row r="53">
          <cell r="O53" t="str">
            <v/>
          </cell>
        </row>
        <row r="54">
          <cell r="O54" t="str">
            <v/>
          </cell>
        </row>
        <row r="55">
          <cell r="O55" t="str">
            <v/>
          </cell>
        </row>
        <row r="56">
          <cell r="O56" t="str">
            <v/>
          </cell>
        </row>
        <row r="57">
          <cell r="O57" t="str">
            <v/>
          </cell>
        </row>
        <row r="58">
          <cell r="O58" t="str">
            <v/>
          </cell>
        </row>
        <row r="59">
          <cell r="O59" t="str">
            <v/>
          </cell>
        </row>
        <row r="60">
          <cell r="O60" t="str">
            <v/>
          </cell>
        </row>
        <row r="61">
          <cell r="O61" t="str">
            <v/>
          </cell>
        </row>
        <row r="62">
          <cell r="O62" t="str">
            <v/>
          </cell>
        </row>
        <row r="63">
          <cell r="O63" t="str">
            <v/>
          </cell>
        </row>
        <row r="64">
          <cell r="O64" t="str">
            <v/>
          </cell>
        </row>
        <row r="65">
          <cell r="O65" t="str">
            <v/>
          </cell>
        </row>
        <row r="66">
          <cell r="O66" t="str">
            <v/>
          </cell>
        </row>
        <row r="67">
          <cell r="O67" t="str">
            <v/>
          </cell>
        </row>
        <row r="68">
          <cell r="O68" t="str">
            <v/>
          </cell>
        </row>
        <row r="69">
          <cell r="O69" t="str">
            <v/>
          </cell>
        </row>
        <row r="72">
          <cell r="K72">
            <v>1</v>
          </cell>
          <cell r="AB72">
            <v>25.6</v>
          </cell>
        </row>
        <row r="73">
          <cell r="K73">
            <v>3</v>
          </cell>
          <cell r="AB73">
            <v>-4.22</v>
          </cell>
        </row>
        <row r="74">
          <cell r="K74">
            <v>5</v>
          </cell>
          <cell r="AB74">
            <v>160</v>
          </cell>
        </row>
        <row r="75">
          <cell r="K75">
            <v>1</v>
          </cell>
          <cell r="AB75">
            <v>8</v>
          </cell>
        </row>
        <row r="76">
          <cell r="K76">
            <v>1</v>
          </cell>
          <cell r="AB76">
            <v>13.99</v>
          </cell>
        </row>
        <row r="77">
          <cell r="K77">
            <v>1</v>
          </cell>
          <cell r="AB77">
            <v>20.369999999999997</v>
          </cell>
        </row>
        <row r="78">
          <cell r="K78">
            <v>1</v>
          </cell>
          <cell r="AB78">
            <v>6.86</v>
          </cell>
        </row>
        <row r="79">
          <cell r="K79">
            <v>7</v>
          </cell>
          <cell r="AB79">
            <v>250</v>
          </cell>
        </row>
        <row r="80">
          <cell r="K80">
            <v>7</v>
          </cell>
          <cell r="AB80">
            <v>250</v>
          </cell>
        </row>
        <row r="81">
          <cell r="K81">
            <v>7</v>
          </cell>
          <cell r="AB81">
            <v>250</v>
          </cell>
        </row>
        <row r="82">
          <cell r="K82">
            <v>7</v>
          </cell>
          <cell r="AB82">
            <v>250</v>
          </cell>
        </row>
        <row r="83">
          <cell r="K83">
            <v>6</v>
          </cell>
          <cell r="AB83">
            <v>87.13</v>
          </cell>
        </row>
        <row r="84">
          <cell r="K84">
            <v>1</v>
          </cell>
          <cell r="AB84">
            <v>3.49</v>
          </cell>
        </row>
        <row r="85">
          <cell r="K85">
            <v>1</v>
          </cell>
          <cell r="AB85">
            <v>22.89</v>
          </cell>
        </row>
        <row r="86">
          <cell r="K86">
            <v>1</v>
          </cell>
          <cell r="AB86">
            <v>5.2999999999999972</v>
          </cell>
        </row>
        <row r="87">
          <cell r="K87">
            <v>1</v>
          </cell>
          <cell r="AB87">
            <v>0</v>
          </cell>
        </row>
        <row r="88">
          <cell r="K88">
            <v>4</v>
          </cell>
          <cell r="AB88">
            <v>328</v>
          </cell>
        </row>
        <row r="89">
          <cell r="K89">
            <v>1</v>
          </cell>
          <cell r="AB89">
            <v>200</v>
          </cell>
        </row>
        <row r="90">
          <cell r="K90">
            <v>1</v>
          </cell>
          <cell r="AB90">
            <v>65.489999999999995</v>
          </cell>
        </row>
        <row r="91">
          <cell r="K91">
            <v>1</v>
          </cell>
          <cell r="AB91">
            <v>78.599999999999994</v>
          </cell>
        </row>
        <row r="92">
          <cell r="K92">
            <v>9</v>
          </cell>
          <cell r="AB92">
            <v>70</v>
          </cell>
        </row>
        <row r="93">
          <cell r="K93">
            <v>9</v>
          </cell>
          <cell r="AB93">
            <v>420</v>
          </cell>
        </row>
        <row r="94">
          <cell r="K94">
            <v>9</v>
          </cell>
          <cell r="AB94">
            <v>1032</v>
          </cell>
        </row>
        <row r="95">
          <cell r="K95">
            <v>9</v>
          </cell>
          <cell r="AB95">
            <v>123.6</v>
          </cell>
        </row>
        <row r="96">
          <cell r="K96">
            <v>3</v>
          </cell>
          <cell r="AB96">
            <v>-10.01</v>
          </cell>
        </row>
        <row r="97">
          <cell r="K97">
            <v>1</v>
          </cell>
          <cell r="AB97">
            <v>5.84</v>
          </cell>
        </row>
        <row r="98">
          <cell r="K98">
            <v>1</v>
          </cell>
          <cell r="AB98">
            <v>3.75</v>
          </cell>
        </row>
        <row r="99">
          <cell r="K99">
            <v>1</v>
          </cell>
          <cell r="AB99">
            <v>683.65</v>
          </cell>
        </row>
        <row r="100">
          <cell r="K100">
            <v>8</v>
          </cell>
          <cell r="AB100">
            <v>239.97</v>
          </cell>
        </row>
        <row r="101">
          <cell r="K101">
            <v>1</v>
          </cell>
          <cell r="AB101">
            <v>9.9</v>
          </cell>
        </row>
        <row r="102">
          <cell r="K102">
            <v>1</v>
          </cell>
          <cell r="AB102">
            <v>52.2</v>
          </cell>
        </row>
        <row r="103">
          <cell r="K103">
            <v>1</v>
          </cell>
          <cell r="AB103">
            <v>68.47</v>
          </cell>
        </row>
        <row r="104">
          <cell r="K104">
            <v>1</v>
          </cell>
          <cell r="AB104">
            <v>21.08</v>
          </cell>
        </row>
        <row r="105">
          <cell r="K105">
            <v>5</v>
          </cell>
          <cell r="AB105">
            <v>10</v>
          </cell>
        </row>
        <row r="106">
          <cell r="K106">
            <v>1</v>
          </cell>
          <cell r="AB106">
            <v>34.97</v>
          </cell>
        </row>
        <row r="107">
          <cell r="K107">
            <v>1</v>
          </cell>
          <cell r="AB107">
            <v>52.94</v>
          </cell>
        </row>
        <row r="108">
          <cell r="K108">
            <v>1</v>
          </cell>
          <cell r="AB108">
            <v>33.15</v>
          </cell>
        </row>
        <row r="109">
          <cell r="K109">
            <v>1</v>
          </cell>
          <cell r="AB109">
            <v>76.97</v>
          </cell>
        </row>
        <row r="110">
          <cell r="K110">
            <v>1</v>
          </cell>
          <cell r="AB110">
            <v>30.84</v>
          </cell>
        </row>
        <row r="111">
          <cell r="K111">
            <v>1</v>
          </cell>
          <cell r="AB111">
            <v>21.43</v>
          </cell>
        </row>
        <row r="112">
          <cell r="K112">
            <v>3</v>
          </cell>
          <cell r="AB112">
            <v>-5.82</v>
          </cell>
        </row>
        <row r="113">
          <cell r="K113">
            <v>1</v>
          </cell>
          <cell r="AB113">
            <v>37.119999999999997</v>
          </cell>
        </row>
        <row r="114">
          <cell r="K114">
            <v>1</v>
          </cell>
          <cell r="AB114">
            <v>10.199999999999999</v>
          </cell>
        </row>
        <row r="115">
          <cell r="K115">
            <v>1</v>
          </cell>
          <cell r="AB115">
            <v>10.199999999999999</v>
          </cell>
        </row>
        <row r="116">
          <cell r="K116">
            <v>1</v>
          </cell>
          <cell r="AB116">
            <v>10.199999999999999</v>
          </cell>
        </row>
        <row r="117">
          <cell r="K117">
            <v>1</v>
          </cell>
          <cell r="AB117">
            <v>10.199999999999999</v>
          </cell>
        </row>
        <row r="118">
          <cell r="K118">
            <v>1</v>
          </cell>
          <cell r="AB118">
            <v>10.199999999999999</v>
          </cell>
        </row>
        <row r="119">
          <cell r="K119">
            <v>12</v>
          </cell>
          <cell r="AB119">
            <v>260</v>
          </cell>
        </row>
        <row r="120">
          <cell r="K120">
            <v>12</v>
          </cell>
          <cell r="AB120">
            <v>75</v>
          </cell>
        </row>
        <row r="121">
          <cell r="K121">
            <v>3</v>
          </cell>
          <cell r="AB121">
            <v>-0.98</v>
          </cell>
        </row>
        <row r="122">
          <cell r="K122">
            <v>1</v>
          </cell>
          <cell r="AB122">
            <v>835</v>
          </cell>
        </row>
        <row r="123">
          <cell r="K123">
            <v>1</v>
          </cell>
          <cell r="AB123">
            <v>8.4700000000000006</v>
          </cell>
        </row>
        <row r="124">
          <cell r="K124">
            <v>1</v>
          </cell>
          <cell r="AB124">
            <v>12.8</v>
          </cell>
        </row>
        <row r="125">
          <cell r="K125">
            <v>1</v>
          </cell>
          <cell r="AB125">
            <v>6.74</v>
          </cell>
        </row>
        <row r="126">
          <cell r="K126">
            <v>1</v>
          </cell>
          <cell r="AB126">
            <v>15</v>
          </cell>
        </row>
        <row r="127">
          <cell r="K127">
            <v>1</v>
          </cell>
          <cell r="AB127">
            <v>7.7</v>
          </cell>
        </row>
        <row r="128">
          <cell r="K128">
            <v>1</v>
          </cell>
          <cell r="AB128">
            <v>6.3</v>
          </cell>
        </row>
        <row r="129">
          <cell r="K129">
            <v>2</v>
          </cell>
          <cell r="AB129">
            <v>103</v>
          </cell>
        </row>
        <row r="130">
          <cell r="K130">
            <v>2</v>
          </cell>
          <cell r="AB130">
            <v>269.24</v>
          </cell>
        </row>
        <row r="131">
          <cell r="K131">
            <v>1</v>
          </cell>
          <cell r="AB131">
            <v>26.72</v>
          </cell>
        </row>
        <row r="132">
          <cell r="K132">
            <v>1</v>
          </cell>
          <cell r="AB132">
            <v>26.95</v>
          </cell>
        </row>
        <row r="133">
          <cell r="K133">
            <v>3</v>
          </cell>
          <cell r="AB133">
            <v>-3.22</v>
          </cell>
        </row>
        <row r="134">
          <cell r="K134">
            <v>10</v>
          </cell>
          <cell r="AB134">
            <v>313.77999999999997</v>
          </cell>
        </row>
        <row r="135">
          <cell r="K135">
            <v>3</v>
          </cell>
          <cell r="AB135">
            <v>-2.59</v>
          </cell>
        </row>
        <row r="136">
          <cell r="K136">
            <v>1</v>
          </cell>
          <cell r="AB136">
            <v>-14.44</v>
          </cell>
        </row>
        <row r="137">
          <cell r="K137">
            <v>1</v>
          </cell>
          <cell r="AB137">
            <v>6.14</v>
          </cell>
        </row>
        <row r="138">
          <cell r="K138">
            <v>1</v>
          </cell>
          <cell r="AB138">
            <v>21.71</v>
          </cell>
        </row>
        <row r="139">
          <cell r="K139">
            <v>1</v>
          </cell>
          <cell r="AB139">
            <v>39.65</v>
          </cell>
        </row>
        <row r="140">
          <cell r="K140">
            <v>1</v>
          </cell>
          <cell r="AB140">
            <v>22.12</v>
          </cell>
        </row>
        <row r="141">
          <cell r="K141">
            <v>1</v>
          </cell>
          <cell r="AB141">
            <v>54.16</v>
          </cell>
        </row>
        <row r="142">
          <cell r="K142">
            <v>3</v>
          </cell>
          <cell r="AB142">
            <v>-3.08</v>
          </cell>
        </row>
        <row r="143">
          <cell r="K143">
            <v>1</v>
          </cell>
          <cell r="AB143">
            <v>88.66</v>
          </cell>
        </row>
        <row r="144">
          <cell r="K144">
            <v>1</v>
          </cell>
          <cell r="AB144">
            <v>8.8000000000000007</v>
          </cell>
        </row>
        <row r="145">
          <cell r="K145">
            <v>1</v>
          </cell>
          <cell r="AB145">
            <v>69.319999999999993</v>
          </cell>
        </row>
        <row r="146">
          <cell r="K146">
            <v>2</v>
          </cell>
          <cell r="AB146">
            <v>8</v>
          </cell>
        </row>
        <row r="147">
          <cell r="K147">
            <v>11</v>
          </cell>
          <cell r="AB147">
            <v>320</v>
          </cell>
        </row>
        <row r="148">
          <cell r="K148">
            <v>1</v>
          </cell>
          <cell r="AB148">
            <v>6.55</v>
          </cell>
        </row>
        <row r="149">
          <cell r="K149">
            <v>1</v>
          </cell>
          <cell r="AB149">
            <v>5.16</v>
          </cell>
        </row>
        <row r="150">
          <cell r="K150">
            <v>1</v>
          </cell>
          <cell r="AB150">
            <v>10.99</v>
          </cell>
        </row>
        <row r="151">
          <cell r="K151">
            <v>6</v>
          </cell>
          <cell r="AB151">
            <v>42.97</v>
          </cell>
        </row>
        <row r="152">
          <cell r="K152">
            <v>6</v>
          </cell>
          <cell r="AB152">
            <v>143.31</v>
          </cell>
        </row>
        <row r="153">
          <cell r="K153">
            <v>1</v>
          </cell>
          <cell r="AB153">
            <v>0</v>
          </cell>
        </row>
        <row r="154">
          <cell r="K154">
            <v>6</v>
          </cell>
          <cell r="AB154">
            <v>16.95</v>
          </cell>
        </row>
        <row r="155">
          <cell r="K155">
            <v>6</v>
          </cell>
          <cell r="AB155">
            <v>29.76</v>
          </cell>
        </row>
        <row r="156">
          <cell r="K156">
            <v>6</v>
          </cell>
          <cell r="AB156">
            <v>85.68</v>
          </cell>
        </row>
        <row r="157">
          <cell r="K157">
            <v>10</v>
          </cell>
          <cell r="AB157">
            <v>23.96</v>
          </cell>
        </row>
        <row r="158">
          <cell r="K158">
            <v>13</v>
          </cell>
          <cell r="AB158">
            <v>44.92</v>
          </cell>
        </row>
        <row r="159">
          <cell r="K159">
            <v>6</v>
          </cell>
          <cell r="AB159">
            <v>13.95</v>
          </cell>
        </row>
        <row r="160">
          <cell r="K160">
            <v>3</v>
          </cell>
          <cell r="AB160">
            <v>-2.89</v>
          </cell>
        </row>
        <row r="161">
          <cell r="K161">
            <v>3</v>
          </cell>
          <cell r="AB161">
            <v>-5.13</v>
          </cell>
        </row>
        <row r="162">
          <cell r="K162">
            <v>1</v>
          </cell>
          <cell r="AB162">
            <v>7.7</v>
          </cell>
        </row>
        <row r="163">
          <cell r="K163">
            <v>1</v>
          </cell>
          <cell r="AB163">
            <v>32.75</v>
          </cell>
        </row>
        <row r="164">
          <cell r="K164">
            <v>1</v>
          </cell>
          <cell r="AB164">
            <v>38.96</v>
          </cell>
        </row>
        <row r="165">
          <cell r="K165">
            <v>1</v>
          </cell>
          <cell r="AB165">
            <v>47.2</v>
          </cell>
        </row>
        <row r="166">
          <cell r="K166">
            <v>11</v>
          </cell>
          <cell r="AB166">
            <v>115</v>
          </cell>
        </row>
        <row r="167">
          <cell r="K167">
            <v>1</v>
          </cell>
          <cell r="AB167">
            <v>14.96</v>
          </cell>
        </row>
        <row r="168">
          <cell r="K168">
            <v>1</v>
          </cell>
          <cell r="AB168">
            <v>9.1300000000000008</v>
          </cell>
        </row>
        <row r="169">
          <cell r="K169">
            <v>1</v>
          </cell>
          <cell r="AB169">
            <v>11.83</v>
          </cell>
        </row>
        <row r="170">
          <cell r="K170">
            <v>3</v>
          </cell>
          <cell r="AB170">
            <v>-1.5</v>
          </cell>
        </row>
        <row r="171">
          <cell r="K171">
            <v>6</v>
          </cell>
          <cell r="AB171">
            <v>12.25</v>
          </cell>
        </row>
        <row r="172">
          <cell r="AB172">
            <v>0</v>
          </cell>
        </row>
        <row r="173">
          <cell r="AB173">
            <v>0</v>
          </cell>
        </row>
        <row r="174">
          <cell r="AB174">
            <v>0</v>
          </cell>
        </row>
        <row r="175">
          <cell r="AB175">
            <v>0</v>
          </cell>
        </row>
        <row r="176">
          <cell r="AB176">
            <v>0</v>
          </cell>
        </row>
        <row r="177">
          <cell r="AB177">
            <v>0</v>
          </cell>
        </row>
        <row r="178">
          <cell r="AB178">
            <v>0</v>
          </cell>
        </row>
        <row r="179">
          <cell r="AB179">
            <v>0</v>
          </cell>
        </row>
        <row r="180">
          <cell r="AB180">
            <v>0</v>
          </cell>
        </row>
        <row r="181">
          <cell r="AB181">
            <v>0</v>
          </cell>
        </row>
        <row r="182">
          <cell r="AB182">
            <v>0</v>
          </cell>
        </row>
        <row r="183">
          <cell r="AB183">
            <v>0</v>
          </cell>
        </row>
        <row r="184">
          <cell r="AB184">
            <v>0</v>
          </cell>
        </row>
        <row r="185">
          <cell r="AB185">
            <v>0</v>
          </cell>
        </row>
        <row r="186">
          <cell r="AB186">
            <v>0</v>
          </cell>
        </row>
        <row r="187">
          <cell r="AB187">
            <v>0</v>
          </cell>
        </row>
        <row r="188">
          <cell r="AB188">
            <v>0</v>
          </cell>
        </row>
        <row r="189">
          <cell r="AB189">
            <v>0</v>
          </cell>
        </row>
        <row r="190">
          <cell r="AB190">
            <v>0</v>
          </cell>
        </row>
        <row r="191">
          <cell r="AB191">
            <v>0</v>
          </cell>
        </row>
        <row r="192">
          <cell r="AB192">
            <v>0</v>
          </cell>
        </row>
        <row r="193">
          <cell r="AB193">
            <v>0</v>
          </cell>
        </row>
        <row r="194">
          <cell r="AB194">
            <v>0</v>
          </cell>
        </row>
        <row r="195">
          <cell r="AB195">
            <v>0</v>
          </cell>
        </row>
        <row r="196">
          <cell r="AB196">
            <v>0</v>
          </cell>
        </row>
        <row r="197">
          <cell r="AB197">
            <v>0</v>
          </cell>
        </row>
        <row r="198">
          <cell r="AB198">
            <v>0</v>
          </cell>
        </row>
        <row r="199">
          <cell r="AB199">
            <v>0</v>
          </cell>
        </row>
        <row r="200">
          <cell r="AB200">
            <v>0</v>
          </cell>
        </row>
        <row r="201">
          <cell r="AB201">
            <v>0</v>
          </cell>
        </row>
        <row r="202">
          <cell r="AB202">
            <v>0</v>
          </cell>
        </row>
        <row r="203">
          <cell r="AB203">
            <v>0</v>
          </cell>
        </row>
        <row r="204">
          <cell r="AB204">
            <v>0</v>
          </cell>
        </row>
        <row r="205">
          <cell r="AB205">
            <v>0</v>
          </cell>
        </row>
        <row r="206">
          <cell r="AB206">
            <v>0</v>
          </cell>
        </row>
        <row r="207">
          <cell r="AB207">
            <v>0</v>
          </cell>
        </row>
        <row r="208">
          <cell r="AB208">
            <v>0</v>
          </cell>
        </row>
        <row r="209">
          <cell r="AB209">
            <v>0</v>
          </cell>
        </row>
        <row r="210">
          <cell r="AB210">
            <v>0</v>
          </cell>
        </row>
        <row r="211">
          <cell r="AB211">
            <v>0</v>
          </cell>
        </row>
        <row r="212">
          <cell r="AB212">
            <v>0</v>
          </cell>
        </row>
        <row r="213">
          <cell r="AB213">
            <v>0</v>
          </cell>
        </row>
        <row r="214">
          <cell r="AB214">
            <v>0</v>
          </cell>
        </row>
        <row r="215">
          <cell r="AB215">
            <v>0</v>
          </cell>
        </row>
        <row r="216">
          <cell r="AB216">
            <v>0</v>
          </cell>
        </row>
        <row r="217">
          <cell r="AB217">
            <v>0</v>
          </cell>
        </row>
        <row r="218">
          <cell r="AB218">
            <v>0</v>
          </cell>
        </row>
        <row r="219">
          <cell r="AB219">
            <v>0</v>
          </cell>
        </row>
        <row r="220">
          <cell r="AB220">
            <v>0</v>
          </cell>
        </row>
        <row r="221">
          <cell r="AB221">
            <v>0</v>
          </cell>
        </row>
        <row r="222">
          <cell r="AB222">
            <v>0</v>
          </cell>
        </row>
        <row r="223">
          <cell r="AB223">
            <v>0</v>
          </cell>
        </row>
        <row r="224">
          <cell r="AB224">
            <v>0</v>
          </cell>
        </row>
        <row r="225">
          <cell r="AB225">
            <v>0</v>
          </cell>
        </row>
        <row r="226">
          <cell r="AB226">
            <v>0</v>
          </cell>
        </row>
        <row r="227">
          <cell r="AB227">
            <v>0</v>
          </cell>
        </row>
        <row r="228">
          <cell r="AB228">
            <v>0</v>
          </cell>
        </row>
        <row r="229">
          <cell r="AB229">
            <v>0</v>
          </cell>
        </row>
        <row r="230">
          <cell r="AB230">
            <v>0</v>
          </cell>
        </row>
        <row r="231">
          <cell r="AB231">
            <v>0</v>
          </cell>
        </row>
        <row r="232">
          <cell r="AB232">
            <v>0</v>
          </cell>
        </row>
        <row r="233">
          <cell r="AB233">
            <v>0</v>
          </cell>
        </row>
        <row r="234">
          <cell r="AB234">
            <v>0</v>
          </cell>
        </row>
        <row r="235">
          <cell r="AB235">
            <v>0</v>
          </cell>
        </row>
        <row r="236">
          <cell r="AB236">
            <v>0</v>
          </cell>
        </row>
        <row r="237">
          <cell r="AB237">
            <v>0</v>
          </cell>
        </row>
        <row r="238">
          <cell r="AB238">
            <v>0</v>
          </cell>
        </row>
        <row r="239">
          <cell r="AB239">
            <v>0</v>
          </cell>
        </row>
        <row r="240">
          <cell r="AB240">
            <v>0</v>
          </cell>
        </row>
        <row r="241">
          <cell r="AB241">
            <v>0</v>
          </cell>
        </row>
        <row r="242">
          <cell r="AB242">
            <v>0</v>
          </cell>
        </row>
        <row r="243">
          <cell r="AB243">
            <v>0</v>
          </cell>
        </row>
        <row r="244">
          <cell r="AB244">
            <v>0</v>
          </cell>
        </row>
        <row r="245">
          <cell r="AB245">
            <v>0</v>
          </cell>
        </row>
        <row r="246">
          <cell r="AB246">
            <v>0</v>
          </cell>
        </row>
        <row r="247">
          <cell r="AB247">
            <v>0</v>
          </cell>
        </row>
        <row r="248">
          <cell r="AB248">
            <v>0</v>
          </cell>
        </row>
        <row r="249">
          <cell r="AB249">
            <v>0</v>
          </cell>
        </row>
        <row r="250">
          <cell r="AB250">
            <v>0</v>
          </cell>
        </row>
        <row r="251">
          <cell r="AB251">
            <v>0</v>
          </cell>
        </row>
        <row r="252">
          <cell r="AB252">
            <v>0</v>
          </cell>
        </row>
        <row r="253">
          <cell r="AB253">
            <v>0</v>
          </cell>
        </row>
        <row r="254">
          <cell r="AB254">
            <v>0</v>
          </cell>
        </row>
        <row r="255">
          <cell r="AB255">
            <v>0</v>
          </cell>
        </row>
        <row r="256">
          <cell r="AB256">
            <v>0</v>
          </cell>
        </row>
        <row r="257">
          <cell r="AB257">
            <v>0</v>
          </cell>
        </row>
        <row r="258">
          <cell r="AB258">
            <v>0</v>
          </cell>
        </row>
        <row r="259">
          <cell r="AB259">
            <v>0</v>
          </cell>
        </row>
        <row r="260">
          <cell r="AB260">
            <v>0</v>
          </cell>
        </row>
        <row r="261">
          <cell r="AB261">
            <v>0</v>
          </cell>
        </row>
        <row r="262">
          <cell r="AB262">
            <v>0</v>
          </cell>
        </row>
        <row r="263">
          <cell r="AB263">
            <v>0</v>
          </cell>
        </row>
        <row r="264">
          <cell r="AB264">
            <v>0</v>
          </cell>
        </row>
        <row r="265">
          <cell r="AB265">
            <v>0</v>
          </cell>
        </row>
        <row r="266">
          <cell r="AB266">
            <v>0</v>
          </cell>
        </row>
        <row r="267">
          <cell r="AB267">
            <v>0</v>
          </cell>
        </row>
        <row r="268">
          <cell r="AB268">
            <v>0</v>
          </cell>
        </row>
        <row r="269">
          <cell r="AB269">
            <v>0</v>
          </cell>
        </row>
        <row r="270">
          <cell r="AB270">
            <v>0</v>
          </cell>
        </row>
        <row r="271">
          <cell r="AB271">
            <v>0</v>
          </cell>
        </row>
        <row r="272">
          <cell r="AB272">
            <v>0</v>
          </cell>
        </row>
        <row r="273">
          <cell r="AB273">
            <v>0</v>
          </cell>
        </row>
        <row r="274">
          <cell r="AB274">
            <v>0</v>
          </cell>
        </row>
        <row r="275">
          <cell r="AB275">
            <v>0</v>
          </cell>
        </row>
        <row r="276">
          <cell r="AB276">
            <v>0</v>
          </cell>
        </row>
        <row r="277">
          <cell r="AB277">
            <v>0</v>
          </cell>
        </row>
        <row r="278">
          <cell r="AB278">
            <v>0</v>
          </cell>
        </row>
        <row r="279">
          <cell r="AB279">
            <v>0</v>
          </cell>
        </row>
        <row r="280">
          <cell r="AB280">
            <v>0</v>
          </cell>
        </row>
        <row r="281">
          <cell r="AB281">
            <v>0</v>
          </cell>
        </row>
        <row r="282">
          <cell r="AB282">
            <v>0</v>
          </cell>
        </row>
        <row r="283">
          <cell r="AB283">
            <v>0</v>
          </cell>
        </row>
        <row r="284">
          <cell r="AB284">
            <v>0</v>
          </cell>
        </row>
        <row r="285">
          <cell r="AB28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0">
          <cell r="AB290">
            <v>0</v>
          </cell>
        </row>
        <row r="291">
          <cell r="AB291">
            <v>0</v>
          </cell>
        </row>
        <row r="292">
          <cell r="AB292">
            <v>0</v>
          </cell>
        </row>
        <row r="293">
          <cell r="AB293">
            <v>0</v>
          </cell>
        </row>
        <row r="294">
          <cell r="AB294">
            <v>0</v>
          </cell>
        </row>
        <row r="295">
          <cell r="AB295">
            <v>0</v>
          </cell>
        </row>
        <row r="296">
          <cell r="AB296">
            <v>0</v>
          </cell>
        </row>
        <row r="297">
          <cell r="AB297">
            <v>0</v>
          </cell>
        </row>
        <row r="298">
          <cell r="AB298">
            <v>0</v>
          </cell>
        </row>
        <row r="299">
          <cell r="AB299">
            <v>0</v>
          </cell>
        </row>
        <row r="300">
          <cell r="AB300">
            <v>0</v>
          </cell>
        </row>
        <row r="301">
          <cell r="AB301">
            <v>0</v>
          </cell>
        </row>
        <row r="302"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5">
          <cell r="AB305">
            <v>0</v>
          </cell>
        </row>
        <row r="306">
          <cell r="AB306">
            <v>0</v>
          </cell>
        </row>
        <row r="307">
          <cell r="AB307">
            <v>0</v>
          </cell>
        </row>
        <row r="308">
          <cell r="AB308">
            <v>0</v>
          </cell>
        </row>
        <row r="309">
          <cell r="AB309">
            <v>0</v>
          </cell>
        </row>
        <row r="310">
          <cell r="AB310">
            <v>0</v>
          </cell>
        </row>
        <row r="311">
          <cell r="AB311">
            <v>0</v>
          </cell>
        </row>
        <row r="312">
          <cell r="AB312">
            <v>0</v>
          </cell>
        </row>
        <row r="313">
          <cell r="AB313">
            <v>0</v>
          </cell>
        </row>
        <row r="314">
          <cell r="AB314">
            <v>0</v>
          </cell>
        </row>
        <row r="315">
          <cell r="AB315">
            <v>0</v>
          </cell>
        </row>
        <row r="316">
          <cell r="AB316">
            <v>0</v>
          </cell>
        </row>
        <row r="317">
          <cell r="AB317">
            <v>0</v>
          </cell>
        </row>
        <row r="318">
          <cell r="AB318">
            <v>0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0</v>
          </cell>
        </row>
        <row r="322">
          <cell r="AB322">
            <v>0</v>
          </cell>
        </row>
        <row r="323">
          <cell r="AB323">
            <v>0</v>
          </cell>
        </row>
        <row r="324">
          <cell r="AB324">
            <v>0</v>
          </cell>
        </row>
        <row r="325">
          <cell r="AB325">
            <v>0</v>
          </cell>
        </row>
        <row r="326">
          <cell r="AB326">
            <v>0</v>
          </cell>
        </row>
        <row r="327">
          <cell r="AB327">
            <v>0</v>
          </cell>
        </row>
        <row r="328">
          <cell r="AB328">
            <v>0</v>
          </cell>
        </row>
        <row r="329">
          <cell r="AB329">
            <v>0</v>
          </cell>
        </row>
        <row r="330">
          <cell r="AB330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33">
          <cell r="AB333">
            <v>0</v>
          </cell>
        </row>
        <row r="334">
          <cell r="AB334">
            <v>0</v>
          </cell>
        </row>
        <row r="335">
          <cell r="AB335">
            <v>0</v>
          </cell>
        </row>
        <row r="336">
          <cell r="AB336">
            <v>0</v>
          </cell>
        </row>
        <row r="337">
          <cell r="AB337">
            <v>0</v>
          </cell>
        </row>
        <row r="338">
          <cell r="AB338">
            <v>0</v>
          </cell>
        </row>
        <row r="339">
          <cell r="AB339">
            <v>0</v>
          </cell>
        </row>
        <row r="340">
          <cell r="AB340">
            <v>0</v>
          </cell>
        </row>
        <row r="341">
          <cell r="AB341">
            <v>0</v>
          </cell>
        </row>
        <row r="342">
          <cell r="AB342">
            <v>0</v>
          </cell>
        </row>
        <row r="343">
          <cell r="AB343">
            <v>0</v>
          </cell>
        </row>
        <row r="344">
          <cell r="AB344">
            <v>0</v>
          </cell>
        </row>
        <row r="345">
          <cell r="AB345">
            <v>0</v>
          </cell>
        </row>
        <row r="346">
          <cell r="AB346">
            <v>0</v>
          </cell>
        </row>
        <row r="347">
          <cell r="AB347">
            <v>0</v>
          </cell>
        </row>
        <row r="348">
          <cell r="AB348">
            <v>0</v>
          </cell>
        </row>
        <row r="349">
          <cell r="AB349">
            <v>0</v>
          </cell>
        </row>
        <row r="350">
          <cell r="AB350">
            <v>0</v>
          </cell>
        </row>
        <row r="351">
          <cell r="AB351">
            <v>0</v>
          </cell>
        </row>
        <row r="352">
          <cell r="AB352">
            <v>0</v>
          </cell>
        </row>
        <row r="353">
          <cell r="AB353">
            <v>0</v>
          </cell>
        </row>
        <row r="354">
          <cell r="AB354">
            <v>0</v>
          </cell>
        </row>
        <row r="355">
          <cell r="AB355">
            <v>0</v>
          </cell>
        </row>
        <row r="356">
          <cell r="AB356">
            <v>0</v>
          </cell>
        </row>
        <row r="357">
          <cell r="AB357">
            <v>0</v>
          </cell>
        </row>
        <row r="358">
          <cell r="AB358">
            <v>0</v>
          </cell>
        </row>
        <row r="359">
          <cell r="AB359">
            <v>0</v>
          </cell>
        </row>
        <row r="360">
          <cell r="AB360">
            <v>0</v>
          </cell>
        </row>
        <row r="361">
          <cell r="AB361">
            <v>0</v>
          </cell>
        </row>
        <row r="362">
          <cell r="AB362">
            <v>0</v>
          </cell>
        </row>
        <row r="363">
          <cell r="AB363">
            <v>0</v>
          </cell>
        </row>
        <row r="364">
          <cell r="AB364">
            <v>0</v>
          </cell>
        </row>
        <row r="365">
          <cell r="AB365">
            <v>0</v>
          </cell>
        </row>
        <row r="366">
          <cell r="AB366">
            <v>0</v>
          </cell>
        </row>
        <row r="367">
          <cell r="AB367">
            <v>0</v>
          </cell>
        </row>
        <row r="368">
          <cell r="AB368">
            <v>0</v>
          </cell>
        </row>
        <row r="369">
          <cell r="AB369">
            <v>0</v>
          </cell>
        </row>
        <row r="370">
          <cell r="AB370">
            <v>0</v>
          </cell>
        </row>
        <row r="371">
          <cell r="AB371">
            <v>0</v>
          </cell>
        </row>
        <row r="372">
          <cell r="AB372">
            <v>0</v>
          </cell>
        </row>
        <row r="373">
          <cell r="AB373">
            <v>0</v>
          </cell>
        </row>
        <row r="374">
          <cell r="AB374">
            <v>0</v>
          </cell>
        </row>
        <row r="375">
          <cell r="AB375">
            <v>0</v>
          </cell>
        </row>
        <row r="376">
          <cell r="AB376">
            <v>0</v>
          </cell>
        </row>
        <row r="377">
          <cell r="AB377">
            <v>0</v>
          </cell>
        </row>
        <row r="378">
          <cell r="AB378">
            <v>0</v>
          </cell>
        </row>
        <row r="379">
          <cell r="AB379">
            <v>0</v>
          </cell>
        </row>
        <row r="380">
          <cell r="AB380">
            <v>0</v>
          </cell>
        </row>
        <row r="381">
          <cell r="AB381">
            <v>0</v>
          </cell>
        </row>
        <row r="382">
          <cell r="AB382">
            <v>0</v>
          </cell>
        </row>
        <row r="383">
          <cell r="AB383">
            <v>0</v>
          </cell>
        </row>
        <row r="384">
          <cell r="AB384">
            <v>0</v>
          </cell>
        </row>
        <row r="385">
          <cell r="AB385">
            <v>0</v>
          </cell>
        </row>
        <row r="386">
          <cell r="AB386">
            <v>0</v>
          </cell>
        </row>
        <row r="387">
          <cell r="AB387">
            <v>0</v>
          </cell>
        </row>
        <row r="388">
          <cell r="AB388">
            <v>0</v>
          </cell>
        </row>
        <row r="389">
          <cell r="AB389">
            <v>0</v>
          </cell>
        </row>
        <row r="390">
          <cell r="AB390">
            <v>0</v>
          </cell>
        </row>
        <row r="391">
          <cell r="AB391">
            <v>0</v>
          </cell>
        </row>
        <row r="392">
          <cell r="AB392">
            <v>0</v>
          </cell>
        </row>
        <row r="393">
          <cell r="AB393">
            <v>0</v>
          </cell>
        </row>
        <row r="394">
          <cell r="AB394">
            <v>0</v>
          </cell>
        </row>
        <row r="395">
          <cell r="AB395">
            <v>0</v>
          </cell>
        </row>
        <row r="396">
          <cell r="AB396">
            <v>0</v>
          </cell>
        </row>
        <row r="397">
          <cell r="AB397">
            <v>0</v>
          </cell>
        </row>
        <row r="398">
          <cell r="AB398">
            <v>0</v>
          </cell>
        </row>
        <row r="399">
          <cell r="AB399">
            <v>0</v>
          </cell>
        </row>
        <row r="400">
          <cell r="AB400">
            <v>0</v>
          </cell>
        </row>
        <row r="401">
          <cell r="AB401">
            <v>0</v>
          </cell>
        </row>
        <row r="402">
          <cell r="AB402">
            <v>0</v>
          </cell>
        </row>
        <row r="403">
          <cell r="AB403">
            <v>0</v>
          </cell>
        </row>
        <row r="404">
          <cell r="AB404">
            <v>0</v>
          </cell>
        </row>
        <row r="405">
          <cell r="AB405">
            <v>0</v>
          </cell>
        </row>
        <row r="406">
          <cell r="AB406">
            <v>0</v>
          </cell>
        </row>
        <row r="407">
          <cell r="AB407">
            <v>0</v>
          </cell>
        </row>
        <row r="408">
          <cell r="AB408">
            <v>0</v>
          </cell>
        </row>
        <row r="409">
          <cell r="AB409">
            <v>0</v>
          </cell>
        </row>
        <row r="410">
          <cell r="AB410">
            <v>0</v>
          </cell>
        </row>
        <row r="411">
          <cell r="AB411">
            <v>0</v>
          </cell>
        </row>
        <row r="412">
          <cell r="AB412">
            <v>0</v>
          </cell>
        </row>
        <row r="413">
          <cell r="AB413">
            <v>0</v>
          </cell>
        </row>
        <row r="414">
          <cell r="AB414">
            <v>0</v>
          </cell>
        </row>
        <row r="415">
          <cell r="AB415">
            <v>0</v>
          </cell>
        </row>
        <row r="416">
          <cell r="AB416">
            <v>0</v>
          </cell>
        </row>
        <row r="417">
          <cell r="AB417">
            <v>0</v>
          </cell>
        </row>
        <row r="418">
          <cell r="AB418">
            <v>0</v>
          </cell>
        </row>
        <row r="419">
          <cell r="AB419">
            <v>0</v>
          </cell>
        </row>
        <row r="420">
          <cell r="AB420">
            <v>0</v>
          </cell>
        </row>
        <row r="421">
          <cell r="AB421">
            <v>0</v>
          </cell>
        </row>
        <row r="422">
          <cell r="AB422">
            <v>0</v>
          </cell>
        </row>
        <row r="423">
          <cell r="AB423">
            <v>0</v>
          </cell>
        </row>
        <row r="424">
          <cell r="AB424">
            <v>0</v>
          </cell>
        </row>
        <row r="425">
          <cell r="AB425">
            <v>0</v>
          </cell>
        </row>
        <row r="426">
          <cell r="AB426">
            <v>0</v>
          </cell>
        </row>
        <row r="427">
          <cell r="AB427">
            <v>0</v>
          </cell>
        </row>
        <row r="428">
          <cell r="AB428">
            <v>0</v>
          </cell>
        </row>
        <row r="429">
          <cell r="AB429">
            <v>0</v>
          </cell>
        </row>
        <row r="430">
          <cell r="AB430">
            <v>0</v>
          </cell>
        </row>
        <row r="431">
          <cell r="AB431">
            <v>0</v>
          </cell>
        </row>
        <row r="432">
          <cell r="AB432">
            <v>0</v>
          </cell>
        </row>
        <row r="433">
          <cell r="AB433">
            <v>0</v>
          </cell>
        </row>
        <row r="434">
          <cell r="AB434">
            <v>0</v>
          </cell>
        </row>
        <row r="435">
          <cell r="AB435">
            <v>0</v>
          </cell>
        </row>
        <row r="436">
          <cell r="AB436">
            <v>0</v>
          </cell>
        </row>
        <row r="437">
          <cell r="AB437">
            <v>0</v>
          </cell>
        </row>
        <row r="438">
          <cell r="AB438">
            <v>0</v>
          </cell>
        </row>
        <row r="439">
          <cell r="AB439">
            <v>0</v>
          </cell>
        </row>
        <row r="440">
          <cell r="AB440">
            <v>0</v>
          </cell>
        </row>
        <row r="441">
          <cell r="AB441">
            <v>0</v>
          </cell>
        </row>
        <row r="442">
          <cell r="AB442">
            <v>0</v>
          </cell>
        </row>
        <row r="443">
          <cell r="AB443">
            <v>0</v>
          </cell>
        </row>
        <row r="444">
          <cell r="AB444">
            <v>0</v>
          </cell>
        </row>
        <row r="445">
          <cell r="AB445">
            <v>0</v>
          </cell>
        </row>
        <row r="446">
          <cell r="AB446">
            <v>0</v>
          </cell>
        </row>
        <row r="447">
          <cell r="AB447">
            <v>0</v>
          </cell>
        </row>
        <row r="448">
          <cell r="AB448">
            <v>0</v>
          </cell>
        </row>
        <row r="449">
          <cell r="AB449">
            <v>0</v>
          </cell>
        </row>
        <row r="450">
          <cell r="AB450">
            <v>0</v>
          </cell>
        </row>
        <row r="451">
          <cell r="AB451">
            <v>0</v>
          </cell>
        </row>
        <row r="452">
          <cell r="AB452">
            <v>0</v>
          </cell>
        </row>
        <row r="453">
          <cell r="AB453">
            <v>0</v>
          </cell>
        </row>
        <row r="454">
          <cell r="AB454">
            <v>0</v>
          </cell>
        </row>
        <row r="455">
          <cell r="AB455">
            <v>0</v>
          </cell>
        </row>
        <row r="456">
          <cell r="AB456">
            <v>0</v>
          </cell>
        </row>
        <row r="457">
          <cell r="AB457">
            <v>0</v>
          </cell>
        </row>
        <row r="458">
          <cell r="AB458">
            <v>0</v>
          </cell>
        </row>
        <row r="459">
          <cell r="AB459">
            <v>0</v>
          </cell>
        </row>
        <row r="460">
          <cell r="AB460">
            <v>0</v>
          </cell>
        </row>
        <row r="461">
          <cell r="AB461">
            <v>0</v>
          </cell>
        </row>
        <row r="462">
          <cell r="AB462">
            <v>0</v>
          </cell>
        </row>
        <row r="463">
          <cell r="AB463">
            <v>0</v>
          </cell>
        </row>
        <row r="464">
          <cell r="AB464">
            <v>0</v>
          </cell>
        </row>
        <row r="465">
          <cell r="AB465">
            <v>0</v>
          </cell>
        </row>
        <row r="466">
          <cell r="AB466">
            <v>0</v>
          </cell>
        </row>
        <row r="467">
          <cell r="AB467">
            <v>0</v>
          </cell>
        </row>
        <row r="468">
          <cell r="AB468">
            <v>0</v>
          </cell>
        </row>
        <row r="469">
          <cell r="AB469">
            <v>0</v>
          </cell>
        </row>
        <row r="470">
          <cell r="AB470">
            <v>0</v>
          </cell>
        </row>
        <row r="471">
          <cell r="AB471">
            <v>0</v>
          </cell>
        </row>
        <row r="472">
          <cell r="AB472">
            <v>0</v>
          </cell>
        </row>
        <row r="473">
          <cell r="AB473">
            <v>0</v>
          </cell>
        </row>
        <row r="474">
          <cell r="AB474">
            <v>0</v>
          </cell>
        </row>
        <row r="475">
          <cell r="AB475">
            <v>0</v>
          </cell>
        </row>
        <row r="476">
          <cell r="AB476">
            <v>0</v>
          </cell>
        </row>
        <row r="477">
          <cell r="AB477">
            <v>0</v>
          </cell>
        </row>
        <row r="478">
          <cell r="AB478">
            <v>0</v>
          </cell>
        </row>
        <row r="479">
          <cell r="AB479">
            <v>0</v>
          </cell>
        </row>
        <row r="480">
          <cell r="AB480">
            <v>0</v>
          </cell>
        </row>
        <row r="481">
          <cell r="AB481">
            <v>0</v>
          </cell>
        </row>
        <row r="482">
          <cell r="AB482">
            <v>0</v>
          </cell>
        </row>
        <row r="483">
          <cell r="AB483">
            <v>0</v>
          </cell>
        </row>
        <row r="484">
          <cell r="AB484">
            <v>0</v>
          </cell>
        </row>
        <row r="485">
          <cell r="AB485">
            <v>0</v>
          </cell>
        </row>
        <row r="486">
          <cell r="AB486">
            <v>0</v>
          </cell>
        </row>
        <row r="487">
          <cell r="AB487">
            <v>0</v>
          </cell>
        </row>
        <row r="488">
          <cell r="AB488">
            <v>0</v>
          </cell>
        </row>
        <row r="489">
          <cell r="AB489">
            <v>0</v>
          </cell>
        </row>
        <row r="490">
          <cell r="AB490">
            <v>0</v>
          </cell>
        </row>
        <row r="491">
          <cell r="AB491">
            <v>0</v>
          </cell>
        </row>
        <row r="492">
          <cell r="AB492">
            <v>0</v>
          </cell>
        </row>
        <row r="493">
          <cell r="AB493">
            <v>0</v>
          </cell>
        </row>
        <row r="494">
          <cell r="AB494">
            <v>0</v>
          </cell>
        </row>
        <row r="495">
          <cell r="AB495">
            <v>0</v>
          </cell>
        </row>
        <row r="496">
          <cell r="AB496">
            <v>0</v>
          </cell>
        </row>
        <row r="497">
          <cell r="AB497">
            <v>0</v>
          </cell>
        </row>
        <row r="498">
          <cell r="AB498">
            <v>0</v>
          </cell>
        </row>
        <row r="499">
          <cell r="AB499">
            <v>0</v>
          </cell>
        </row>
        <row r="500">
          <cell r="AB500">
            <v>0</v>
          </cell>
        </row>
        <row r="501">
          <cell r="AB501">
            <v>0</v>
          </cell>
        </row>
        <row r="502">
          <cell r="AB502">
            <v>0</v>
          </cell>
        </row>
        <row r="503">
          <cell r="AB503">
            <v>0</v>
          </cell>
        </row>
        <row r="504">
          <cell r="AB504">
            <v>0</v>
          </cell>
        </row>
        <row r="505">
          <cell r="AB505">
            <v>0</v>
          </cell>
        </row>
        <row r="506">
          <cell r="AB506">
            <v>0</v>
          </cell>
        </row>
        <row r="507">
          <cell r="AB507">
            <v>0</v>
          </cell>
        </row>
        <row r="508">
          <cell r="AB508">
            <v>0</v>
          </cell>
        </row>
        <row r="509">
          <cell r="AB509">
            <v>0</v>
          </cell>
        </row>
        <row r="510">
          <cell r="AB510">
            <v>0</v>
          </cell>
        </row>
        <row r="511">
          <cell r="AB511">
            <v>0</v>
          </cell>
        </row>
        <row r="512">
          <cell r="AB512">
            <v>0</v>
          </cell>
        </row>
        <row r="513">
          <cell r="AB513">
            <v>0</v>
          </cell>
        </row>
        <row r="514">
          <cell r="AB514">
            <v>0</v>
          </cell>
        </row>
        <row r="515">
          <cell r="AB515">
            <v>0</v>
          </cell>
        </row>
        <row r="516">
          <cell r="AB516">
            <v>0</v>
          </cell>
        </row>
        <row r="517">
          <cell r="AB517">
            <v>0</v>
          </cell>
        </row>
        <row r="518">
          <cell r="AB518">
            <v>0</v>
          </cell>
        </row>
        <row r="519">
          <cell r="AB519">
            <v>0</v>
          </cell>
        </row>
        <row r="520">
          <cell r="AB520">
            <v>0</v>
          </cell>
        </row>
        <row r="521">
          <cell r="AB521">
            <v>0</v>
          </cell>
        </row>
        <row r="522">
          <cell r="AB522">
            <v>0</v>
          </cell>
        </row>
        <row r="523">
          <cell r="AB523">
            <v>0</v>
          </cell>
        </row>
        <row r="524">
          <cell r="AB524">
            <v>0</v>
          </cell>
        </row>
        <row r="525">
          <cell r="AB525">
            <v>0</v>
          </cell>
        </row>
        <row r="526">
          <cell r="AB526">
            <v>0</v>
          </cell>
        </row>
        <row r="527">
          <cell r="AB527">
            <v>0</v>
          </cell>
        </row>
        <row r="528">
          <cell r="AB528">
            <v>0</v>
          </cell>
        </row>
        <row r="529">
          <cell r="AB529">
            <v>0</v>
          </cell>
        </row>
        <row r="530">
          <cell r="AB530">
            <v>0</v>
          </cell>
        </row>
        <row r="531">
          <cell r="AB531">
            <v>0</v>
          </cell>
        </row>
        <row r="532">
          <cell r="AB532">
            <v>0</v>
          </cell>
        </row>
        <row r="533">
          <cell r="AB533">
            <v>0</v>
          </cell>
        </row>
        <row r="534">
          <cell r="AB534">
            <v>0</v>
          </cell>
        </row>
        <row r="535">
          <cell r="AB535">
            <v>0</v>
          </cell>
        </row>
        <row r="536">
          <cell r="AB536">
            <v>0</v>
          </cell>
        </row>
        <row r="537">
          <cell r="AB537">
            <v>0</v>
          </cell>
        </row>
        <row r="538">
          <cell r="AB538">
            <v>0</v>
          </cell>
        </row>
        <row r="539">
          <cell r="AB539">
            <v>0</v>
          </cell>
        </row>
        <row r="540">
          <cell r="AB540">
            <v>0</v>
          </cell>
        </row>
        <row r="541">
          <cell r="AB541">
            <v>0</v>
          </cell>
        </row>
        <row r="542">
          <cell r="AB542">
            <v>0</v>
          </cell>
        </row>
        <row r="543">
          <cell r="AB543">
            <v>0</v>
          </cell>
        </row>
        <row r="544">
          <cell r="AB544">
            <v>0</v>
          </cell>
        </row>
        <row r="545">
          <cell r="AB545">
            <v>0</v>
          </cell>
        </row>
        <row r="546">
          <cell r="AB546">
            <v>0</v>
          </cell>
        </row>
        <row r="547">
          <cell r="AB547">
            <v>0</v>
          </cell>
        </row>
        <row r="548">
          <cell r="AB548">
            <v>0</v>
          </cell>
        </row>
        <row r="549">
          <cell r="AB549">
            <v>0</v>
          </cell>
        </row>
        <row r="550">
          <cell r="AB550">
            <v>0</v>
          </cell>
        </row>
        <row r="551">
          <cell r="AB551">
            <v>0</v>
          </cell>
        </row>
        <row r="552">
          <cell r="AB552">
            <v>0</v>
          </cell>
        </row>
        <row r="553">
          <cell r="AB553">
            <v>0</v>
          </cell>
        </row>
        <row r="554">
          <cell r="AB554">
            <v>0</v>
          </cell>
        </row>
        <row r="555">
          <cell r="AB555">
            <v>0</v>
          </cell>
        </row>
        <row r="556">
          <cell r="AB556">
            <v>0</v>
          </cell>
        </row>
        <row r="557">
          <cell r="AB557">
            <v>0</v>
          </cell>
        </row>
        <row r="558">
          <cell r="AB558">
            <v>0</v>
          </cell>
        </row>
        <row r="559">
          <cell r="AB559">
            <v>0</v>
          </cell>
        </row>
        <row r="560">
          <cell r="AB560">
            <v>0</v>
          </cell>
        </row>
        <row r="561">
          <cell r="AB561">
            <v>0</v>
          </cell>
        </row>
        <row r="562">
          <cell r="AB562">
            <v>0</v>
          </cell>
        </row>
        <row r="563">
          <cell r="AB563">
            <v>0</v>
          </cell>
        </row>
        <row r="564">
          <cell r="AB564">
            <v>0</v>
          </cell>
        </row>
        <row r="565">
          <cell r="AB565">
            <v>0</v>
          </cell>
        </row>
        <row r="566">
          <cell r="AB566">
            <v>0</v>
          </cell>
        </row>
        <row r="567">
          <cell r="AB567">
            <v>0</v>
          </cell>
        </row>
        <row r="568">
          <cell r="AB568">
            <v>0</v>
          </cell>
        </row>
        <row r="569">
          <cell r="AB569">
            <v>0</v>
          </cell>
        </row>
        <row r="570">
          <cell r="AB570">
            <v>0</v>
          </cell>
        </row>
        <row r="571">
          <cell r="AB571">
            <v>0</v>
          </cell>
        </row>
        <row r="572">
          <cell r="AB572">
            <v>0</v>
          </cell>
        </row>
        <row r="573">
          <cell r="AB573">
            <v>0</v>
          </cell>
        </row>
        <row r="574">
          <cell r="AB574">
            <v>0</v>
          </cell>
        </row>
        <row r="575">
          <cell r="AB575">
            <v>0</v>
          </cell>
        </row>
        <row r="576">
          <cell r="AB576">
            <v>0</v>
          </cell>
        </row>
        <row r="577">
          <cell r="AB577">
            <v>0</v>
          </cell>
        </row>
        <row r="578">
          <cell r="AB578">
            <v>0</v>
          </cell>
        </row>
        <row r="579">
          <cell r="AB579">
            <v>0</v>
          </cell>
        </row>
        <row r="580">
          <cell r="AB580">
            <v>0</v>
          </cell>
        </row>
        <row r="581">
          <cell r="AB581">
            <v>0</v>
          </cell>
        </row>
        <row r="582">
          <cell r="AB582">
            <v>0</v>
          </cell>
        </row>
        <row r="583">
          <cell r="AB583">
            <v>0</v>
          </cell>
        </row>
        <row r="584">
          <cell r="AB584">
            <v>0</v>
          </cell>
        </row>
        <row r="585">
          <cell r="AB585">
            <v>0</v>
          </cell>
        </row>
        <row r="586">
          <cell r="AB586">
            <v>0</v>
          </cell>
        </row>
        <row r="587">
          <cell r="AB587">
            <v>0</v>
          </cell>
        </row>
        <row r="588">
          <cell r="AB588">
            <v>0</v>
          </cell>
        </row>
        <row r="589">
          <cell r="AB589">
            <v>0</v>
          </cell>
        </row>
        <row r="590">
          <cell r="AB590">
            <v>0</v>
          </cell>
        </row>
        <row r="591">
          <cell r="AB591">
            <v>0</v>
          </cell>
        </row>
        <row r="592">
          <cell r="AB592">
            <v>0</v>
          </cell>
        </row>
        <row r="593">
          <cell r="AB593">
            <v>0</v>
          </cell>
        </row>
        <row r="594">
          <cell r="AB594">
            <v>0</v>
          </cell>
        </row>
        <row r="595">
          <cell r="AB595">
            <v>0</v>
          </cell>
        </row>
        <row r="596">
          <cell r="AB596">
            <v>0</v>
          </cell>
        </row>
        <row r="597">
          <cell r="AB597">
            <v>0</v>
          </cell>
        </row>
        <row r="598">
          <cell r="AB598">
            <v>0</v>
          </cell>
        </row>
        <row r="599">
          <cell r="AB599">
            <v>0</v>
          </cell>
        </row>
        <row r="600">
          <cell r="AB600">
            <v>0</v>
          </cell>
        </row>
        <row r="601">
          <cell r="AB601">
            <v>0</v>
          </cell>
        </row>
        <row r="602">
          <cell r="AB602">
            <v>0</v>
          </cell>
        </row>
        <row r="603">
          <cell r="AB603">
            <v>0</v>
          </cell>
        </row>
        <row r="604">
          <cell r="AB604">
            <v>0</v>
          </cell>
        </row>
        <row r="605">
          <cell r="AB605">
            <v>0</v>
          </cell>
        </row>
        <row r="606">
          <cell r="AB606">
            <v>0</v>
          </cell>
        </row>
        <row r="607">
          <cell r="AB607">
            <v>0</v>
          </cell>
        </row>
        <row r="608">
          <cell r="AB608">
            <v>0</v>
          </cell>
        </row>
        <row r="609">
          <cell r="AB609">
            <v>0</v>
          </cell>
        </row>
        <row r="610">
          <cell r="AB610">
            <v>0</v>
          </cell>
        </row>
        <row r="611">
          <cell r="AB611">
            <v>0</v>
          </cell>
        </row>
        <row r="612">
          <cell r="AB612">
            <v>0</v>
          </cell>
        </row>
        <row r="613">
          <cell r="AB613">
            <v>0</v>
          </cell>
        </row>
        <row r="614">
          <cell r="AB614">
            <v>0</v>
          </cell>
        </row>
        <row r="615">
          <cell r="AB615">
            <v>0</v>
          </cell>
        </row>
        <row r="616">
          <cell r="AB616">
            <v>0</v>
          </cell>
        </row>
        <row r="617">
          <cell r="AB617">
            <v>0</v>
          </cell>
        </row>
        <row r="618">
          <cell r="AB618">
            <v>0</v>
          </cell>
        </row>
        <row r="619">
          <cell r="AB619">
            <v>0</v>
          </cell>
        </row>
        <row r="620">
          <cell r="AB620">
            <v>0</v>
          </cell>
        </row>
        <row r="621">
          <cell r="AB621">
            <v>0</v>
          </cell>
        </row>
        <row r="622">
          <cell r="AB622">
            <v>0</v>
          </cell>
        </row>
        <row r="623">
          <cell r="AB623">
            <v>0</v>
          </cell>
        </row>
        <row r="624">
          <cell r="AB624">
            <v>0</v>
          </cell>
        </row>
        <row r="625">
          <cell r="AB625">
            <v>0</v>
          </cell>
        </row>
        <row r="626">
          <cell r="AB626">
            <v>0</v>
          </cell>
        </row>
        <row r="627">
          <cell r="AB627">
            <v>0</v>
          </cell>
        </row>
        <row r="628">
          <cell r="AB628">
            <v>0</v>
          </cell>
        </row>
        <row r="629">
          <cell r="AB629">
            <v>0</v>
          </cell>
        </row>
        <row r="630">
          <cell r="AB630">
            <v>0</v>
          </cell>
        </row>
        <row r="631">
          <cell r="AB631">
            <v>0</v>
          </cell>
        </row>
        <row r="632">
          <cell r="AB632">
            <v>0</v>
          </cell>
        </row>
        <row r="633">
          <cell r="AB633">
            <v>0</v>
          </cell>
        </row>
        <row r="634">
          <cell r="AB634">
            <v>0</v>
          </cell>
        </row>
        <row r="635">
          <cell r="AB635">
            <v>0</v>
          </cell>
        </row>
        <row r="636">
          <cell r="AB636">
            <v>0</v>
          </cell>
        </row>
        <row r="637">
          <cell r="AB637">
            <v>0</v>
          </cell>
        </row>
        <row r="638">
          <cell r="AB638">
            <v>0</v>
          </cell>
        </row>
        <row r="639">
          <cell r="AB639">
            <v>0</v>
          </cell>
        </row>
        <row r="640">
          <cell r="AB640">
            <v>0</v>
          </cell>
        </row>
        <row r="641">
          <cell r="AB641">
            <v>0</v>
          </cell>
        </row>
        <row r="642">
          <cell r="AB642">
            <v>0</v>
          </cell>
        </row>
        <row r="643">
          <cell r="AB643">
            <v>0</v>
          </cell>
        </row>
        <row r="644">
          <cell r="AB644">
            <v>0</v>
          </cell>
        </row>
        <row r="645">
          <cell r="AB645">
            <v>0</v>
          </cell>
        </row>
        <row r="646">
          <cell r="AB646">
            <v>0</v>
          </cell>
        </row>
        <row r="647">
          <cell r="AB647">
            <v>0</v>
          </cell>
        </row>
        <row r="648">
          <cell r="AB648">
            <v>0</v>
          </cell>
        </row>
        <row r="649">
          <cell r="AB649">
            <v>0</v>
          </cell>
        </row>
        <row r="650">
          <cell r="AB650">
            <v>0</v>
          </cell>
        </row>
        <row r="651">
          <cell r="AB651">
            <v>0</v>
          </cell>
        </row>
        <row r="652">
          <cell r="AB652">
            <v>0</v>
          </cell>
        </row>
        <row r="653">
          <cell r="AB653">
            <v>0</v>
          </cell>
        </row>
        <row r="654">
          <cell r="AB654">
            <v>0</v>
          </cell>
        </row>
        <row r="655">
          <cell r="AB655">
            <v>0</v>
          </cell>
        </row>
        <row r="656">
          <cell r="AB656">
            <v>0</v>
          </cell>
        </row>
        <row r="657">
          <cell r="AB657">
            <v>0</v>
          </cell>
        </row>
        <row r="658">
          <cell r="AB658">
            <v>0</v>
          </cell>
        </row>
        <row r="659">
          <cell r="AB659">
            <v>0</v>
          </cell>
        </row>
        <row r="660">
          <cell r="AB660">
            <v>0</v>
          </cell>
        </row>
        <row r="661">
          <cell r="AB661">
            <v>0</v>
          </cell>
        </row>
        <row r="662">
          <cell r="AB662">
            <v>0</v>
          </cell>
        </row>
        <row r="663">
          <cell r="AB663">
            <v>0</v>
          </cell>
        </row>
        <row r="664">
          <cell r="AB664">
            <v>0</v>
          </cell>
        </row>
        <row r="665">
          <cell r="AB665">
            <v>0</v>
          </cell>
        </row>
        <row r="666">
          <cell r="AB666">
            <v>0</v>
          </cell>
        </row>
        <row r="667">
          <cell r="AB667">
            <v>0</v>
          </cell>
        </row>
        <row r="668">
          <cell r="AB668">
            <v>0</v>
          </cell>
        </row>
        <row r="669">
          <cell r="AB669">
            <v>0</v>
          </cell>
        </row>
        <row r="670">
          <cell r="AB670">
            <v>0</v>
          </cell>
        </row>
        <row r="671">
          <cell r="AB671">
            <v>0</v>
          </cell>
        </row>
        <row r="672">
          <cell r="AB672">
            <v>0</v>
          </cell>
        </row>
        <row r="673">
          <cell r="AB673">
            <v>0</v>
          </cell>
        </row>
        <row r="674">
          <cell r="AB674">
            <v>0</v>
          </cell>
        </row>
        <row r="675">
          <cell r="AB675">
            <v>0</v>
          </cell>
        </row>
        <row r="676">
          <cell r="AB676">
            <v>0</v>
          </cell>
        </row>
        <row r="677">
          <cell r="AB677">
            <v>0</v>
          </cell>
        </row>
        <row r="678">
          <cell r="AB678">
            <v>0</v>
          </cell>
        </row>
        <row r="679">
          <cell r="AB679">
            <v>0</v>
          </cell>
        </row>
        <row r="680">
          <cell r="AB680">
            <v>0</v>
          </cell>
        </row>
        <row r="681">
          <cell r="AB681">
            <v>0</v>
          </cell>
        </row>
        <row r="682">
          <cell r="AB682">
            <v>0</v>
          </cell>
        </row>
        <row r="683">
          <cell r="AB683">
            <v>0</v>
          </cell>
        </row>
        <row r="684">
          <cell r="AB684">
            <v>0</v>
          </cell>
        </row>
        <row r="685">
          <cell r="AB685">
            <v>0</v>
          </cell>
        </row>
        <row r="686">
          <cell r="AB686">
            <v>0</v>
          </cell>
        </row>
        <row r="687">
          <cell r="AB687">
            <v>0</v>
          </cell>
        </row>
        <row r="688">
          <cell r="AB688">
            <v>0</v>
          </cell>
        </row>
        <row r="689">
          <cell r="AB689">
            <v>0</v>
          </cell>
        </row>
        <row r="690">
          <cell r="AB690">
            <v>0</v>
          </cell>
        </row>
        <row r="691">
          <cell r="AB691">
            <v>0</v>
          </cell>
        </row>
        <row r="692">
          <cell r="AB692">
            <v>0</v>
          </cell>
        </row>
        <row r="693">
          <cell r="AB693">
            <v>0</v>
          </cell>
        </row>
        <row r="694">
          <cell r="AB694">
            <v>0</v>
          </cell>
        </row>
        <row r="695">
          <cell r="AB695">
            <v>0</v>
          </cell>
        </row>
        <row r="696">
          <cell r="AB696">
            <v>0</v>
          </cell>
        </row>
        <row r="697">
          <cell r="AB697">
            <v>0</v>
          </cell>
        </row>
        <row r="698">
          <cell r="AB698">
            <v>0</v>
          </cell>
        </row>
        <row r="699">
          <cell r="AB699">
            <v>0</v>
          </cell>
        </row>
        <row r="700">
          <cell r="AB700">
            <v>0</v>
          </cell>
        </row>
        <row r="701">
          <cell r="AB701">
            <v>0</v>
          </cell>
        </row>
        <row r="702">
          <cell r="AB702">
            <v>0</v>
          </cell>
        </row>
        <row r="703">
          <cell r="AB703">
            <v>0</v>
          </cell>
        </row>
        <row r="704">
          <cell r="AB704">
            <v>0</v>
          </cell>
        </row>
        <row r="705">
          <cell r="AB705">
            <v>0</v>
          </cell>
        </row>
        <row r="706">
          <cell r="AB706">
            <v>0</v>
          </cell>
        </row>
        <row r="707">
          <cell r="AB707">
            <v>0</v>
          </cell>
        </row>
        <row r="708">
          <cell r="AB708">
            <v>0</v>
          </cell>
        </row>
        <row r="709">
          <cell r="AB709">
            <v>0</v>
          </cell>
        </row>
        <row r="710">
          <cell r="AB710">
            <v>0</v>
          </cell>
        </row>
        <row r="711">
          <cell r="AB711">
            <v>0</v>
          </cell>
        </row>
        <row r="712">
          <cell r="AB712">
            <v>0</v>
          </cell>
        </row>
        <row r="713">
          <cell r="AB713">
            <v>0</v>
          </cell>
        </row>
        <row r="714">
          <cell r="AB714">
            <v>0</v>
          </cell>
        </row>
        <row r="715">
          <cell r="AB715">
            <v>0</v>
          </cell>
        </row>
        <row r="716">
          <cell r="AB716">
            <v>0</v>
          </cell>
        </row>
        <row r="717">
          <cell r="AB717">
            <v>0</v>
          </cell>
        </row>
        <row r="718">
          <cell r="AB718">
            <v>0</v>
          </cell>
        </row>
        <row r="719">
          <cell r="AB719">
            <v>0</v>
          </cell>
        </row>
        <row r="720">
          <cell r="AB720">
            <v>0</v>
          </cell>
        </row>
        <row r="721">
          <cell r="AB721">
            <v>0</v>
          </cell>
        </row>
        <row r="722">
          <cell r="AB722">
            <v>0</v>
          </cell>
        </row>
        <row r="723">
          <cell r="AB723">
            <v>0</v>
          </cell>
        </row>
        <row r="724">
          <cell r="AB724">
            <v>0</v>
          </cell>
        </row>
        <row r="725">
          <cell r="AB725">
            <v>0</v>
          </cell>
        </row>
        <row r="726">
          <cell r="AB726">
            <v>0</v>
          </cell>
        </row>
        <row r="727">
          <cell r="AB727">
            <v>0</v>
          </cell>
        </row>
        <row r="728">
          <cell r="AB728">
            <v>0</v>
          </cell>
        </row>
        <row r="729">
          <cell r="AB729">
            <v>0</v>
          </cell>
        </row>
        <row r="730">
          <cell r="AB730">
            <v>0</v>
          </cell>
        </row>
        <row r="731">
          <cell r="AB731">
            <v>0</v>
          </cell>
        </row>
        <row r="732">
          <cell r="AB732">
            <v>0</v>
          </cell>
        </row>
        <row r="733">
          <cell r="AB733">
            <v>0</v>
          </cell>
        </row>
        <row r="734">
          <cell r="AB734">
            <v>0</v>
          </cell>
        </row>
        <row r="735">
          <cell r="AB735">
            <v>0</v>
          </cell>
        </row>
        <row r="736">
          <cell r="AB736">
            <v>0</v>
          </cell>
        </row>
        <row r="737">
          <cell r="AB737">
            <v>0</v>
          </cell>
        </row>
        <row r="738">
          <cell r="AB738">
            <v>0</v>
          </cell>
        </row>
        <row r="739">
          <cell r="AB739">
            <v>0</v>
          </cell>
        </row>
        <row r="740">
          <cell r="AB740">
            <v>0</v>
          </cell>
        </row>
        <row r="741">
          <cell r="AB741">
            <v>0</v>
          </cell>
        </row>
        <row r="742">
          <cell r="AB742">
            <v>0</v>
          </cell>
        </row>
        <row r="743">
          <cell r="AB743">
            <v>0</v>
          </cell>
        </row>
        <row r="744">
          <cell r="AB744">
            <v>0</v>
          </cell>
        </row>
        <row r="745">
          <cell r="AB745">
            <v>0</v>
          </cell>
        </row>
        <row r="746">
          <cell r="AB746">
            <v>0</v>
          </cell>
        </row>
        <row r="747">
          <cell r="AB747">
            <v>0</v>
          </cell>
        </row>
        <row r="748">
          <cell r="AB748">
            <v>0</v>
          </cell>
        </row>
        <row r="749">
          <cell r="AB749">
            <v>0</v>
          </cell>
        </row>
        <row r="750">
          <cell r="AB750">
            <v>0</v>
          </cell>
        </row>
        <row r="751">
          <cell r="AB751">
            <v>0</v>
          </cell>
        </row>
        <row r="752">
          <cell r="AB752">
            <v>0</v>
          </cell>
        </row>
        <row r="753">
          <cell r="AB753">
            <v>0</v>
          </cell>
        </row>
        <row r="754">
          <cell r="AB754">
            <v>0</v>
          </cell>
        </row>
        <row r="755">
          <cell r="AB755">
            <v>0</v>
          </cell>
        </row>
        <row r="756">
          <cell r="AB756">
            <v>0</v>
          </cell>
        </row>
        <row r="757">
          <cell r="AB757">
            <v>0</v>
          </cell>
        </row>
        <row r="758">
          <cell r="AB758">
            <v>0</v>
          </cell>
        </row>
        <row r="759">
          <cell r="AB759">
            <v>0</v>
          </cell>
        </row>
        <row r="760">
          <cell r="AB760">
            <v>0</v>
          </cell>
        </row>
        <row r="761">
          <cell r="AB761">
            <v>0</v>
          </cell>
        </row>
        <row r="762">
          <cell r="AB762">
            <v>0</v>
          </cell>
        </row>
        <row r="763">
          <cell r="AB763">
            <v>0</v>
          </cell>
        </row>
        <row r="764">
          <cell r="AB764">
            <v>0</v>
          </cell>
        </row>
        <row r="765">
          <cell r="AB765">
            <v>0</v>
          </cell>
        </row>
        <row r="766">
          <cell r="AB766">
            <v>0</v>
          </cell>
        </row>
        <row r="767">
          <cell r="AB767">
            <v>0</v>
          </cell>
        </row>
        <row r="768">
          <cell r="AB768">
            <v>0</v>
          </cell>
        </row>
        <row r="769">
          <cell r="AB769">
            <v>0</v>
          </cell>
        </row>
        <row r="770">
          <cell r="AB770">
            <v>0</v>
          </cell>
        </row>
        <row r="771">
          <cell r="AB771">
            <v>0</v>
          </cell>
        </row>
        <row r="772">
          <cell r="AB772">
            <v>0</v>
          </cell>
        </row>
        <row r="773">
          <cell r="AB773">
            <v>0</v>
          </cell>
        </row>
        <row r="774">
          <cell r="AB774">
            <v>0</v>
          </cell>
        </row>
        <row r="775">
          <cell r="AB775">
            <v>0</v>
          </cell>
        </row>
        <row r="776">
          <cell r="AB776">
            <v>0</v>
          </cell>
        </row>
        <row r="777">
          <cell r="AB777">
            <v>0</v>
          </cell>
        </row>
        <row r="778">
          <cell r="AB778">
            <v>0</v>
          </cell>
        </row>
        <row r="779">
          <cell r="AB779">
            <v>0</v>
          </cell>
        </row>
        <row r="780">
          <cell r="AB780">
            <v>0</v>
          </cell>
        </row>
        <row r="781">
          <cell r="AB781">
            <v>0</v>
          </cell>
        </row>
        <row r="782">
          <cell r="AB782">
            <v>0</v>
          </cell>
        </row>
        <row r="783">
          <cell r="AB783">
            <v>0</v>
          </cell>
        </row>
        <row r="784">
          <cell r="AB784">
            <v>0</v>
          </cell>
        </row>
        <row r="785">
          <cell r="AB785">
            <v>0</v>
          </cell>
        </row>
        <row r="786">
          <cell r="AB786">
            <v>0</v>
          </cell>
        </row>
        <row r="787">
          <cell r="AB787">
            <v>0</v>
          </cell>
        </row>
        <row r="788">
          <cell r="AB788">
            <v>0</v>
          </cell>
        </row>
        <row r="789">
          <cell r="AB789">
            <v>0</v>
          </cell>
        </row>
        <row r="790">
          <cell r="AB790">
            <v>0</v>
          </cell>
        </row>
        <row r="791">
          <cell r="AB791">
            <v>0</v>
          </cell>
        </row>
        <row r="792">
          <cell r="AB792">
            <v>0</v>
          </cell>
        </row>
        <row r="793">
          <cell r="AB793">
            <v>0</v>
          </cell>
        </row>
        <row r="794">
          <cell r="AB794">
            <v>0</v>
          </cell>
        </row>
        <row r="795">
          <cell r="AB795">
            <v>0</v>
          </cell>
        </row>
        <row r="796">
          <cell r="AB796">
            <v>0</v>
          </cell>
        </row>
        <row r="797">
          <cell r="AB797">
            <v>0</v>
          </cell>
        </row>
        <row r="798">
          <cell r="AB798">
            <v>0</v>
          </cell>
        </row>
        <row r="799">
          <cell r="AB799">
            <v>0</v>
          </cell>
        </row>
        <row r="800">
          <cell r="AB800">
            <v>0</v>
          </cell>
        </row>
        <row r="801">
          <cell r="AB801">
            <v>0</v>
          </cell>
        </row>
        <row r="802">
          <cell r="AB802">
            <v>0</v>
          </cell>
        </row>
        <row r="803">
          <cell r="AB803">
            <v>0</v>
          </cell>
        </row>
        <row r="804">
          <cell r="AB804">
            <v>0</v>
          </cell>
        </row>
        <row r="805">
          <cell r="AB805">
            <v>0</v>
          </cell>
        </row>
        <row r="806">
          <cell r="AB806">
            <v>0</v>
          </cell>
        </row>
        <row r="807">
          <cell r="AB807">
            <v>0</v>
          </cell>
        </row>
        <row r="808">
          <cell r="AB808">
            <v>0</v>
          </cell>
        </row>
        <row r="809">
          <cell r="AB809">
            <v>0</v>
          </cell>
        </row>
        <row r="810">
          <cell r="AB810">
            <v>0</v>
          </cell>
        </row>
        <row r="811">
          <cell r="AB811">
            <v>0</v>
          </cell>
        </row>
        <row r="812">
          <cell r="AB812">
            <v>0</v>
          </cell>
        </row>
        <row r="813">
          <cell r="AB813">
            <v>0</v>
          </cell>
        </row>
        <row r="814">
          <cell r="AB814">
            <v>0</v>
          </cell>
        </row>
        <row r="815">
          <cell r="AB815">
            <v>0</v>
          </cell>
        </row>
        <row r="816">
          <cell r="AB816">
            <v>0</v>
          </cell>
        </row>
        <row r="817">
          <cell r="AB817">
            <v>0</v>
          </cell>
        </row>
        <row r="818">
          <cell r="AB818">
            <v>0</v>
          </cell>
        </row>
        <row r="819">
          <cell r="AB819">
            <v>0</v>
          </cell>
        </row>
        <row r="820">
          <cell r="AB820">
            <v>0</v>
          </cell>
        </row>
        <row r="821">
          <cell r="AB821">
            <v>0</v>
          </cell>
        </row>
        <row r="822">
          <cell r="AB822">
            <v>0</v>
          </cell>
        </row>
        <row r="823">
          <cell r="AB823">
            <v>0</v>
          </cell>
        </row>
        <row r="824">
          <cell r="AB824">
            <v>0</v>
          </cell>
        </row>
        <row r="825">
          <cell r="AB825">
            <v>0</v>
          </cell>
        </row>
        <row r="826">
          <cell r="AB826">
            <v>0</v>
          </cell>
        </row>
        <row r="827">
          <cell r="AB827">
            <v>0</v>
          </cell>
        </row>
        <row r="828">
          <cell r="AB828">
            <v>0</v>
          </cell>
        </row>
        <row r="829">
          <cell r="AB829">
            <v>0</v>
          </cell>
        </row>
        <row r="830">
          <cell r="AB830">
            <v>0</v>
          </cell>
        </row>
        <row r="831">
          <cell r="AB831">
            <v>0</v>
          </cell>
        </row>
        <row r="832">
          <cell r="AB832">
            <v>0</v>
          </cell>
        </row>
        <row r="833">
          <cell r="AB833">
            <v>0</v>
          </cell>
        </row>
        <row r="834">
          <cell r="AB834">
            <v>0</v>
          </cell>
        </row>
        <row r="835">
          <cell r="AB835">
            <v>0</v>
          </cell>
        </row>
        <row r="836">
          <cell r="AB836">
            <v>0</v>
          </cell>
        </row>
        <row r="837">
          <cell r="AB837">
            <v>0</v>
          </cell>
        </row>
        <row r="838">
          <cell r="AB838">
            <v>0</v>
          </cell>
        </row>
        <row r="839">
          <cell r="AB839">
            <v>0</v>
          </cell>
        </row>
        <row r="840">
          <cell r="AB840">
            <v>0</v>
          </cell>
        </row>
        <row r="841">
          <cell r="AB841">
            <v>0</v>
          </cell>
        </row>
        <row r="842">
          <cell r="AB842">
            <v>0</v>
          </cell>
        </row>
        <row r="843">
          <cell r="AB843">
            <v>0</v>
          </cell>
        </row>
        <row r="844">
          <cell r="AB844">
            <v>0</v>
          </cell>
        </row>
        <row r="845">
          <cell r="AB845">
            <v>0</v>
          </cell>
        </row>
        <row r="846">
          <cell r="AB846">
            <v>0</v>
          </cell>
        </row>
        <row r="847">
          <cell r="AB847">
            <v>0</v>
          </cell>
        </row>
        <row r="848">
          <cell r="AB848">
            <v>0</v>
          </cell>
        </row>
        <row r="849">
          <cell r="AB849">
            <v>0</v>
          </cell>
        </row>
        <row r="850">
          <cell r="AB850">
            <v>0</v>
          </cell>
        </row>
        <row r="851">
          <cell r="AB851">
            <v>0</v>
          </cell>
        </row>
        <row r="852">
          <cell r="AB852">
            <v>0</v>
          </cell>
        </row>
        <row r="853">
          <cell r="AB853">
            <v>0</v>
          </cell>
        </row>
        <row r="854">
          <cell r="AB854">
            <v>0</v>
          </cell>
        </row>
        <row r="855">
          <cell r="AB855">
            <v>0</v>
          </cell>
        </row>
        <row r="856">
          <cell r="AB856">
            <v>0</v>
          </cell>
        </row>
        <row r="857">
          <cell r="AB857">
            <v>0</v>
          </cell>
        </row>
        <row r="858">
          <cell r="AB858">
            <v>0</v>
          </cell>
        </row>
        <row r="859">
          <cell r="AB859">
            <v>0</v>
          </cell>
        </row>
        <row r="860">
          <cell r="AB860">
            <v>0</v>
          </cell>
        </row>
        <row r="861">
          <cell r="AB861">
            <v>0</v>
          </cell>
        </row>
        <row r="862">
          <cell r="AB862">
            <v>0</v>
          </cell>
        </row>
        <row r="863">
          <cell r="AB863">
            <v>0</v>
          </cell>
        </row>
        <row r="864">
          <cell r="AB864">
            <v>0</v>
          </cell>
        </row>
        <row r="865">
          <cell r="AB865">
            <v>0</v>
          </cell>
        </row>
        <row r="866">
          <cell r="AB866">
            <v>0</v>
          </cell>
        </row>
        <row r="867">
          <cell r="AB867">
            <v>0</v>
          </cell>
        </row>
        <row r="868">
          <cell r="AB868">
            <v>0</v>
          </cell>
        </row>
        <row r="869">
          <cell r="AB869">
            <v>0</v>
          </cell>
        </row>
        <row r="870">
          <cell r="AB870">
            <v>0</v>
          </cell>
        </row>
        <row r="871">
          <cell r="AB871">
            <v>0</v>
          </cell>
        </row>
        <row r="872">
          <cell r="AB872">
            <v>0</v>
          </cell>
        </row>
        <row r="873">
          <cell r="AB873">
            <v>0</v>
          </cell>
        </row>
        <row r="874">
          <cell r="AB874">
            <v>0</v>
          </cell>
        </row>
        <row r="875">
          <cell r="AB875">
            <v>0</v>
          </cell>
        </row>
        <row r="876">
          <cell r="AB876">
            <v>0</v>
          </cell>
        </row>
        <row r="877">
          <cell r="AB877">
            <v>0</v>
          </cell>
        </row>
        <row r="878">
          <cell r="AB878">
            <v>0</v>
          </cell>
        </row>
        <row r="879">
          <cell r="AB879">
            <v>0</v>
          </cell>
        </row>
        <row r="880">
          <cell r="AB880">
            <v>0</v>
          </cell>
        </row>
        <row r="881">
          <cell r="AB881">
            <v>0</v>
          </cell>
        </row>
        <row r="882">
          <cell r="AB882">
            <v>0</v>
          </cell>
        </row>
        <row r="883">
          <cell r="AB883">
            <v>0</v>
          </cell>
        </row>
        <row r="884">
          <cell r="AB884">
            <v>0</v>
          </cell>
        </row>
        <row r="885">
          <cell r="AB885">
            <v>0</v>
          </cell>
        </row>
        <row r="886">
          <cell r="AB886">
            <v>0</v>
          </cell>
        </row>
        <row r="887">
          <cell r="AB887">
            <v>0</v>
          </cell>
        </row>
        <row r="888">
          <cell r="AB888">
            <v>0</v>
          </cell>
        </row>
        <row r="889">
          <cell r="AB889">
            <v>0</v>
          </cell>
        </row>
        <row r="890">
          <cell r="AB890">
            <v>0</v>
          </cell>
        </row>
        <row r="891">
          <cell r="AB891">
            <v>0</v>
          </cell>
        </row>
        <row r="892">
          <cell r="AB892">
            <v>0</v>
          </cell>
        </row>
        <row r="893">
          <cell r="AB893">
            <v>0</v>
          </cell>
        </row>
        <row r="894">
          <cell r="AB894">
            <v>0</v>
          </cell>
        </row>
        <row r="895">
          <cell r="AB895">
            <v>0</v>
          </cell>
        </row>
        <row r="896">
          <cell r="AB896">
            <v>0</v>
          </cell>
        </row>
        <row r="897">
          <cell r="AB897">
            <v>0</v>
          </cell>
        </row>
        <row r="898">
          <cell r="AB898">
            <v>0</v>
          </cell>
        </row>
        <row r="899">
          <cell r="AB899">
            <v>0</v>
          </cell>
        </row>
        <row r="900">
          <cell r="AB900">
            <v>0</v>
          </cell>
        </row>
        <row r="901">
          <cell r="AB901">
            <v>0</v>
          </cell>
        </row>
        <row r="902">
          <cell r="AB902">
            <v>0</v>
          </cell>
        </row>
        <row r="903">
          <cell r="AB903">
            <v>0</v>
          </cell>
        </row>
        <row r="904">
          <cell r="AB904">
            <v>0</v>
          </cell>
        </row>
        <row r="905">
          <cell r="AB905">
            <v>0</v>
          </cell>
        </row>
        <row r="906">
          <cell r="AB906">
            <v>0</v>
          </cell>
        </row>
        <row r="907">
          <cell r="AB907">
            <v>0</v>
          </cell>
        </row>
        <row r="908">
          <cell r="AB908">
            <v>0</v>
          </cell>
        </row>
        <row r="909">
          <cell r="AB909">
            <v>0</v>
          </cell>
        </row>
        <row r="910">
          <cell r="AB910">
            <v>0</v>
          </cell>
        </row>
        <row r="911">
          <cell r="AB911">
            <v>0</v>
          </cell>
        </row>
        <row r="912">
          <cell r="AB912">
            <v>0</v>
          </cell>
        </row>
        <row r="913">
          <cell r="AB913">
            <v>0</v>
          </cell>
        </row>
        <row r="914">
          <cell r="AB914">
            <v>0</v>
          </cell>
        </row>
        <row r="915">
          <cell r="AB915">
            <v>0</v>
          </cell>
        </row>
        <row r="916">
          <cell r="AB916">
            <v>0</v>
          </cell>
        </row>
        <row r="917">
          <cell r="AB917">
            <v>0</v>
          </cell>
        </row>
        <row r="918">
          <cell r="AB918">
            <v>0</v>
          </cell>
        </row>
        <row r="919">
          <cell r="AB919">
            <v>0</v>
          </cell>
        </row>
        <row r="920">
          <cell r="AB920">
            <v>0</v>
          </cell>
        </row>
        <row r="921">
          <cell r="AB921">
            <v>0</v>
          </cell>
        </row>
        <row r="922">
          <cell r="AB922">
            <v>0</v>
          </cell>
        </row>
        <row r="923">
          <cell r="AB923">
            <v>0</v>
          </cell>
        </row>
        <row r="924">
          <cell r="AB924">
            <v>0</v>
          </cell>
        </row>
        <row r="925">
          <cell r="AB925">
            <v>0</v>
          </cell>
        </row>
        <row r="926">
          <cell r="AB926">
            <v>0</v>
          </cell>
        </row>
        <row r="927">
          <cell r="AB927">
            <v>0</v>
          </cell>
        </row>
        <row r="928">
          <cell r="AB928">
            <v>0</v>
          </cell>
        </row>
        <row r="929">
          <cell r="AB929">
            <v>0</v>
          </cell>
        </row>
        <row r="930">
          <cell r="AB930">
            <v>0</v>
          </cell>
        </row>
        <row r="931">
          <cell r="AB931">
            <v>0</v>
          </cell>
        </row>
        <row r="932">
          <cell r="AB932">
            <v>0</v>
          </cell>
        </row>
        <row r="933">
          <cell r="AB933">
            <v>0</v>
          </cell>
        </row>
        <row r="934">
          <cell r="AB934">
            <v>0</v>
          </cell>
        </row>
        <row r="935">
          <cell r="AB935">
            <v>0</v>
          </cell>
        </row>
        <row r="936">
          <cell r="AB936">
            <v>0</v>
          </cell>
        </row>
        <row r="937">
          <cell r="AB937">
            <v>0</v>
          </cell>
        </row>
        <row r="938">
          <cell r="AB938">
            <v>0</v>
          </cell>
        </row>
        <row r="939">
          <cell r="AB939">
            <v>0</v>
          </cell>
        </row>
        <row r="940">
          <cell r="AB940">
            <v>0</v>
          </cell>
        </row>
        <row r="941">
          <cell r="AB941">
            <v>0</v>
          </cell>
        </row>
        <row r="942">
          <cell r="AB942">
            <v>0</v>
          </cell>
        </row>
        <row r="943">
          <cell r="AB943">
            <v>0</v>
          </cell>
        </row>
        <row r="944">
          <cell r="AB944">
            <v>0</v>
          </cell>
        </row>
        <row r="945">
          <cell r="AB945">
            <v>0</v>
          </cell>
        </row>
        <row r="946">
          <cell r="AB946">
            <v>0</v>
          </cell>
        </row>
        <row r="947">
          <cell r="AB947">
            <v>0</v>
          </cell>
        </row>
        <row r="948">
          <cell r="AB948">
            <v>0</v>
          </cell>
        </row>
        <row r="949">
          <cell r="AB949">
            <v>0</v>
          </cell>
        </row>
        <row r="950">
          <cell r="AB950">
            <v>0</v>
          </cell>
        </row>
        <row r="951">
          <cell r="AB951">
            <v>0</v>
          </cell>
        </row>
        <row r="952">
          <cell r="AB952">
            <v>0</v>
          </cell>
        </row>
        <row r="953">
          <cell r="AB953">
            <v>0</v>
          </cell>
        </row>
        <row r="954">
          <cell r="AB954">
            <v>0</v>
          </cell>
        </row>
        <row r="955">
          <cell r="AB955">
            <v>0</v>
          </cell>
        </row>
        <row r="956">
          <cell r="AB956">
            <v>0</v>
          </cell>
        </row>
        <row r="957">
          <cell r="AB957">
            <v>0</v>
          </cell>
        </row>
        <row r="958">
          <cell r="AB958">
            <v>0</v>
          </cell>
        </row>
        <row r="959">
          <cell r="AB959">
            <v>0</v>
          </cell>
        </row>
        <row r="960">
          <cell r="AB960">
            <v>0</v>
          </cell>
        </row>
        <row r="961">
          <cell r="AB961">
            <v>0</v>
          </cell>
        </row>
        <row r="962">
          <cell r="AB962">
            <v>0</v>
          </cell>
        </row>
        <row r="963">
          <cell r="AB963">
            <v>0</v>
          </cell>
        </row>
        <row r="964">
          <cell r="AB964">
            <v>0</v>
          </cell>
        </row>
        <row r="965">
          <cell r="AB965">
            <v>0</v>
          </cell>
        </row>
        <row r="966">
          <cell r="AB966">
            <v>0</v>
          </cell>
        </row>
        <row r="967">
          <cell r="AB967">
            <v>0</v>
          </cell>
        </row>
        <row r="968">
          <cell r="AB968">
            <v>0</v>
          </cell>
        </row>
        <row r="969">
          <cell r="AB969">
            <v>0</v>
          </cell>
        </row>
        <row r="970">
          <cell r="AB970">
            <v>0</v>
          </cell>
        </row>
        <row r="971">
          <cell r="AB971">
            <v>0</v>
          </cell>
        </row>
        <row r="972">
          <cell r="AB972">
            <v>0</v>
          </cell>
        </row>
        <row r="973">
          <cell r="AB973">
            <v>0</v>
          </cell>
        </row>
        <row r="974">
          <cell r="AB974">
            <v>0</v>
          </cell>
        </row>
        <row r="975">
          <cell r="AB975">
            <v>0</v>
          </cell>
        </row>
        <row r="976">
          <cell r="AB976">
            <v>0</v>
          </cell>
        </row>
        <row r="977">
          <cell r="AB977">
            <v>0</v>
          </cell>
        </row>
        <row r="978">
          <cell r="AB978">
            <v>0</v>
          </cell>
        </row>
        <row r="979">
          <cell r="AB979">
            <v>0</v>
          </cell>
        </row>
        <row r="980">
          <cell r="AB980">
            <v>0</v>
          </cell>
        </row>
        <row r="981">
          <cell r="AB981">
            <v>0</v>
          </cell>
        </row>
        <row r="982">
          <cell r="AB982">
            <v>0</v>
          </cell>
        </row>
        <row r="983">
          <cell r="AB983">
            <v>0</v>
          </cell>
        </row>
        <row r="984">
          <cell r="AB984">
            <v>0</v>
          </cell>
        </row>
        <row r="985">
          <cell r="AB985">
            <v>0</v>
          </cell>
        </row>
        <row r="986">
          <cell r="AB986">
            <v>0</v>
          </cell>
        </row>
        <row r="987">
          <cell r="AB987">
            <v>0</v>
          </cell>
        </row>
        <row r="988">
          <cell r="AB988">
            <v>0</v>
          </cell>
        </row>
        <row r="989">
          <cell r="AB989">
            <v>0</v>
          </cell>
        </row>
        <row r="990">
          <cell r="AB990">
            <v>0</v>
          </cell>
        </row>
        <row r="991">
          <cell r="AB991">
            <v>0</v>
          </cell>
        </row>
        <row r="992">
          <cell r="AB992">
            <v>0</v>
          </cell>
        </row>
        <row r="993">
          <cell r="AB993">
            <v>0</v>
          </cell>
        </row>
        <row r="994">
          <cell r="AB994">
            <v>0</v>
          </cell>
        </row>
        <row r="995">
          <cell r="AB995">
            <v>0</v>
          </cell>
        </row>
        <row r="996">
          <cell r="AB996">
            <v>0</v>
          </cell>
        </row>
        <row r="997">
          <cell r="AB997">
            <v>0</v>
          </cell>
        </row>
        <row r="998">
          <cell r="AB998">
            <v>0</v>
          </cell>
        </row>
        <row r="999">
          <cell r="AB999">
            <v>0</v>
          </cell>
        </row>
        <row r="1000">
          <cell r="AB1000">
            <v>0</v>
          </cell>
        </row>
        <row r="1001">
          <cell r="AB1001">
            <v>0</v>
          </cell>
        </row>
      </sheetData>
      <sheetData sheetId="4">
        <row r="17">
          <cell r="I17">
            <v>0</v>
          </cell>
        </row>
      </sheetData>
      <sheetData sheetId="5">
        <row r="17">
          <cell r="I17">
            <v>0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9397B-689C-40B7-B8B8-76770FD9BAED}">
  <sheetPr codeName="Sheet2" filterMode="1">
    <pageSetUpPr fitToPage="1"/>
  </sheetPr>
  <dimension ref="A2:P52"/>
  <sheetViews>
    <sheetView showGridLines="0" tabSelected="1" zoomScale="130" zoomScaleNormal="130" zoomScaleSheetLayoutView="172" workbookViewId="0">
      <pane ySplit="13" topLeftCell="A14" activePane="bottomLeft" state="frozen"/>
      <selection pane="bottomLeft" activeCell="B13" sqref="B13:H13"/>
    </sheetView>
  </sheetViews>
  <sheetFormatPr defaultColWidth="9.140625" defaultRowHeight="11.25" x14ac:dyDescent="0.2"/>
  <cols>
    <col min="1" max="1" width="5.5703125" style="1" customWidth="1"/>
    <col min="2" max="2" width="17.42578125" style="1" customWidth="1"/>
    <col min="3" max="3" width="2.28515625" style="1" customWidth="1"/>
    <col min="4" max="4" width="14.42578125" style="1" customWidth="1"/>
    <col min="5" max="5" width="12" style="1" bestFit="1" customWidth="1"/>
    <col min="6" max="6" width="11.140625" style="1" customWidth="1"/>
    <col min="7" max="7" width="12" style="1" customWidth="1"/>
    <col min="8" max="8" width="13.5703125" style="1" customWidth="1"/>
    <col min="9" max="13" width="9.140625" style="1"/>
    <col min="14" max="15" width="9.140625" style="1" hidden="1" customWidth="1"/>
    <col min="16" max="16" width="14.85546875" style="1" hidden="1" customWidth="1"/>
    <col min="17" max="17" width="2.5703125" style="1" customWidth="1"/>
    <col min="18" max="18" width="9.140625" style="1" customWidth="1"/>
    <col min="19" max="16384" width="9.140625" style="1"/>
  </cols>
  <sheetData>
    <row r="2" spans="1:14" x14ac:dyDescent="0.2">
      <c r="B2" s="2" t="str">
        <f>+CONCATENATE('[1]Set Up'!H7," ",'[1]Set Up'!D7, " SCHOOL FUND SUMMARY")</f>
        <v>Blackford Primary 2018/19 SCHOOL FUND SUMMARY</v>
      </c>
    </row>
    <row r="3" spans="1:14" x14ac:dyDescent="0.2">
      <c r="A3" s="2"/>
    </row>
    <row r="4" spans="1:14" x14ac:dyDescent="0.2">
      <c r="D4" s="3" t="s">
        <v>0</v>
      </c>
      <c r="E4" s="3" t="s">
        <v>1</v>
      </c>
      <c r="F4" s="3" t="s">
        <v>2</v>
      </c>
      <c r="G4" s="3" t="s">
        <v>3</v>
      </c>
      <c r="H4" s="3" t="s">
        <v>4</v>
      </c>
    </row>
    <row r="5" spans="1:14" x14ac:dyDescent="0.2">
      <c r="B5" s="4" t="str">
        <f>+'[1]Set Up'!$D11</f>
        <v>RBS A/C</v>
      </c>
      <c r="D5" s="5">
        <f>+'[1]Set Up'!E11</f>
        <v>2135.0700000000002</v>
      </c>
      <c r="E5" s="5">
        <f>+SUMIF([1]Expenditure!$J$19:$J$69,"b1",[1]Expenditure!$O$19:$O$69)</f>
        <v>348.53600000000006</v>
      </c>
      <c r="F5" s="5">
        <f>+'[1]Income '!T$18</f>
        <v>6703.5600000000013</v>
      </c>
      <c r="G5" s="5">
        <f>+[1]Expenditure!W$14</f>
        <v>8114.5000000000009</v>
      </c>
      <c r="H5" s="6">
        <f>+ROUND(D5+E5+F5-G5,2)</f>
        <v>1072.67</v>
      </c>
    </row>
    <row r="6" spans="1:14" x14ac:dyDescent="0.2">
      <c r="B6" s="4" t="str">
        <f>+IF('[1]Set Up'!D12="","",'[1]Set Up'!$D12)</f>
        <v/>
      </c>
      <c r="D6" s="5">
        <f>+'[1]Set Up'!E12</f>
        <v>0</v>
      </c>
      <c r="E6" s="5">
        <f>+SUMIF([1]Expenditure!$J$19:$J$69,"b2",[1]Expenditure!$O$19:$O$69)</f>
        <v>0</v>
      </c>
      <c r="F6" s="5">
        <f>+'[1]Income '!U$18</f>
        <v>0</v>
      </c>
      <c r="G6" s="5">
        <f>+[1]Expenditure!X$14</f>
        <v>0</v>
      </c>
      <c r="H6" s="6">
        <f>+ROUND(D6+E6+F6-G6,2)</f>
        <v>0</v>
      </c>
    </row>
    <row r="7" spans="1:14" hidden="1" x14ac:dyDescent="0.2">
      <c r="B7" s="4" t="s">
        <v>5</v>
      </c>
      <c r="D7" s="5">
        <f>+'[1]Set Up'!E13</f>
        <v>0</v>
      </c>
      <c r="E7" s="5">
        <f>+SUMIF([1]Expenditure!$J$19:$J$69,"b3",[1]Expenditure!$O$19:$O$69)</f>
        <v>0</v>
      </c>
      <c r="F7" s="5">
        <f>+'[1]Income '!V$18</f>
        <v>0</v>
      </c>
      <c r="G7" s="5">
        <f>+[1]Expenditure!Y$14</f>
        <v>0</v>
      </c>
      <c r="H7" s="6">
        <f>+D7+E7+F7-G7</f>
        <v>0</v>
      </c>
    </row>
    <row r="8" spans="1:14" hidden="1" x14ac:dyDescent="0.2">
      <c r="B8" s="4" t="s">
        <v>5</v>
      </c>
      <c r="D8" s="5">
        <f>+'[1]Set Up'!E14</f>
        <v>0</v>
      </c>
      <c r="E8" s="5">
        <f>+SUMIF([1]Expenditure!$J$19:$J$69,"mc",[1]Expenditure!$O$19:$O$69)</f>
        <v>0</v>
      </c>
      <c r="F8" s="5">
        <f>+'[1]Income '!W$18</f>
        <v>0</v>
      </c>
      <c r="G8" s="5">
        <f>+[1]Expenditure!Z$14</f>
        <v>0</v>
      </c>
      <c r="H8" s="6">
        <f>+D8+E8+F8-G8</f>
        <v>0</v>
      </c>
    </row>
    <row r="9" spans="1:14" x14ac:dyDescent="0.2">
      <c r="B9" s="4" t="str">
        <f>+'[1]Set Up'!$D15</f>
        <v>Cash</v>
      </c>
      <c r="D9" s="5">
        <f>+'[1]Set Up'!E15</f>
        <v>10.29</v>
      </c>
      <c r="E9" s="5">
        <f>+SUMIF([1]Expenditure!$J$19:$J$69,"pc",[1]Expenditure!$O$19:$O$69)</f>
        <v>0</v>
      </c>
      <c r="F9" s="5">
        <f>+'[1]Income '!X$18</f>
        <v>386.03999999999996</v>
      </c>
      <c r="G9" s="5">
        <f>+[1]Expenditure!AA$14</f>
        <v>255.46</v>
      </c>
      <c r="H9" s="6">
        <f>+ROUND(D9+E9+F9-G9,2)</f>
        <v>140.87</v>
      </c>
    </row>
    <row r="10" spans="1:14" x14ac:dyDescent="0.2">
      <c r="B10" s="4" t="str">
        <f>+'[1]Set Up'!$D16</f>
        <v>TOTAL</v>
      </c>
      <c r="D10" s="7">
        <f>+SUM(D5:D9)</f>
        <v>2145.36</v>
      </c>
      <c r="E10" s="7">
        <f>+SUM(E5:E9)</f>
        <v>348.53600000000006</v>
      </c>
      <c r="F10" s="7">
        <f>+SUM(F5:F9)</f>
        <v>7089.6000000000013</v>
      </c>
      <c r="G10" s="8">
        <f>+SUM(G5:G9)</f>
        <v>8369.9600000000009</v>
      </c>
      <c r="H10" s="6">
        <f>+ROUND(D10+E10+F10-G10,2)</f>
        <v>1213.54</v>
      </c>
    </row>
    <row r="12" spans="1:14" x14ac:dyDescent="0.2">
      <c r="A12" s="9"/>
      <c r="B12" s="9"/>
      <c r="C12" s="9"/>
      <c r="D12" s="10" t="s">
        <v>6</v>
      </c>
      <c r="E12" s="10"/>
      <c r="F12" s="9"/>
      <c r="G12" s="9"/>
      <c r="H12" s="9"/>
    </row>
    <row r="13" spans="1:14" x14ac:dyDescent="0.2">
      <c r="A13" s="9"/>
      <c r="B13" s="11" t="s">
        <v>7</v>
      </c>
      <c r="C13" s="12"/>
      <c r="D13" s="13" t="s">
        <v>0</v>
      </c>
      <c r="E13" s="13" t="s">
        <v>8</v>
      </c>
      <c r="F13" s="13" t="s">
        <v>2</v>
      </c>
      <c r="G13" s="13" t="s">
        <v>3</v>
      </c>
      <c r="H13" s="13" t="s">
        <v>9</v>
      </c>
    </row>
    <row r="14" spans="1:14" x14ac:dyDescent="0.2">
      <c r="A14" s="14">
        <f>+'[1]Set Up'!$C$19</f>
        <v>1</v>
      </c>
      <c r="B14" s="15" t="str">
        <f>+'[1]Set Up'!$D$19</f>
        <v xml:space="preserve">General </v>
      </c>
      <c r="C14" s="16" t="str">
        <f>+IF(B14="BLANK","y","n")</f>
        <v>n</v>
      </c>
      <c r="D14" s="17">
        <f>+'[1]Set Up'!$E19</f>
        <v>352.86</v>
      </c>
      <c r="E14" s="17">
        <f>+SUMIFS([1]Expenditure!$O$19:$O$69,[1]Expenditure!$K$19:$K$69,A14)</f>
        <v>48.536000000000016</v>
      </c>
      <c r="F14" s="17">
        <f>+SUMIF('[1]Income '!$I$36:$I$1001,A14,'[1]Income '!$Y$36:$Y$1001)</f>
        <v>3549.7700000000004</v>
      </c>
      <c r="G14" s="17">
        <f>+SUMIF([1]Expenditure!$K$72:$K$1001,A14,[1]Expenditure!$AB$72:$AB$1001)</f>
        <v>3060.9299999999994</v>
      </c>
      <c r="H14" s="18">
        <f>+ROUND(D14+E14+F14-G14,2)</f>
        <v>890.24</v>
      </c>
      <c r="N14" s="1">
        <f>+IF(B14="PP Charges","",(IF(H14&gt;-0.00001,0,1)))</f>
        <v>0</v>
      </c>
    </row>
    <row r="15" spans="1:14" x14ac:dyDescent="0.2">
      <c r="A15" s="19">
        <f>+'[1]Set Up'!$C$20</f>
        <v>2</v>
      </c>
      <c r="B15" s="20" t="str">
        <f>+'[1]Set Up'!$D$20</f>
        <v>Restricted</v>
      </c>
      <c r="C15" s="16" t="str">
        <f t="shared" ref="C15:C37" si="0">+IF(B15="BLANK","y","n")</f>
        <v>n</v>
      </c>
      <c r="D15" s="17">
        <f>+'[1]Set Up'!$E20</f>
        <v>353.52</v>
      </c>
      <c r="E15" s="17">
        <f>+SUMIFS([1]Expenditure!$O$19:$O$69,[1]Expenditure!$K$19:$K$69,A15)</f>
        <v>0</v>
      </c>
      <c r="F15" s="21">
        <f>+SUMIF('[1]Income '!$I$36:$I$1001,A15,'[1]Income '!$Y$36:$Y$1001)</f>
        <v>26.72</v>
      </c>
      <c r="G15" s="21">
        <f>+SUMIF([1]Expenditure!$K$72:$K$1001,A15,[1]Expenditure!$AB$72:$AB$1001)</f>
        <v>380.24</v>
      </c>
      <c r="H15" s="18">
        <f t="shared" ref="H15:H37" si="1">+ROUND(D15+E15+F15-G15,2)</f>
        <v>0</v>
      </c>
      <c r="N15" s="1">
        <f t="shared" ref="N15:N37" si="2">+IF(B15="PP Charges","",(IF(H15&gt;-0.00001,0,1)))</f>
        <v>0</v>
      </c>
    </row>
    <row r="16" spans="1:14" x14ac:dyDescent="0.2">
      <c r="A16" s="22">
        <f>+'[1]Set Up'!$C$21</f>
        <v>3</v>
      </c>
      <c r="B16" s="23" t="str">
        <f>+'[1]Set Up'!$D$21</f>
        <v>PP Charges</v>
      </c>
      <c r="C16" s="16" t="str">
        <f t="shared" si="0"/>
        <v>n</v>
      </c>
      <c r="D16" s="17">
        <f>+'[1]Set Up'!$E21</f>
        <v>-4.13</v>
      </c>
      <c r="E16" s="17">
        <f>+SUMIFS([1]Expenditure!$O$19:$O$69,[1]Expenditure!$K$19:$K$69,A16)</f>
        <v>0</v>
      </c>
      <c r="F16" s="21">
        <f>+SUMIF('[1]Income '!$I$36:$I$1001,A16,'[1]Income '!$Y$36:$Y$1001)</f>
        <v>-35.219999999999992</v>
      </c>
      <c r="G16" s="21">
        <f>+SUMIF([1]Expenditure!$K$72:$K$1001,A16,[1]Expenditure!$AB$72:$AB$1001)</f>
        <v>-39.440000000000005</v>
      </c>
      <c r="H16" s="18">
        <f t="shared" si="1"/>
        <v>0.09</v>
      </c>
      <c r="N16" s="1" t="str">
        <f t="shared" si="2"/>
        <v/>
      </c>
    </row>
    <row r="17" spans="1:14" x14ac:dyDescent="0.2">
      <c r="A17" s="22">
        <f>+'[1]Set Up'!$C$22</f>
        <v>4</v>
      </c>
      <c r="B17" s="23" t="str">
        <f>+'[1]Set Up'!$D$22</f>
        <v>Panto 2018</v>
      </c>
      <c r="C17" s="16" t="str">
        <f t="shared" si="0"/>
        <v>n</v>
      </c>
      <c r="D17" s="17">
        <f>+'[1]Set Up'!$E22</f>
        <v>0</v>
      </c>
      <c r="E17" s="17">
        <f>+SUMIFS([1]Expenditure!$O$19:$O$69,[1]Expenditure!$K$19:$K$69,A17)</f>
        <v>0</v>
      </c>
      <c r="F17" s="21">
        <f>+SUMIF('[1]Income '!$I$36:$I$1001,A17,'[1]Income '!$Y$36:$Y$1001)</f>
        <v>328</v>
      </c>
      <c r="G17" s="21">
        <f>+SUMIF([1]Expenditure!$K$72:$K$1001,A17,[1]Expenditure!$AB$72:$AB$1001)</f>
        <v>328</v>
      </c>
      <c r="H17" s="18">
        <f t="shared" si="1"/>
        <v>0</v>
      </c>
      <c r="N17" s="1">
        <f t="shared" si="2"/>
        <v>0</v>
      </c>
    </row>
    <row r="18" spans="1:14" x14ac:dyDescent="0.2">
      <c r="A18" s="22">
        <f>+'[1]Set Up'!$C$23</f>
        <v>5</v>
      </c>
      <c r="B18" s="23" t="str">
        <f>+'[1]Set Up'!$D$23</f>
        <v>P7 NB Oct 18</v>
      </c>
      <c r="C18" s="16" t="str">
        <f t="shared" si="0"/>
        <v>n</v>
      </c>
      <c r="D18" s="17">
        <f>+'[1]Set Up'!$E23</f>
        <v>90</v>
      </c>
      <c r="E18" s="17">
        <f>+SUMIFS([1]Expenditure!$O$19:$O$69,[1]Expenditure!$K$19:$K$69,A18)</f>
        <v>0</v>
      </c>
      <c r="F18" s="21">
        <f>+SUMIF('[1]Income '!$I$36:$I$1001,A18,'[1]Income '!$Y$36:$Y$1001)</f>
        <v>80</v>
      </c>
      <c r="G18" s="21">
        <f>+SUMIF([1]Expenditure!$K$72:$K$1001,A18,[1]Expenditure!$AB$72:$AB$1001)</f>
        <v>170</v>
      </c>
      <c r="H18" s="18">
        <f t="shared" si="1"/>
        <v>0</v>
      </c>
      <c r="N18" s="1">
        <f t="shared" si="2"/>
        <v>0</v>
      </c>
    </row>
    <row r="19" spans="1:14" x14ac:dyDescent="0.2">
      <c r="A19" s="22">
        <f>+'[1]Set Up'!$C$24</f>
        <v>6</v>
      </c>
      <c r="B19" s="23" t="str">
        <f>+'[1]Set Up'!$D$24</f>
        <v>PKC Fund</v>
      </c>
      <c r="C19" s="16" t="str">
        <f t="shared" si="0"/>
        <v>n</v>
      </c>
      <c r="D19" s="17">
        <f>+'[1]Set Up'!$E24</f>
        <v>500.27</v>
      </c>
      <c r="E19" s="17">
        <f>+SUMIFS([1]Expenditure!$O$19:$O$69,[1]Expenditure!$K$19:$K$69,A19)</f>
        <v>0</v>
      </c>
      <c r="F19" s="21">
        <f>+SUMIF('[1]Income '!$I$36:$I$1001,A19,'[1]Income '!$Y$36:$Y$1001)</f>
        <v>0</v>
      </c>
      <c r="G19" s="21">
        <f>+SUMIF([1]Expenditure!$K$72:$K$1001,A19,[1]Expenditure!$AB$72:$AB$1001)</f>
        <v>431.99999999999994</v>
      </c>
      <c r="H19" s="18">
        <f t="shared" si="1"/>
        <v>68.27</v>
      </c>
      <c r="N19" s="1">
        <f t="shared" si="2"/>
        <v>0</v>
      </c>
    </row>
    <row r="20" spans="1:14" x14ac:dyDescent="0.2">
      <c r="A20" s="22">
        <f>+'[1]Set Up'!$C$25</f>
        <v>7</v>
      </c>
      <c r="B20" s="23" t="str">
        <f>+'[1]Set Up'!$D$25</f>
        <v>Lottery Fund</v>
      </c>
      <c r="C20" s="16" t="str">
        <f t="shared" si="0"/>
        <v>n</v>
      </c>
      <c r="D20" s="17">
        <f>+'[1]Set Up'!$E25</f>
        <v>612.87</v>
      </c>
      <c r="E20" s="17">
        <f>+SUMIFS([1]Expenditure!$O$19:$O$69,[1]Expenditure!$K$19:$K$69,A20)</f>
        <v>300</v>
      </c>
      <c r="F20" s="21">
        <f>+SUMIF('[1]Income '!$I$36:$I$1001,A20,'[1]Income '!$Y$36:$Y$1001)</f>
        <v>87.13</v>
      </c>
      <c r="G20" s="21">
        <f>+SUMIF([1]Expenditure!$K$72:$K$1001,A20,[1]Expenditure!$AB$72:$AB$1001)</f>
        <v>1000</v>
      </c>
      <c r="H20" s="18">
        <f t="shared" si="1"/>
        <v>0</v>
      </c>
      <c r="N20" s="1">
        <f t="shared" si="2"/>
        <v>0</v>
      </c>
    </row>
    <row r="21" spans="1:14" x14ac:dyDescent="0.2">
      <c r="A21" s="22">
        <f>+'[1]Set Up'!$C$26</f>
        <v>8</v>
      </c>
      <c r="B21" s="23" t="str">
        <f>+'[1]Set Up'!$D$26</f>
        <v>Kobuin</v>
      </c>
      <c r="C21" s="16" t="str">
        <f t="shared" si="0"/>
        <v>n</v>
      </c>
      <c r="D21" s="17">
        <f>+'[1]Set Up'!$E26</f>
        <v>239.97</v>
      </c>
      <c r="E21" s="17">
        <f>+SUMIFS([1]Expenditure!$O$19:$O$69,[1]Expenditure!$K$19:$K$69,A21)</f>
        <v>0</v>
      </c>
      <c r="F21" s="21">
        <f>+SUMIF('[1]Income '!$I$36:$I$1001,A21,'[1]Income '!$Y$36:$Y$1001)</f>
        <v>0</v>
      </c>
      <c r="G21" s="21">
        <f>+SUMIF([1]Expenditure!$K$72:$K$1001,A21,[1]Expenditure!$AB$72:$AB$1001)</f>
        <v>239.97</v>
      </c>
      <c r="H21" s="18">
        <f t="shared" si="1"/>
        <v>0</v>
      </c>
      <c r="N21" s="1">
        <f t="shared" si="2"/>
        <v>0</v>
      </c>
    </row>
    <row r="22" spans="1:14" x14ac:dyDescent="0.2">
      <c r="A22" s="24">
        <f>+'[1]Set Up'!$C$27</f>
        <v>9</v>
      </c>
      <c r="B22" s="25" t="str">
        <f>+'[1]Set Up'!$D$27</f>
        <v>P7 NB Oct 19</v>
      </c>
      <c r="C22" s="16" t="str">
        <f t="shared" si="0"/>
        <v>n</v>
      </c>
      <c r="D22" s="17">
        <f>+'[1]Set Up'!$E27</f>
        <v>0</v>
      </c>
      <c r="E22" s="17">
        <f>+SUMIFS([1]Expenditure!$O$19:$O$69,[1]Expenditure!$K$19:$K$69,A22)</f>
        <v>0</v>
      </c>
      <c r="F22" s="21">
        <f>+SUMIF('[1]Income '!$I$36:$I$1001,A22,'[1]Income '!$Y$36:$Y$1001)</f>
        <v>1631.6</v>
      </c>
      <c r="G22" s="21">
        <f>+SUMIF([1]Expenditure!$K$72:$K$1001,A22,[1]Expenditure!$AB$72:$AB$1001)</f>
        <v>1645.6</v>
      </c>
      <c r="H22" s="18">
        <f t="shared" si="1"/>
        <v>-14</v>
      </c>
      <c r="N22" s="1">
        <f t="shared" si="2"/>
        <v>1</v>
      </c>
    </row>
    <row r="23" spans="1:14" x14ac:dyDescent="0.2">
      <c r="A23" s="24">
        <f>+'[1]Set Up'!$C$28</f>
        <v>10</v>
      </c>
      <c r="B23" s="26" t="str">
        <f>+'[1]Set Up'!$D$28</f>
        <v>Marys Meals</v>
      </c>
      <c r="C23" s="16" t="str">
        <f t="shared" si="0"/>
        <v>n</v>
      </c>
      <c r="D23" s="17">
        <f>+'[1]Set Up'!$E28</f>
        <v>0</v>
      </c>
      <c r="E23" s="17">
        <f>+SUMIFS([1]Expenditure!$O$19:$O$69,[1]Expenditure!$K$19:$K$69,A23)</f>
        <v>0</v>
      </c>
      <c r="F23" s="21">
        <f>+SUMIF('[1]Income '!$I$36:$I$1001,A23,'[1]Income '!$Y$36:$Y$1001)</f>
        <v>926.6</v>
      </c>
      <c r="G23" s="21">
        <f>+SUMIF([1]Expenditure!$K$72:$K$1001,A23,[1]Expenditure!$AB$72:$AB$1001)</f>
        <v>337.73999999999995</v>
      </c>
      <c r="H23" s="18">
        <f t="shared" si="1"/>
        <v>588.86</v>
      </c>
      <c r="N23" s="1">
        <f t="shared" si="2"/>
        <v>0</v>
      </c>
    </row>
    <row r="24" spans="1:14" x14ac:dyDescent="0.2">
      <c r="A24" s="24">
        <f>+'[1]Set Up'!$C$29</f>
        <v>11</v>
      </c>
      <c r="B24" s="26" t="str">
        <f>+'[1]Set Up'!$D$29</f>
        <v>P1/2/5/6/7 Tri</v>
      </c>
      <c r="C24" s="16" t="str">
        <f t="shared" si="0"/>
        <v>n</v>
      </c>
      <c r="D24" s="17">
        <f>+'[1]Set Up'!$E29</f>
        <v>0</v>
      </c>
      <c r="E24" s="17">
        <f>+SUMIFS([1]Expenditure!$O$19:$O$69,[1]Expenditure!$K$19:$K$69,A24)</f>
        <v>0</v>
      </c>
      <c r="F24" s="21">
        <f>+SUMIF('[1]Income '!$I$36:$I$1001,A24,'[1]Income '!$Y$36:$Y$1001)</f>
        <v>120</v>
      </c>
      <c r="G24" s="21">
        <f>+SUMIF([1]Expenditure!$K$72:$K$1001,A24,[1]Expenditure!$AB$72:$AB$1001)</f>
        <v>435</v>
      </c>
      <c r="H24" s="18">
        <f t="shared" si="1"/>
        <v>-315</v>
      </c>
      <c r="N24" s="1">
        <f t="shared" si="2"/>
        <v>1</v>
      </c>
    </row>
    <row r="25" spans="1:14" x14ac:dyDescent="0.2">
      <c r="A25" s="24">
        <f>+'[1]Set Up'!$C$30</f>
        <v>12</v>
      </c>
      <c r="B25" s="26" t="str">
        <f>+'[1]Set Up'!$D$30</f>
        <v>P3/4 EH trip</v>
      </c>
      <c r="C25" s="16" t="str">
        <f t="shared" si="0"/>
        <v>n</v>
      </c>
      <c r="D25" s="17">
        <f>+'[1]Set Up'!$E30</f>
        <v>0</v>
      </c>
      <c r="E25" s="17">
        <f>+SUMIFS([1]Expenditure!$O$19:$O$69,[1]Expenditure!$K$19:$K$69,A25)</f>
        <v>0</v>
      </c>
      <c r="F25" s="21">
        <f>+SUMIF('[1]Income '!$I$36:$I$1001,A25,'[1]Income '!$Y$36:$Y$1001)</f>
        <v>335</v>
      </c>
      <c r="G25" s="21">
        <f>+SUMIF([1]Expenditure!$K$72:$K$1001,A25,[1]Expenditure!$AB$72:$AB$1001)</f>
        <v>335</v>
      </c>
      <c r="H25" s="18">
        <f t="shared" si="1"/>
        <v>0</v>
      </c>
      <c r="N25" s="1">
        <f t="shared" si="2"/>
        <v>0</v>
      </c>
    </row>
    <row r="26" spans="1:14" x14ac:dyDescent="0.2">
      <c r="A26" s="27">
        <f>+'[1]Set Up'!$C$31</f>
        <v>13</v>
      </c>
      <c r="B26" s="28" t="str">
        <f>+'[1]Set Up'!$D$31</f>
        <v>P7 Bowling</v>
      </c>
      <c r="C26" s="16" t="str">
        <f t="shared" si="0"/>
        <v>n</v>
      </c>
      <c r="D26" s="17">
        <f>+'[1]Set Up'!$E31</f>
        <v>0</v>
      </c>
      <c r="E26" s="17">
        <f>+SUMIFS([1]Expenditure!$O$19:$O$69,[1]Expenditure!$K$19:$K$69,A26)</f>
        <v>0</v>
      </c>
      <c r="F26" s="21">
        <f>+SUMIF('[1]Income '!$I$36:$I$1001,A26,'[1]Income '!$Y$36:$Y$1001)</f>
        <v>40</v>
      </c>
      <c r="G26" s="21">
        <f>+SUMIF([1]Expenditure!$K$72:$K$1001,A26,[1]Expenditure!$AB$72:$AB$1001)</f>
        <v>44.92</v>
      </c>
      <c r="H26" s="18">
        <f t="shared" si="1"/>
        <v>-4.92</v>
      </c>
      <c r="N26" s="1">
        <f t="shared" si="2"/>
        <v>1</v>
      </c>
    </row>
    <row r="27" spans="1:14" hidden="1" x14ac:dyDescent="0.2">
      <c r="A27" s="27">
        <f>+'[1]Set Up'!$C$32</f>
        <v>14</v>
      </c>
      <c r="B27" s="28" t="str">
        <f>+'[1]Set Up'!$D$32</f>
        <v>BLANK</v>
      </c>
      <c r="C27" s="16" t="str">
        <f t="shared" si="0"/>
        <v>y</v>
      </c>
      <c r="D27" s="17">
        <f>+'[1]Set Up'!$E32</f>
        <v>0</v>
      </c>
      <c r="E27" s="17">
        <f>+SUMIFS([1]Expenditure!$O$19:$O$69,[1]Expenditure!$K$19:$K$69,A27)</f>
        <v>0</v>
      </c>
      <c r="F27" s="21">
        <f>+SUMIF('[1]Income '!$I$36:$I$1001,A27,'[1]Income '!$Y$36:$Y$1001)</f>
        <v>0</v>
      </c>
      <c r="G27" s="21">
        <f>+SUMIF([1]Expenditure!$K$72:$K$1001,A27,[1]Expenditure!$AB$72:$AB$1001)</f>
        <v>0</v>
      </c>
      <c r="H27" s="18">
        <f t="shared" si="1"/>
        <v>0</v>
      </c>
      <c r="N27" s="1">
        <f t="shared" si="2"/>
        <v>0</v>
      </c>
    </row>
    <row r="28" spans="1:14" hidden="1" x14ac:dyDescent="0.2">
      <c r="A28" s="27">
        <f>+'[1]Set Up'!$C$33</f>
        <v>15</v>
      </c>
      <c r="B28" s="28" t="str">
        <f>+'[1]Set Up'!$D$33</f>
        <v>BLANK</v>
      </c>
      <c r="C28" s="16" t="str">
        <f t="shared" si="0"/>
        <v>y</v>
      </c>
      <c r="D28" s="17">
        <f>+'[1]Set Up'!$E33</f>
        <v>0</v>
      </c>
      <c r="E28" s="17">
        <f>+SUMIFS([1]Expenditure!$O$19:$O$69,[1]Expenditure!$K$19:$K$69,A28)</f>
        <v>0</v>
      </c>
      <c r="F28" s="21">
        <f>+SUMIF('[1]Income '!$I$36:$I$1001,A28,'[1]Income '!$Y$36:$Y$1001)</f>
        <v>0</v>
      </c>
      <c r="G28" s="21">
        <f>+SUMIF([1]Expenditure!$K$72:$K$1001,A28,[1]Expenditure!$AB$72:$AB$1001)</f>
        <v>0</v>
      </c>
      <c r="H28" s="18">
        <f t="shared" si="1"/>
        <v>0</v>
      </c>
      <c r="N28" s="1">
        <f t="shared" si="2"/>
        <v>0</v>
      </c>
    </row>
    <row r="29" spans="1:14" hidden="1" x14ac:dyDescent="0.2">
      <c r="A29" s="27">
        <f>+'[1]Set Up'!$C$34</f>
        <v>16</v>
      </c>
      <c r="B29" s="28" t="str">
        <f>+'[1]Set Up'!$D$34</f>
        <v>BLANK</v>
      </c>
      <c r="C29" s="16" t="str">
        <f t="shared" si="0"/>
        <v>y</v>
      </c>
      <c r="D29" s="17">
        <f>+'[1]Set Up'!$E34</f>
        <v>0</v>
      </c>
      <c r="E29" s="17">
        <f>+SUMIFS([1]Expenditure!$O$19:$O$69,[1]Expenditure!$K$19:$K$69,A29)</f>
        <v>0</v>
      </c>
      <c r="F29" s="21">
        <f>+SUMIF('[1]Income '!$I$36:$I$1001,A29,'[1]Income '!$Y$36:$Y$1001)</f>
        <v>0</v>
      </c>
      <c r="G29" s="21">
        <f>+SUMIF([1]Expenditure!$K$72:$K$1001,A29,[1]Expenditure!$AB$72:$AB$1001)</f>
        <v>0</v>
      </c>
      <c r="H29" s="18">
        <f t="shared" si="1"/>
        <v>0</v>
      </c>
      <c r="N29" s="1">
        <f t="shared" si="2"/>
        <v>0</v>
      </c>
    </row>
    <row r="30" spans="1:14" hidden="1" x14ac:dyDescent="0.2">
      <c r="A30" s="27">
        <f>+'[1]Set Up'!$C$35</f>
        <v>17</v>
      </c>
      <c r="B30" s="28" t="str">
        <f>+'[1]Set Up'!$D$35</f>
        <v>BLANK</v>
      </c>
      <c r="C30" s="16" t="str">
        <f t="shared" si="0"/>
        <v>y</v>
      </c>
      <c r="D30" s="17">
        <f>+'[1]Set Up'!$E35</f>
        <v>0</v>
      </c>
      <c r="E30" s="17">
        <f>+SUMIFS([1]Expenditure!$O$19:$O$69,[1]Expenditure!$K$19:$K$69,A30)</f>
        <v>0</v>
      </c>
      <c r="F30" s="21">
        <f>+SUMIF('[1]Income '!$I$36:$I$1001,A30,'[1]Income '!$Y$36:$Y$1001)</f>
        <v>0</v>
      </c>
      <c r="G30" s="21">
        <f>+SUMIF([1]Expenditure!$K$72:$K$1001,A30,[1]Expenditure!$AB$72:$AB$1001)</f>
        <v>0</v>
      </c>
      <c r="H30" s="18">
        <f t="shared" si="1"/>
        <v>0</v>
      </c>
      <c r="N30" s="1">
        <f t="shared" si="2"/>
        <v>0</v>
      </c>
    </row>
    <row r="31" spans="1:14" hidden="1" x14ac:dyDescent="0.2">
      <c r="A31" s="27">
        <f>+'[1]Set Up'!$C$36</f>
        <v>18</v>
      </c>
      <c r="B31" s="28" t="str">
        <f>+'[1]Set Up'!$D$36</f>
        <v>BLANK</v>
      </c>
      <c r="C31" s="16" t="str">
        <f t="shared" si="0"/>
        <v>y</v>
      </c>
      <c r="D31" s="17">
        <f>+'[1]Set Up'!$E36</f>
        <v>0</v>
      </c>
      <c r="E31" s="17">
        <f>+SUMIFS([1]Expenditure!$O$19:$O$69,[1]Expenditure!$K$19:$K$69,A31)</f>
        <v>0</v>
      </c>
      <c r="F31" s="21">
        <f>+SUMIF('[1]Income '!$I$36:$I$1001,A31,'[1]Income '!$Y$36:$Y$1001)</f>
        <v>0</v>
      </c>
      <c r="G31" s="21">
        <f>+SUMIF([1]Expenditure!$K$72:$K$1001,A31,[1]Expenditure!$AB$72:$AB$1001)</f>
        <v>0</v>
      </c>
      <c r="H31" s="18">
        <f t="shared" si="1"/>
        <v>0</v>
      </c>
      <c r="N31" s="1">
        <f t="shared" si="2"/>
        <v>0</v>
      </c>
    </row>
    <row r="32" spans="1:14" hidden="1" x14ac:dyDescent="0.2">
      <c r="A32" s="27">
        <f>+'[1]Set Up'!$C$37</f>
        <v>19</v>
      </c>
      <c r="B32" s="28" t="str">
        <f>+'[1]Set Up'!$D$37</f>
        <v>BLANK</v>
      </c>
      <c r="C32" s="16" t="str">
        <f t="shared" si="0"/>
        <v>y</v>
      </c>
      <c r="D32" s="17">
        <f>+'[1]Set Up'!$E37</f>
        <v>0</v>
      </c>
      <c r="E32" s="17">
        <f>+SUMIFS([1]Expenditure!$O$19:$O$69,[1]Expenditure!$K$19:$K$69,A32)</f>
        <v>0</v>
      </c>
      <c r="F32" s="21">
        <f>+SUMIF('[1]Income '!$I$36:$I$1001,A32,'[1]Income '!$Y$36:$Y$1001)</f>
        <v>0</v>
      </c>
      <c r="G32" s="21">
        <f>+SUMIF([1]Expenditure!$K$72:$K$1001,A32,[1]Expenditure!$AB$72:$AB$1001)</f>
        <v>0</v>
      </c>
      <c r="H32" s="18">
        <f t="shared" si="1"/>
        <v>0</v>
      </c>
      <c r="N32" s="1">
        <f t="shared" si="2"/>
        <v>0</v>
      </c>
    </row>
    <row r="33" spans="1:16" hidden="1" x14ac:dyDescent="0.2">
      <c r="A33" s="27">
        <f>+'[1]Set Up'!$C$38</f>
        <v>20</v>
      </c>
      <c r="B33" s="28" t="str">
        <f>+'[1]Set Up'!$D$38</f>
        <v>BLANK</v>
      </c>
      <c r="C33" s="16" t="str">
        <f t="shared" si="0"/>
        <v>y</v>
      </c>
      <c r="D33" s="17">
        <f>+'[1]Set Up'!$E38</f>
        <v>0</v>
      </c>
      <c r="E33" s="17">
        <f>+SUMIFS([1]Expenditure!$O$19:$O$69,[1]Expenditure!$K$19:$K$69,A33)</f>
        <v>0</v>
      </c>
      <c r="F33" s="21">
        <f>+SUMIF('[1]Income '!$I$36:$I$1001,A33,'[1]Income '!$Y$36:$Y$1001)</f>
        <v>0</v>
      </c>
      <c r="G33" s="21">
        <f>+SUMIF([1]Expenditure!$K$72:$K$1001,A33,[1]Expenditure!$AB$72:$AB$1001)</f>
        <v>0</v>
      </c>
      <c r="H33" s="18">
        <f t="shared" si="1"/>
        <v>0</v>
      </c>
      <c r="N33" s="1">
        <f t="shared" si="2"/>
        <v>0</v>
      </c>
    </row>
    <row r="34" spans="1:16" hidden="1" x14ac:dyDescent="0.2">
      <c r="A34" s="27">
        <f>+'[1]Set Up'!$C$39</f>
        <v>21</v>
      </c>
      <c r="B34" s="28" t="str">
        <f>+'[1]Set Up'!$D$39</f>
        <v>BLANK</v>
      </c>
      <c r="C34" s="16" t="str">
        <f t="shared" si="0"/>
        <v>y</v>
      </c>
      <c r="D34" s="17">
        <f>+'[1]Set Up'!$E39</f>
        <v>0</v>
      </c>
      <c r="E34" s="17">
        <f>+SUMIFS([1]Expenditure!$O$19:$O$69,[1]Expenditure!$K$19:$K$69,A34)</f>
        <v>0</v>
      </c>
      <c r="F34" s="21">
        <f>+SUMIF('[1]Income '!$I$36:$I$1001,A34,'[1]Income '!$Y$36:$Y$1001)</f>
        <v>0</v>
      </c>
      <c r="G34" s="21">
        <f>+SUMIF([1]Expenditure!$K$72:$K$1001,A34,[1]Expenditure!$AB$72:$AB$1001)</f>
        <v>0</v>
      </c>
      <c r="H34" s="18">
        <f t="shared" si="1"/>
        <v>0</v>
      </c>
      <c r="N34" s="1">
        <f t="shared" si="2"/>
        <v>0</v>
      </c>
    </row>
    <row r="35" spans="1:16" hidden="1" x14ac:dyDescent="0.2">
      <c r="A35" s="27">
        <f>+'[1]Set Up'!$C$40</f>
        <v>22</v>
      </c>
      <c r="B35" s="28" t="str">
        <f>+'[1]Set Up'!$D$40</f>
        <v>BLANK</v>
      </c>
      <c r="C35" s="16" t="str">
        <f t="shared" si="0"/>
        <v>y</v>
      </c>
      <c r="D35" s="17">
        <f>+'[1]Set Up'!$E40</f>
        <v>0</v>
      </c>
      <c r="E35" s="17">
        <f>+SUMIFS([1]Expenditure!$O$19:$O$69,[1]Expenditure!$K$19:$K$69,A35)</f>
        <v>0</v>
      </c>
      <c r="F35" s="21">
        <f>+SUMIF('[1]Income '!$I$36:$I$1001,A35,'[1]Income '!$Y$36:$Y$1001)</f>
        <v>0</v>
      </c>
      <c r="G35" s="21">
        <f>+SUMIF([1]Expenditure!$K$72:$K$1001,A35,[1]Expenditure!$AB$72:$AB$1001)</f>
        <v>0</v>
      </c>
      <c r="H35" s="18">
        <f t="shared" si="1"/>
        <v>0</v>
      </c>
      <c r="N35" s="1">
        <f t="shared" si="2"/>
        <v>0</v>
      </c>
    </row>
    <row r="36" spans="1:16" hidden="1" x14ac:dyDescent="0.2">
      <c r="A36" s="27">
        <f>+'[1]Set Up'!$C$41</f>
        <v>23</v>
      </c>
      <c r="B36" s="28" t="str">
        <f>+'[1]Set Up'!$D$41</f>
        <v>BLANK</v>
      </c>
      <c r="C36" s="16" t="str">
        <f t="shared" si="0"/>
        <v>y</v>
      </c>
      <c r="D36" s="17">
        <f>+'[1]Set Up'!$E41</f>
        <v>0</v>
      </c>
      <c r="E36" s="17">
        <f>+SUMIFS([1]Expenditure!$O$19:$O$69,[1]Expenditure!$K$19:$K$69,A36)</f>
        <v>0</v>
      </c>
      <c r="F36" s="21">
        <f>+SUMIF('[1]Income '!$I$36:$I$1001,A36,'[1]Income '!$Y$36:$Y$1001)</f>
        <v>0</v>
      </c>
      <c r="G36" s="21">
        <f>+SUMIF([1]Expenditure!$K$72:$K$1001,A36,[1]Expenditure!$AB$72:$AB$1001)</f>
        <v>0</v>
      </c>
      <c r="H36" s="18">
        <f t="shared" si="1"/>
        <v>0</v>
      </c>
      <c r="N36" s="1">
        <f t="shared" si="2"/>
        <v>0</v>
      </c>
    </row>
    <row r="37" spans="1:16" hidden="1" x14ac:dyDescent="0.2">
      <c r="A37" s="27">
        <f>+'[1]Set Up'!$C$42</f>
        <v>24</v>
      </c>
      <c r="B37" s="28" t="str">
        <f>+'[1]Set Up'!$D$42</f>
        <v>BLANK</v>
      </c>
      <c r="C37" s="16" t="str">
        <f t="shared" si="0"/>
        <v>y</v>
      </c>
      <c r="D37" s="17">
        <f>+'[1]Set Up'!$E42</f>
        <v>0</v>
      </c>
      <c r="E37" s="17">
        <f>+SUMIFS([1]Expenditure!$O$19:$O$69,[1]Expenditure!$K$19:$K$69,A37)</f>
        <v>0</v>
      </c>
      <c r="F37" s="21">
        <f>+SUMIF('[1]Income '!$I$36:$I$1001,A37,'[1]Income '!$Y$36:$Y$1001)</f>
        <v>0</v>
      </c>
      <c r="G37" s="21">
        <f>+SUMIF([1]Expenditure!$K$72:$K$1001,A37,[1]Expenditure!$AB$72:$AB$1001)</f>
        <v>0</v>
      </c>
      <c r="H37" s="18">
        <f t="shared" si="1"/>
        <v>0</v>
      </c>
      <c r="N37" s="1">
        <f t="shared" si="2"/>
        <v>0</v>
      </c>
    </row>
    <row r="38" spans="1:16" x14ac:dyDescent="0.2">
      <c r="A38" s="29"/>
      <c r="B38" s="30"/>
      <c r="C38" s="16"/>
      <c r="D38" s="31"/>
      <c r="E38" s="31"/>
      <c r="F38" s="31"/>
      <c r="G38" s="31"/>
      <c r="H38" s="32"/>
    </row>
    <row r="39" spans="1:16" x14ac:dyDescent="0.2">
      <c r="B39" s="4" t="s">
        <v>10</v>
      </c>
      <c r="C39" s="33"/>
      <c r="D39" s="34">
        <f>+SUM(D14:D37)</f>
        <v>2145.3599999999997</v>
      </c>
      <c r="E39" s="34">
        <f>+SUM(E14:E37)</f>
        <v>348.536</v>
      </c>
      <c r="F39" s="34">
        <f>+SUM(F14:F37)</f>
        <v>7089.6</v>
      </c>
      <c r="G39" s="34">
        <f>+SUM(G14:G37)</f>
        <v>8369.9599999999991</v>
      </c>
      <c r="H39" s="34">
        <f>+SUM(H14:H37)</f>
        <v>1213.54</v>
      </c>
      <c r="N39" s="35">
        <f>+SUM(N14:N37)</f>
        <v>3</v>
      </c>
    </row>
    <row r="43" spans="1:16" x14ac:dyDescent="0.2">
      <c r="D43" s="36"/>
      <c r="E43" s="36"/>
      <c r="F43" s="36"/>
      <c r="H43" s="36"/>
    </row>
    <row r="44" spans="1:16" ht="120" customHeight="1" x14ac:dyDescent="0.2"/>
    <row r="46" spans="1:16" ht="14.45" customHeight="1" x14ac:dyDescent="0.2">
      <c r="A46" s="37"/>
      <c r="B46" s="38" t="s">
        <v>11</v>
      </c>
      <c r="C46" s="39"/>
      <c r="D46" s="37"/>
      <c r="E46" s="37" t="str">
        <f>IF(O52=0,"There are no error messages on Set Up, Income or Expenditure and all Bank Accounts reconcile to the package.","")</f>
        <v/>
      </c>
      <c r="F46" s="37"/>
      <c r="G46" s="37"/>
      <c r="H46" s="37"/>
      <c r="I46" s="37"/>
      <c r="J46" s="40"/>
      <c r="K46" s="37"/>
      <c r="L46" s="37"/>
      <c r="M46" s="37"/>
      <c r="N46" s="37"/>
      <c r="O46" s="41"/>
      <c r="P46" s="41"/>
    </row>
    <row r="47" spans="1:16" ht="14.45" customHeight="1" x14ac:dyDescent="0.2">
      <c r="A47" s="37"/>
      <c r="B47" s="37" t="str">
        <f>IF(N47=0,"","Check Set Up as the total allocated to Projects does not equal the total allocated to Bank/Cash Accounts.")</f>
        <v/>
      </c>
      <c r="C47" s="39"/>
      <c r="D47" s="37"/>
      <c r="E47" s="37"/>
      <c r="F47" s="37"/>
      <c r="G47" s="37"/>
      <c r="H47" s="37"/>
      <c r="I47" s="37"/>
      <c r="J47" s="40"/>
      <c r="K47" s="37"/>
      <c r="L47" s="37"/>
      <c r="M47" s="37"/>
      <c r="N47" s="42">
        <f>+'[1]Set Up'!E43-'[1]Set Up'!E16</f>
        <v>0</v>
      </c>
      <c r="O47" s="41"/>
      <c r="P47" s="41" t="s">
        <v>12</v>
      </c>
    </row>
    <row r="48" spans="1:16" ht="14.45" customHeight="1" x14ac:dyDescent="0.2">
      <c r="A48" s="37"/>
      <c r="B48" s="37" t="str">
        <f>IF(N48=0,"","Check Income to make sure that a Date, Amount, A/c No and Project No have been entered in each used row.")</f>
        <v>Check Income to make sure that a Date, Amount, A/c No and Project No have been entered in each used row.</v>
      </c>
      <c r="C48" s="39"/>
      <c r="D48" s="37"/>
      <c r="E48" s="37"/>
      <c r="F48" s="37"/>
      <c r="G48" s="37"/>
      <c r="H48" s="37"/>
      <c r="I48" s="37"/>
      <c r="J48" s="40"/>
      <c r="K48" s="37"/>
      <c r="L48" s="37"/>
      <c r="M48" s="37"/>
      <c r="N48" s="42">
        <f>+'[1]Income '!C15-'[1]Income '!G15+'[1]Income '!C15-'[1]Income '!H15+'[1]Income '!C15-'[1]Income '!I15+'[1]Income '!G15-'[1]Income '!H15+'[1]Income '!G15-'[1]Income '!I15+'[1]Income '!H15-'[1]Income '!I15</f>
        <v>6</v>
      </c>
      <c r="O48" s="41"/>
      <c r="P48" s="41" t="s">
        <v>13</v>
      </c>
    </row>
    <row r="49" spans="1:16" ht="14.45" customHeight="1" x14ac:dyDescent="0.2">
      <c r="A49" s="37"/>
      <c r="B49" s="37" t="str">
        <f>IF(N49=0,"","Check Expenditure to make sure that a Date, Amount, A/c No and Project No have been entered in each used row.")</f>
        <v/>
      </c>
      <c r="C49" s="39"/>
      <c r="D49" s="37"/>
      <c r="E49" s="37"/>
      <c r="F49" s="37"/>
      <c r="G49" s="37"/>
      <c r="H49" s="37"/>
      <c r="I49" s="37"/>
      <c r="J49" s="40"/>
      <c r="K49" s="37"/>
      <c r="L49" s="37"/>
      <c r="M49" s="37"/>
      <c r="N49" s="42">
        <f>+[1]Expenditure!C13-[1]Expenditure!H13+[1]Expenditure!C13-[1]Expenditure!J13+[1]Expenditure!C13-[1]Expenditure!K13+[1]Expenditure!H13-[1]Expenditure!J13+[1]Expenditure!H13-[1]Expenditure!K13+[1]Expenditure!J13-[1]Expenditure!K13</f>
        <v>0</v>
      </c>
      <c r="O49" s="43">
        <f>SUM(N47:N49)</f>
        <v>6</v>
      </c>
      <c r="P49" s="41" t="s">
        <v>14</v>
      </c>
    </row>
    <row r="50" spans="1:16" ht="14.45" customHeight="1" x14ac:dyDescent="0.2">
      <c r="A50" s="37"/>
      <c r="B50" s="37" t="str">
        <f>IF(N50=0,"","Bank A/c 1 does not reconcile to the package.  Check Set Up, Income &amp; Expenditure for error messages and check Transactions are correctly marked Y or N against the bank statement.")</f>
        <v/>
      </c>
      <c r="C50" s="39"/>
      <c r="D50" s="37"/>
      <c r="E50" s="37"/>
      <c r="F50" s="37"/>
      <c r="G50" s="37"/>
      <c r="H50" s="37"/>
      <c r="I50" s="37"/>
      <c r="J50" s="40"/>
      <c r="K50" s="37"/>
      <c r="L50" s="37"/>
      <c r="M50" s="37"/>
      <c r="N50" s="42">
        <f>+'[1]Bank account 1 Rec'!I17</f>
        <v>0</v>
      </c>
      <c r="O50" s="41"/>
      <c r="P50" s="41" t="s">
        <v>15</v>
      </c>
    </row>
    <row r="51" spans="1:16" ht="14.45" customHeight="1" x14ac:dyDescent="0.2">
      <c r="A51" s="37"/>
      <c r="B51" s="37" t="str">
        <f>IF(N51=0,"","Bank A/c 2 does not reconcile to the package.  Check Set Up, Income &amp; Expenditure for error messages and check Transactions are correctly marked Y or N against the bank statement.")</f>
        <v/>
      </c>
      <c r="C51" s="39"/>
      <c r="D51" s="37"/>
      <c r="E51" s="37"/>
      <c r="F51" s="37"/>
      <c r="G51" s="37"/>
      <c r="H51" s="37"/>
      <c r="I51" s="37"/>
      <c r="J51" s="40"/>
      <c r="K51" s="37"/>
      <c r="L51" s="37"/>
      <c r="M51" s="37"/>
      <c r="N51" s="42">
        <f>+'[1]Bank account 2 Rec '!I17</f>
        <v>0</v>
      </c>
      <c r="O51" s="43">
        <f>SUM(N50:N51)</f>
        <v>0</v>
      </c>
      <c r="P51" s="41" t="s">
        <v>16</v>
      </c>
    </row>
    <row r="52" spans="1:16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43">
        <f>+O49+BankRecError</f>
        <v>6</v>
      </c>
      <c r="P52" s="41" t="s">
        <v>17</v>
      </c>
    </row>
  </sheetData>
  <sheetProtection algorithmName="SHA-512" hashValue="jIWXRh4LNVi50PPuIUnlhP/jPWeGM0BX8B9ak1ZOiokuJl5oKS+U8GKSaCCmj7EfW1mdVFw3MntYZMAFhsvudA==" saltValue="kuZjMPKUWTe4BE2t/Esxag==" spinCount="100000" sheet="1" objects="1" scenarios="1" formatCells="0" autoFilter="0"/>
  <autoFilter ref="B13:H37" xr:uid="{3BB83705-DFEB-483A-946C-A5CB9687A6BC}">
    <filterColumn colId="1">
      <filters>
        <filter val="N"/>
      </filters>
    </filterColumn>
  </autoFilter>
  <conditionalFormatting sqref="N47:N51 O52">
    <cfRule type="cellIs" dxfId="2" priority="3" operator="notEqual">
      <formula>0</formula>
    </cfRule>
  </conditionalFormatting>
  <conditionalFormatting sqref="O49">
    <cfRule type="cellIs" dxfId="1" priority="2" operator="notEqual">
      <formula>0</formula>
    </cfRule>
  </conditionalFormatting>
  <conditionalFormatting sqref="O51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&amp;L&amp;F</oddHeader>
    <oddFooter>&amp;L&amp;Z&amp;F-&amp;A&amp;R&amp;D-&amp;T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print="0" autoPict="0" macro="[1]!hideblankprojects" r:id="rId5">
            <anchor moveWithCells="1" sizeWithCells="1">
              <from>
                <xdr:col>10</xdr:col>
                <xdr:colOff>95250</xdr:colOff>
                <xdr:row>3</xdr:row>
                <xdr:rowOff>9525</xdr:rowOff>
              </from>
              <to>
                <xdr:col>11</xdr:col>
                <xdr:colOff>466725</xdr:colOff>
                <xdr:row>8</xdr:row>
                <xdr:rowOff>19050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print="0" autoPict="0" macro="[1]!unhideblank" r:id="rId7">
            <anchor moveWithCells="1" sizeWithCells="1">
              <from>
                <xdr:col>8</xdr:col>
                <xdr:colOff>200025</xdr:colOff>
                <xdr:row>3</xdr:row>
                <xdr:rowOff>9525</xdr:rowOff>
              </from>
              <to>
                <xdr:col>9</xdr:col>
                <xdr:colOff>542925</xdr:colOff>
                <xdr:row>5</xdr:row>
                <xdr:rowOff>133350</xdr:rowOff>
              </to>
            </anchor>
          </objectPr>
        </oleObject>
      </mc:Choice>
      <mc:Fallback>
        <oleObject progId="Word.Picture.8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SUMMARY</vt:lpstr>
      <vt:lpstr>BankRecError</vt:lpstr>
      <vt:lpstr>Error_Messages</vt:lpstr>
      <vt:lpstr>SUMMARY!Print_Area</vt:lpstr>
    </vt:vector>
  </TitlesOfParts>
  <Company>Perth and Kinross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Lambie</dc:creator>
  <cp:lastModifiedBy>Cathie McKay</cp:lastModifiedBy>
  <dcterms:created xsi:type="dcterms:W3CDTF">2020-05-19T15:38:46Z</dcterms:created>
  <dcterms:modified xsi:type="dcterms:W3CDTF">2020-05-20T09:10:31Z</dcterms:modified>
</cp:coreProperties>
</file>