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unbarr\Downloads\"/>
    </mc:Choice>
  </mc:AlternateContent>
  <xr:revisionPtr revIDLastSave="0" documentId="8_{3F63A47B-61AB-4958-97AB-0376F6B51AC2}" xr6:coauthVersionLast="47" xr6:coauthVersionMax="47" xr10:uidLastSave="{00000000-0000-0000-0000-000000000000}"/>
  <workbookProtection workbookAlgorithmName="SHA-512" workbookHashValue="4NCnJ9PK+EtvZGxFFhIl5ClLYJzy5kEhjnlZqKvrWTqvhblEP6p3Ks+kS1UgFeXTp+Bm5Ovnha9p1/CrYGc5uw==" workbookSaltValue="JL6zp06dHYE8X8ns9uGRRQ==" workbookSpinCount="100000" lockStructure="1"/>
  <bookViews>
    <workbookView xWindow="-110" yWindow="-110" windowWidth="19420" windowHeight="10420" firstSheet="2" activeTab="2" xr2:uid="{A82AD846-6914-4CBB-B81E-3A961DEB0196}"/>
  </bookViews>
  <sheets>
    <sheet name="NUMERACY (S,P&amp;M AND IH)" sheetId="30" r:id="rId1"/>
    <sheet name="Numeracy (S,P&amp;M &amp; IH)INFO SHEET" sheetId="31" state="hidden" r:id="rId2"/>
    <sheet name="NUMERACY (N,M&amp;M)" sheetId="27" r:id="rId3"/>
    <sheet name="Numeracy INFO SHEET" sheetId="28" state="hidden" r:id="rId4"/>
    <sheet name="WRITING" sheetId="25" r:id="rId5"/>
    <sheet name="Writing INFO  SHEET" sheetId="26" state="hidden" r:id="rId6"/>
    <sheet name="READING" sheetId="22" r:id="rId7"/>
    <sheet name="Reading INFO SHEET" sheetId="23" state="hidden" r:id="rId8"/>
    <sheet name="LISTENING &amp; TALKING" sheetId="3" r:id="rId9"/>
    <sheet name="Listening and Talking INFO SHEE" sheetId="5" state="hidden" r:id="rId10"/>
    <sheet name="NUMERACY (1) INFO SHEET" sheetId="2" state="hidden" r:id="rId11"/>
    <sheet name="NUMERACY (2) INFO SHEET" sheetId="12" state="hidden" r:id="rId12"/>
  </sheets>
  <definedNames>
    <definedName name="_xlnm.Print_Area" localSheetId="8">'LISTENING &amp; TALKING'!$A$1:$I$14</definedName>
    <definedName name="_xlnm.Print_Area" localSheetId="2">'NUMERACY (N,M&amp;M)'!$B$1:$J$14</definedName>
    <definedName name="_xlnm.Print_Area" localSheetId="0">'NUMERACY (S,P&amp;M AND IH)'!$B$1:$J$10</definedName>
    <definedName name="_xlnm.Print_Area" localSheetId="6">READING!$A$1:$I$14</definedName>
    <definedName name="_xlnm.Print_Area" localSheetId="4">WRITING!$A$1:$I$14</definedName>
    <definedName name="Z_43B94AB2_A95E_4719_ABE7_23B9320ACD2E_.wvu.PrintArea" localSheetId="8" hidden="1">'LISTENING &amp; TALKING'!$A$1:$I$14</definedName>
    <definedName name="Z_43B94AB2_A95E_4719_ABE7_23B9320ACD2E_.wvu.PrintArea" localSheetId="2" hidden="1">'NUMERACY (N,M&amp;M)'!$B$1:$J$14</definedName>
    <definedName name="Z_43B94AB2_A95E_4719_ABE7_23B9320ACD2E_.wvu.PrintArea" localSheetId="0" hidden="1">'NUMERACY (S,P&amp;M AND IH)'!$B$1:$J$10</definedName>
    <definedName name="Z_43B94AB2_A95E_4719_ABE7_23B9320ACD2E_.wvu.PrintArea" localSheetId="6" hidden="1">READING!$A$1:$I$14</definedName>
    <definedName name="Z_43B94AB2_A95E_4719_ABE7_23B9320ACD2E_.wvu.PrintArea" localSheetId="4" hidden="1">WRITING!$A$1:$I$14</definedName>
  </definedNames>
  <calcPr calcId="191029"/>
  <customWorkbookViews>
    <customWorkbookView name="1" guid="{43B94AB2-A95E-4719-ABE7-23B9320ACD2E}" maximized="1" xWindow="-11" yWindow="-11" windowWidth="1942" windowHeight="1042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0" l="1"/>
  <c r="D14" i="30"/>
  <c r="D13" i="30"/>
  <c r="D27" i="27"/>
  <c r="D26" i="27"/>
  <c r="D25" i="27"/>
  <c r="C18" i="25"/>
  <c r="C17" i="25"/>
  <c r="C16" i="25"/>
  <c r="C18" i="22"/>
  <c r="C17" i="22"/>
  <c r="C16" i="22"/>
  <c r="C21" i="3"/>
  <c r="C20" i="3"/>
  <c r="C19" i="3"/>
</calcChain>
</file>

<file path=xl/sharedStrings.xml><?xml version="1.0" encoding="utf-8"?>
<sst xmlns="http://schemas.openxmlformats.org/spreadsheetml/2006/main" count="1312" uniqueCount="828">
  <si>
    <t>Writing</t>
  </si>
  <si>
    <t>Pre - early Level Tracker</t>
  </si>
  <si>
    <r>
      <t xml:space="preserve">Enjoyment 
&amp; Choice
</t>
    </r>
    <r>
      <rPr>
        <sz val="14"/>
        <color theme="1"/>
        <rFont val="Calibri"/>
        <family val="2"/>
        <scheme val="minor"/>
      </rPr>
      <t>LIT 0-1a
LIT 0-11a
LIT 0-20a</t>
    </r>
  </si>
  <si>
    <t xml:space="preserve">Shows an interest in rhymes, stories and/or text </t>
  </si>
  <si>
    <t xml:space="preserve">Shows an interest in and makes a choice between a familiar rhyme, story and/or text </t>
  </si>
  <si>
    <t xml:space="preserve">Anticipates or reacts to parts of a rhyme, story and/or text </t>
  </si>
  <si>
    <t>Anticipates and responds to known events in familiar texts, songs, rhymes and/or stories</t>
  </si>
  <si>
    <t xml:space="preserve">Demonstrates an awareness of the conventions of handling a storybook or text for example: 
o Turning a page 
o Left to right 
o Holding book right way up
o Identifying front and back of a book
o Knowing the difference between a picture and text </t>
  </si>
  <si>
    <t>Type of Support</t>
  </si>
  <si>
    <t>Continuum of Engagment</t>
  </si>
  <si>
    <r>
      <t>Tools for Writing</t>
    </r>
    <r>
      <rPr>
        <b/>
        <i/>
        <sz val="14"/>
        <color theme="1"/>
        <rFont val="Calibri"/>
        <family val="2"/>
        <scheme val="minor"/>
      </rPr>
      <t xml:space="preserve"> 
</t>
    </r>
    <r>
      <rPr>
        <sz val="14"/>
        <color theme="1"/>
        <rFont val="Calibri"/>
        <family val="2"/>
        <scheme val="minor"/>
      </rPr>
      <t>ENG 0-12a
LIT 0- 13a
LIT 0-21a/b</t>
    </r>
  </si>
  <si>
    <t xml:space="preserve">Recognises when a story starts and finishes </t>
  </si>
  <si>
    <t xml:space="preserve">Matches objects, photos, pictures, symbols and/or text </t>
  </si>
  <si>
    <t xml:space="preserve">Sorts objects, photos, pictures, symbols and/or text </t>
  </si>
  <si>
    <t xml:space="preserve">Demonstrates an awareness that symbols and print carry meaning; for example, by pretending to read the print </t>
  </si>
  <si>
    <r>
      <rPr>
        <b/>
        <sz val="14"/>
        <color theme="1"/>
        <rFont val="Calibri"/>
        <family val="2"/>
        <scheme val="minor"/>
      </rPr>
      <t>Organising and Using Information</t>
    </r>
    <r>
      <rPr>
        <sz val="14"/>
        <color theme="1"/>
        <rFont val="Calibri"/>
        <family val="2"/>
        <scheme val="minor"/>
      </rPr>
      <t xml:space="preserve">
LIT 0-26a</t>
    </r>
  </si>
  <si>
    <t>Scans and tracks symbols and/or pictures</t>
  </si>
  <si>
    <t xml:space="preserve">Makes a choice using symbols and/or pictures </t>
  </si>
  <si>
    <t>Recognises and begins to read social sight words</t>
  </si>
  <si>
    <t xml:space="preserve">Recognises familiar words and/or names </t>
  </si>
  <si>
    <t xml:space="preserve">Recognises some familiar words in a storybook or text </t>
  </si>
  <si>
    <t xml:space="preserve">Comments on some ideas within a story and/or text </t>
  </si>
  <si>
    <t xml:space="preserve">Gives a response to a simple question about a text </t>
  </si>
  <si>
    <r>
      <t xml:space="preserve">Creating Texts  
</t>
    </r>
    <r>
      <rPr>
        <sz val="14"/>
        <color theme="1"/>
        <rFont val="Calibri"/>
        <family val="2"/>
        <scheme val="minor"/>
      </rPr>
      <t>LIT 0-9a
ENG 0-31a</t>
    </r>
  </si>
  <si>
    <t xml:space="preserve"> Recognises a character/object in a picture </t>
  </si>
  <si>
    <t xml:space="preserve">Identifies an object/character within a story that is read to them </t>
  </si>
  <si>
    <t xml:space="preserve">Recalls a character, object or event in a story that is read to them </t>
  </si>
  <si>
    <t xml:space="preserve">Sequences parts of a story </t>
  </si>
  <si>
    <t>Makes simple comments/responses or asks questions about a story</t>
  </si>
  <si>
    <t xml:space="preserve">Responds to a simple question about a story or text </t>
  </si>
  <si>
    <t>%</t>
  </si>
  <si>
    <t>Acquiring</t>
  </si>
  <si>
    <t>Fluent</t>
  </si>
  <si>
    <t>Generalised</t>
  </si>
  <si>
    <t>Continuum of Engagement</t>
  </si>
  <si>
    <t>Listening and Talking</t>
  </si>
  <si>
    <r>
      <t xml:space="preserve">Support: </t>
    </r>
    <r>
      <rPr>
        <sz val="11"/>
        <color theme="1"/>
        <rFont val="Calibri"/>
        <family val="2"/>
        <scheme val="minor"/>
      </rPr>
      <t>Physical support</t>
    </r>
  </si>
  <si>
    <t>EXPERIENCES - Encounters</t>
  </si>
  <si>
    <t xml:space="preserve">Acquiring - Shows an interest in rhymes, stories and/or text </t>
  </si>
  <si>
    <t xml:space="preserve">Acquiring - Shows an interest in and makes a choice between a familiar rhyme, story and/or text </t>
  </si>
  <si>
    <t xml:space="preserve">Acquiring - Anticipates or reacts to parts of a rhyme, story and/or text </t>
  </si>
  <si>
    <t>Acquiring - Anticipates and responds to known events in familiar texts, songs, rhymes and/or stories</t>
  </si>
  <si>
    <t xml:space="preserve">Acquiring - Demonstrates an awareness of the conventions of handling a storybook or text for example: 
o Turning a page 
o Left to right 
o Holding book right way up
o Identifying front and back of a book
o Knowing the difference between a picture and text </t>
  </si>
  <si>
    <r>
      <t xml:space="preserve">Support: </t>
    </r>
    <r>
      <rPr>
        <sz val="11"/>
        <color theme="1"/>
        <rFont val="Calibri"/>
        <family val="2"/>
        <scheme val="minor"/>
      </rPr>
      <t>Gestural support</t>
    </r>
  </si>
  <si>
    <t>EXPERIENCES - Notices</t>
  </si>
  <si>
    <t xml:space="preserve">Fluent - Shows an interest in rhymes, stories and/or text </t>
  </si>
  <si>
    <t xml:space="preserve">Fluent - Shows an interest in and makes a choice between a familiar rhyme, story and/or text </t>
  </si>
  <si>
    <t xml:space="preserve">Fluent - Anticipates or reacts to parts of a rhyme, story and/or text </t>
  </si>
  <si>
    <t>Fluent - Anticipates and responds to known events in familiar texts, songs, rhymes and/or stories</t>
  </si>
  <si>
    <t xml:space="preserve">Fluent - Demonstrates an awareness of the conventions of handling a storybook or text for example: 
o Turning a page 
o Left to right 
o Holding book right way up
o Identifying front and back of a book
o Knowing the difference between a picture and text </t>
  </si>
  <si>
    <r>
      <t xml:space="preserve">Support: </t>
    </r>
    <r>
      <rPr>
        <sz val="11"/>
        <color theme="1"/>
        <rFont val="Calibri"/>
        <family val="2"/>
        <scheme val="minor"/>
      </rPr>
      <t>Visual support</t>
    </r>
  </si>
  <si>
    <t>EXPERIENCES -Shows interest</t>
  </si>
  <si>
    <t xml:space="preserve">Generalised - Shows an interest in rhymes, stories and/or text </t>
  </si>
  <si>
    <t xml:space="preserve">Generalised - Shows an interest in and makes a choice between a familiar rhyme, story and/or text </t>
  </si>
  <si>
    <t xml:space="preserve">Generalised - Anticipates or reacts to parts of a rhyme, story and/or text </t>
  </si>
  <si>
    <t>Generalised - Anticipates and responds to known events in familiar texts, songs, rhymes and/or stories</t>
  </si>
  <si>
    <t xml:space="preserve">Generalised - Demonstrates an awareness of the conventions of handling a storybook or text for example: 
o Turning a page 
o Left to right 
o Holding book right way up
o Identifying front and back of a book
o Knowing the difference between a picture and text </t>
  </si>
  <si>
    <r>
      <t xml:space="preserve">Support: </t>
    </r>
    <r>
      <rPr>
        <sz val="11"/>
        <color theme="1"/>
        <rFont val="Calibri"/>
        <family val="2"/>
        <scheme val="minor"/>
      </rPr>
      <t>Verbal support</t>
    </r>
  </si>
  <si>
    <t>ACTIVELY ENGAGES - Responds</t>
  </si>
  <si>
    <r>
      <t xml:space="preserve">Support: </t>
    </r>
    <r>
      <rPr>
        <sz val="11"/>
        <color theme="1"/>
        <rFont val="Calibri"/>
        <family val="2"/>
        <scheme val="minor"/>
      </rPr>
      <t>Support via technology</t>
    </r>
  </si>
  <si>
    <t>ACTIVELY ENGAGES - Focuses attention</t>
  </si>
  <si>
    <r>
      <t xml:space="preserve">Support: </t>
    </r>
    <r>
      <rPr>
        <sz val="11"/>
        <color theme="1"/>
        <rFont val="Calibri"/>
        <family val="2"/>
        <scheme val="minor"/>
      </rPr>
      <t>No support</t>
    </r>
  </si>
  <si>
    <t>ACTIVELY ENGAGES - Particpates actively</t>
  </si>
  <si>
    <t>ACTIVELY ENGAGES - Initiates</t>
  </si>
  <si>
    <t>APPLIES AND EXTENDS - Demonstrates undrstanding</t>
  </si>
  <si>
    <t xml:space="preserve">Tools for listening and Talking
LIT 0-02a / ENG 0-03a </t>
  </si>
  <si>
    <t>APPLIES AND EXTENDS - Consolidates</t>
  </si>
  <si>
    <t xml:space="preserve">Acquiring - Recognises when a story starts and finishes </t>
  </si>
  <si>
    <t xml:space="preserve">Acquiring - Matches objects, photos, pictures, symbols and/or text </t>
  </si>
  <si>
    <t xml:space="preserve">Acquiring - Sorts objects, photos, pictures, symbols and/or text </t>
  </si>
  <si>
    <t xml:space="preserve">Acquiring - Demonstrates an awareness that symbols and print carry meaning; for example, by pretending to read the print </t>
  </si>
  <si>
    <t>APPLIES AND EXTENDS - Extends</t>
  </si>
  <si>
    <t xml:space="preserve">Fluent - Recognises when a story starts and finishes </t>
  </si>
  <si>
    <t xml:space="preserve">Fluent - Matches objects, photos, pictures, symbols and/or text </t>
  </si>
  <si>
    <t xml:space="preserve">Fluent - Sorts objects, photos, pictures, symbols and/or text </t>
  </si>
  <si>
    <t xml:space="preserve">Fluent - Demonstrates an awareness that symbols and print carry meaning; for example, by pretending to read the print </t>
  </si>
  <si>
    <t xml:space="preserve">Generalised - Recognises when a story starts and finishes </t>
  </si>
  <si>
    <t xml:space="preserve">Generalised - Matches objects, photos, pictures, symbols and/or text </t>
  </si>
  <si>
    <t xml:space="preserve">Generalised - Sorts objects, photos, pictures, symbols and/or text </t>
  </si>
  <si>
    <t xml:space="preserve">Generalised - Demonstrates an awareness that symbols and print carry meaning; for example, by pretending to read the print </t>
  </si>
  <si>
    <t xml:space="preserve">Finding and Using Information
LIT 0-04a </t>
  </si>
  <si>
    <t>Acquiring - Scans and tracks symbols and/or pictures</t>
  </si>
  <si>
    <t xml:space="preserve">Acquiring - Makes a choice using symbols and/or pictures </t>
  </si>
  <si>
    <t>Acquiring - Recognises and begins to read social sight words</t>
  </si>
  <si>
    <t xml:space="preserve">Acquiring - Recognises familiar words and/or names </t>
  </si>
  <si>
    <t xml:space="preserve">Acquiring - Recognises some familiar words in a storybook or text </t>
  </si>
  <si>
    <t xml:space="preserve">Acquiring - Comments on some ideas within a story and/or text </t>
  </si>
  <si>
    <t xml:space="preserve">Acquiring - Gives a response to a simple question about a text </t>
  </si>
  <si>
    <t>Fluent - Scans and tracks symbols and/or pictures</t>
  </si>
  <si>
    <t xml:space="preserve">Fluent - Makes a choice using symbols and/or pictures </t>
  </si>
  <si>
    <t>Fluent - Recognises and begins to read social sight words</t>
  </si>
  <si>
    <t xml:space="preserve">Fluent - Recognises familiar words and/or names </t>
  </si>
  <si>
    <t xml:space="preserve">Fluent - Recognises some familiar words in a storybook or text </t>
  </si>
  <si>
    <t xml:space="preserve">Fluent - Comments on some ideas within a story and/or text </t>
  </si>
  <si>
    <t xml:space="preserve">Fluent - Gives a response to a simple question about a text </t>
  </si>
  <si>
    <t>Generalised - Scans and tracks symbols and/or pictures</t>
  </si>
  <si>
    <t xml:space="preserve">Generalised - Makes a choice using symbols and/or pictures </t>
  </si>
  <si>
    <t>Generalised - Recognises and begins to read social sight words</t>
  </si>
  <si>
    <t xml:space="preserve">Generalised - Recognises familiar words and/or names </t>
  </si>
  <si>
    <t xml:space="preserve">Generalised - Recognises some familiar words in a storybook or text </t>
  </si>
  <si>
    <t xml:space="preserve">Generalised - Comments on some ideas within a story and/or text </t>
  </si>
  <si>
    <t xml:space="preserve">Generalised - Gives a response to a simple question about a text </t>
  </si>
  <si>
    <t>Acquiring - Recognises a character/object in a picture</t>
  </si>
  <si>
    <t xml:space="preserve">Acquiring - Identifies an object/character within a story that is read to them </t>
  </si>
  <si>
    <t xml:space="preserve">Acquiring - Recalls a character, object or event in a story that is read to them </t>
  </si>
  <si>
    <t xml:space="preserve">Acquiring - Sequences parts of a story </t>
  </si>
  <si>
    <t>Acquiring - Makes simple comments/responses or asks questions about a story</t>
  </si>
  <si>
    <t xml:space="preserve">Acquiring - Responds to a simple question about a story or text </t>
  </si>
  <si>
    <t>Fluent - Recognises a character/object in a picture</t>
  </si>
  <si>
    <t xml:space="preserve">Fluent - Identifies an object/character within a story that is read to them </t>
  </si>
  <si>
    <t xml:space="preserve">Fluent - Recalls a character, object or event in a story that is read to them </t>
  </si>
  <si>
    <t xml:space="preserve">Fluent - Sequences parts of a story </t>
  </si>
  <si>
    <t>Fluent - Makes simple comments/responses or asks questions about a story</t>
  </si>
  <si>
    <t xml:space="preserve">Fluent - Responds to a simple question about a story or text </t>
  </si>
  <si>
    <t>Generalised - Recognises a character/object in a picture</t>
  </si>
  <si>
    <t xml:space="preserve">Generalised - Recalls a character, object or event in a story that is read to them </t>
  </si>
  <si>
    <t>Generalised - Makes simple comments/responses or asks questions about a story</t>
  </si>
  <si>
    <t>Reading</t>
  </si>
  <si>
    <r>
      <rPr>
        <b/>
        <sz val="14"/>
        <color theme="1"/>
        <rFont val="Calibri"/>
        <family val="2"/>
        <scheme val="minor"/>
      </rPr>
      <t>Enjoyment &amp; Choice</t>
    </r>
    <r>
      <rPr>
        <sz val="14"/>
        <color theme="1"/>
        <rFont val="Calibri"/>
        <family val="2"/>
        <scheme val="minor"/>
      </rPr>
      <t xml:space="preserve">
LIT 0-01a
LIT 0-11a
LIT 0-20a
LIT 0-01b</t>
    </r>
  </si>
  <si>
    <r>
      <rPr>
        <b/>
        <sz val="14"/>
        <color theme="1"/>
        <rFont val="Calibri"/>
        <family val="2"/>
        <scheme val="minor"/>
      </rPr>
      <t xml:space="preserve">Tools for Reading </t>
    </r>
    <r>
      <rPr>
        <sz val="14"/>
        <color theme="1"/>
        <rFont val="Calibri"/>
        <family val="2"/>
        <scheme val="minor"/>
      </rPr>
      <t xml:space="preserve">
ENG 0-12a 
LIT 0-13a 
LIT 0-21a</t>
    </r>
  </si>
  <si>
    <r>
      <rPr>
        <b/>
        <sz val="14"/>
        <color theme="1"/>
        <rFont val="Calibri"/>
        <family val="2"/>
        <scheme val="minor"/>
      </rPr>
      <t xml:space="preserve">Finding 
&amp; 
Using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Information</t>
    </r>
    <r>
      <rPr>
        <sz val="14"/>
        <color theme="1"/>
        <rFont val="Calibri"/>
        <family val="2"/>
        <scheme val="minor"/>
      </rPr>
      <t xml:space="preserve"> 
LIT 0-14a</t>
    </r>
  </si>
  <si>
    <r>
      <rPr>
        <b/>
        <sz val="14"/>
        <color theme="1"/>
        <rFont val="Calibri"/>
        <family val="2"/>
        <scheme val="minor"/>
      </rPr>
      <t xml:space="preserve">Understanding 
Analysing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>Evaluating</t>
    </r>
    <r>
      <rPr>
        <sz val="14"/>
        <color theme="1"/>
        <rFont val="Calibri"/>
        <family val="2"/>
        <scheme val="minor"/>
      </rPr>
      <t xml:space="preserve"> 
LIT 0-07a 
ENG 0-16a 
LIT 0-17a 
LIT 0-19a</t>
    </r>
  </si>
  <si>
    <r>
      <rPr>
        <b/>
        <sz val="14"/>
        <color rgb="FF000000"/>
        <rFont val="Calibri"/>
        <family val="2"/>
      </rPr>
      <t xml:space="preserve">Enjoyment 
&amp; Choice
</t>
    </r>
    <r>
      <rPr>
        <sz val="14"/>
        <color rgb="FF000000"/>
        <rFont val="Calibri"/>
        <family val="2"/>
      </rPr>
      <t xml:space="preserve">
LIT 0-01a / LIT 0-11a / LIT 0-20a 
LIT 0-01b / LIT 0-11b/ LIT 0-01c  	</t>
    </r>
  </si>
  <si>
    <t>Shows a response to familiar characters, songs, rhymes and/or stories</t>
  </si>
  <si>
    <t>Generates meaningful vocalisations in response to familiar stimuli, objects, people and/or activities</t>
  </si>
  <si>
    <t>Demonstrates likes or dislikes for characters, songs, rhymes and/or stories</t>
  </si>
  <si>
    <t>Anticipates and responds to known events in familiar
texts, songs, rhymes and/or stories</t>
  </si>
  <si>
    <t>Joins in with actions, signs and/or movements relating to familiar texts, songs, rhymes and stories</t>
  </si>
  <si>
    <t>Support: Physical support</t>
  </si>
  <si>
    <t>Support: Visual support</t>
  </si>
  <si>
    <r>
      <rPr>
        <b/>
        <sz val="14"/>
        <color theme="1"/>
        <rFont val="Calibri"/>
        <family val="2"/>
        <scheme val="minor"/>
      </rPr>
      <t xml:space="preserve">Tools for Listening and Talking </t>
    </r>
    <r>
      <rPr>
        <sz val="14"/>
        <color theme="1"/>
        <rFont val="Calibri"/>
        <family val="2"/>
        <scheme val="minor"/>
      </rPr>
      <t xml:space="preserve">
LIT 0-02a / ENG 0-03a</t>
    </r>
  </si>
  <si>
    <t>Responds consistently to routines which are spoken or written</t>
  </si>
  <si>
    <t>Identifies named objects, pictures or symbols consistently</t>
  </si>
  <si>
    <t>Listens and responds to different words and phrases appropriately</t>
  </si>
  <si>
    <t>Can use single words to communicate</t>
  </si>
  <si>
    <t>Can use a few words together to communicate</t>
  </si>
  <si>
    <t>Uses short phrases to communicate</t>
  </si>
  <si>
    <t>Shows awareness of others in a conversation</t>
  </si>
  <si>
    <t>Demonstrates an awareness of others by taking a turn</t>
  </si>
  <si>
    <t>Joins in with a conversation using a preferred mode of communication</t>
  </si>
  <si>
    <t>Uses sentences to communicate</t>
  </si>
  <si>
    <t>Responds to simple questions by non-verbal or verbal means</t>
  </si>
  <si>
    <r>
      <rPr>
        <b/>
        <sz val="14"/>
        <color theme="1"/>
        <rFont val="Calibri"/>
        <family val="2"/>
        <scheme val="minor"/>
      </rPr>
      <t xml:space="preserve">Finding 
&amp; 
Using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Information</t>
    </r>
    <r>
      <rPr>
        <sz val="14"/>
        <color theme="1"/>
        <rFont val="Calibri"/>
        <family val="2"/>
        <scheme val="minor"/>
      </rPr>
      <t xml:space="preserve"> 
LIT 0-04a</t>
    </r>
  </si>
  <si>
    <t>Understands and responds to objects, pictures, symbols and/or key words from a familiar story, song or rhyme</t>
  </si>
  <si>
    <t>Makes a choice between a few objects, characters, songs, rhymes and/or stories based on information presented to them</t>
  </si>
  <si>
    <r>
      <t xml:space="preserve">UAE
</t>
    </r>
    <r>
      <rPr>
        <sz val="14"/>
        <color rgb="FF000000"/>
        <rFont val="Calibri"/>
        <family val="2"/>
        <scheme val="minor"/>
      </rPr>
      <t xml:space="preserve">LIT 0-07a / LIT 0-16a / ENG 0-17a </t>
    </r>
  </si>
  <si>
    <t>Responds to repetitive words in a story or text</t>
  </si>
  <si>
    <t>Anticipates repetitive words in familiar stories or rhymes</t>
  </si>
  <si>
    <t>Responds to repetitive elements within stories</t>
  </si>
  <si>
    <t>Recognises omissions and alterations to familiar song, rhyme, story or text</t>
  </si>
  <si>
    <t>Recalls some aspects of a song, rhyme, story and/or text</t>
  </si>
  <si>
    <r>
      <t xml:space="preserve">Creating Texts
</t>
    </r>
    <r>
      <rPr>
        <sz val="11"/>
        <color rgb="FF000000"/>
        <rFont val="Calibri"/>
        <family val="2"/>
        <scheme val="minor"/>
      </rPr>
      <t>LIT 0-09a 
LIT 0-09b / LIT 0-31a LIT 0-10a</t>
    </r>
  </si>
  <si>
    <t>Demonstrates that they can follow pattern, sequence in a song, rhyme, story or text by joining in</t>
  </si>
  <si>
    <t>Shares a familiar experience demonstrating some awareness of sequence and structure</t>
  </si>
  <si>
    <t>Expresses ideas through different types of play</t>
  </si>
  <si>
    <t>Creates imaginary characters, rhymes and/or stories and communicates this to others</t>
  </si>
  <si>
    <t>Begins to identify new vocabulary and can use this to convey their ideas, thoughts and feelings</t>
  </si>
  <si>
    <t>Begin to ascribe meaning to what has been created e.g. drawings and models and discuss/answer questions with support</t>
  </si>
  <si>
    <t>Use new vocabulary to which they have had repetitive exposure to</t>
  </si>
  <si>
    <t>Creates a text using an alternative method, for example, photographs, symbols, etc.</t>
  </si>
  <si>
    <t>Acquiring - Shows a response to familiar characters, songs, rhymes and/or stories</t>
  </si>
  <si>
    <t>Acquiring - Generates meaningful vocalisations in response to familiar stimuli, objects, people and/or activities</t>
  </si>
  <si>
    <t>Acquiring - Demonstrates likes or dislikes for characters, songs, rhymes and/or stories</t>
  </si>
  <si>
    <t>Acquiring - Anticipates and responds to known events in familiar
texts, songs, rhymes and/or stories</t>
  </si>
  <si>
    <t>Acquiring - Joins in with actions, signs and/or movements relating to familiar texts, songs, rhymes and stories</t>
  </si>
  <si>
    <t>Emerging - Enjoy exploring the rhythm of language when listening to stories read aloud and other texts they watch or listen to</t>
  </si>
  <si>
    <t>Fluent - Shows a response to familiar characters, songs, rhymes and/or stories</t>
  </si>
  <si>
    <t>Fluent - Generates meaningful vocalisations in response to familiar stimuli, objects, people and/or activities</t>
  </si>
  <si>
    <t>Fluent - Demonstrates likes or dislikes for characters, songs, rhymes and/or stories</t>
  </si>
  <si>
    <t>Fluent - Anticipates and responds to known events in familiar
texts, songs, rhymes and/or stories</t>
  </si>
  <si>
    <t>Fluent - Joins in with actions, signs and/or movements relating to familiar texts, songs, rhymes and stories</t>
  </si>
  <si>
    <t>Developing - Enjoy exploring the rhythm of language when listening to stories read aloud and other texts they watch or listen to</t>
  </si>
  <si>
    <t>Generalised - Shows a response to familiar characters, songs, rhymes and/or stories</t>
  </si>
  <si>
    <t>Generalised - Generates meaningful vocalisations in response to familiar stimuli, objects, people and/or activities</t>
  </si>
  <si>
    <t>Generalised - Demonstrates likes or dislikes for characters, songs, rhymes and/or stories</t>
  </si>
  <si>
    <t>Generalised - Anticipates and responds to known events in familiar
texts, songs, rhymes and/or stories</t>
  </si>
  <si>
    <t>Generalised - Joins in with actions, signs and/or movements relating to familiar texts, songs, rhymes and stories</t>
  </si>
  <si>
    <t>Embedded - Enjoy exploring the rhythm of language when listening to stories read aloud and other texts they watch or listen to</t>
  </si>
  <si>
    <t>Acquiring - Responds consistently to routines which are spoken or written</t>
  </si>
  <si>
    <t>Acquiring - Identifies named objects, pictures or symbols consistently</t>
  </si>
  <si>
    <t>Acquiring - Listens and responds to different words and phrases appropriately</t>
  </si>
  <si>
    <t>Acquiring - Can use single words to communicate</t>
  </si>
  <si>
    <t>Acquiring - Can use a few words together to communicate</t>
  </si>
  <si>
    <t>Acquiring - Uses short phrases to communicate</t>
  </si>
  <si>
    <t>Acquiring - Shows awareness of others in a conversation</t>
  </si>
  <si>
    <t>Acquiring - Demonstrates an awareness of others by taking a turn</t>
  </si>
  <si>
    <t>Acquiring - Joins in with a conversation using a preferred mode of communication</t>
  </si>
  <si>
    <t>Acquiring - Uses sentences to communicate</t>
  </si>
  <si>
    <t>Acquiring - Responds to simple questions by non-verbal or verbal means</t>
  </si>
  <si>
    <t>Fluent - Responds consistently to routines which are spoken or written</t>
  </si>
  <si>
    <t>Fluent - Identifies named objects, pictures or symbols consistently</t>
  </si>
  <si>
    <t>Fluent - Listens and responds to different words and phrases appropriately</t>
  </si>
  <si>
    <t>Fluent - Can use single words to communicate</t>
  </si>
  <si>
    <t>Fluent - Can use a few words together to communicate</t>
  </si>
  <si>
    <t>Fluent - Uses short phrases to communicate</t>
  </si>
  <si>
    <t>Fluent - Shows awareness of others in a conversation</t>
  </si>
  <si>
    <t>Fluent - Demonstrates an awareness of others by taking a turn</t>
  </si>
  <si>
    <t>Fluent - Joins in with a conversation using a preferred mode of communication</t>
  </si>
  <si>
    <t>Fluent - Uses sentences to communicate</t>
  </si>
  <si>
    <t>Fluent - Responds to simple questions by non-verbal or verbal means</t>
  </si>
  <si>
    <t>Generalised - Responds consistently to routines which are spoken or written</t>
  </si>
  <si>
    <t>Generalised - Identifies named objects, pictures or symbols consistently</t>
  </si>
  <si>
    <t>Generalised - Listens and responds to different words and phrases appropriately</t>
  </si>
  <si>
    <t>Generalised - Can use single words to communicate</t>
  </si>
  <si>
    <t>Generalised - Can use a few words together to communicate</t>
  </si>
  <si>
    <t>Generalised - Uses short phrases to communicate</t>
  </si>
  <si>
    <t>Generalised - Shows awareness of others in a conversation</t>
  </si>
  <si>
    <t>Generalised - Demonstrates an awareness of others by taking a turn</t>
  </si>
  <si>
    <t>Generalised - Joins in with a conversation using a preferred mode of communication</t>
  </si>
  <si>
    <t>Generalised - Uses sentences to communicate</t>
  </si>
  <si>
    <t>Generalised - Responds to simple questions by non-verbal or verbal means</t>
  </si>
  <si>
    <t>Acquiring - Understands and responds to objects, pictures, symbols and/or key words from a familiar story, song or rhyme</t>
  </si>
  <si>
    <t>Acquiring - Makes a choice between a few objects, characters, songs, rhymes and/or stories based on information presented to them</t>
  </si>
  <si>
    <t>Fluent - Understands and responds to objects, pictures, symbols and/or key words from a familiar story, song or rhyme</t>
  </si>
  <si>
    <t>Fluent - Makes a choice between a few objects, characters, songs, rhymes and/or stories based on information presented to them</t>
  </si>
  <si>
    <t>Generalised - Understands and responds to objects, pictures, symbols and/or key words from a familiar story, song or rhyme</t>
  </si>
  <si>
    <t>Generalised - Makes a choice between a few objects, characters, songs, rhymes and/or stories based on information presented to them</t>
  </si>
  <si>
    <t>Acquiring - Responds to repetitive words in a story or text</t>
  </si>
  <si>
    <t>Acquiring - Anticipates repetitive words in familiar stories or rhymes</t>
  </si>
  <si>
    <t>Acquiring - Responds to repetitive elements within stories</t>
  </si>
  <si>
    <t>Acquiring - Recognises omissions and alterations to familiar song, rhyme, story or text</t>
  </si>
  <si>
    <t>Acquiring - Recalls some aspects of a song, rhyme, story and/or text</t>
  </si>
  <si>
    <t>Fluent - Responds to repetitive words in a story or text</t>
  </si>
  <si>
    <t>Fluent - Anticipates repetitive words in familiar stories or rhymes</t>
  </si>
  <si>
    <t>Fluent - Responds to repetitive elements within stories</t>
  </si>
  <si>
    <t>Fluent - Recognises omissions and alterations to familiar song, rhyme, story or text</t>
  </si>
  <si>
    <t>Fluent - Recalls some aspects of a song, rhyme, story and/or text</t>
  </si>
  <si>
    <t>Generalised - Responds to repetitive words in a story or text</t>
  </si>
  <si>
    <t>Generalised - Anticipates repetitive words in familiar stories or rhymes</t>
  </si>
  <si>
    <t>Generalised - Responds to repetitive elements within stories</t>
  </si>
  <si>
    <t>Generalised - Recognises omissions and alterations to familiar song, rhyme, story or text</t>
  </si>
  <si>
    <t>Generalised - Recalls some aspects of a song, rhyme, story and/or text</t>
  </si>
  <si>
    <t>Acquiring - Demonstrates that they can follow pattern, sequence in a song, rhyme, story or text by joining in</t>
  </si>
  <si>
    <t>Acquiring - Shares a familiar experience demonstrating some awareness of sequence and structure</t>
  </si>
  <si>
    <t>Acquiring - Expresses ideas through different types of play</t>
  </si>
  <si>
    <t>Acquiring - Creates imaginary characters, rhymes and/or stories and communicates this to others</t>
  </si>
  <si>
    <t>Acquiring - Begins to identify new vocabulary and can use this to convey their ideas, thoughts and feelings</t>
  </si>
  <si>
    <t>Acquiring - Begin to ascribe meaning to what has been created e.g. drawings and models and discuss/answer questions with support</t>
  </si>
  <si>
    <t>Acquiring - Use new vocabulary to which they have had repetitive exposure to</t>
  </si>
  <si>
    <t>Acquiring - Creates a text using an alternative method, for example, photographs, symbols, etc.</t>
  </si>
  <si>
    <t>Fluent - Demonstrates that they can follow pattern, sequence in a song, rhyme, story or text by joining in</t>
  </si>
  <si>
    <t>Fluent - Shares a familiar experience demonstrating some awareness of sequence and structure</t>
  </si>
  <si>
    <t>Fluent - Expresses ideas through different types of play</t>
  </si>
  <si>
    <t>Fluent - Creates imaginary characters, rhymes and/or stories and communicates this to others</t>
  </si>
  <si>
    <t>Fluent - Begins to identify new vocabulary and can use this to convey their ideas, thoughts and feelings</t>
  </si>
  <si>
    <t>Fluent - Begin to ascribe meaning to what has been created e.g. drawings and models and discuss/answer questions with support</t>
  </si>
  <si>
    <t>Fluent - Use new vocabulary to which they have had repetitive exposure to</t>
  </si>
  <si>
    <t>Fluent - Creates a text using an alternative method, for example, photographs, symbols, etc.</t>
  </si>
  <si>
    <t>Generalised - Demonstrates that they can follow pattern, sequence in a song, rhyme, story or text by joining in</t>
  </si>
  <si>
    <t>Generalised - Shares a familiar experience demonstrating some awareness of sequence and structure</t>
  </si>
  <si>
    <t>Generalised - Expresses ideas through different types of play</t>
  </si>
  <si>
    <t>Generalised - Creates imaginary characters, rhymes and/or stories and communicates this to others</t>
  </si>
  <si>
    <t>Generalised - Begins to identify new vocabulary and can use this to convey their ideas, thoughts and feelings</t>
  </si>
  <si>
    <t>Generalised - Begin to ascribe meaning to what has been created e.g. drawings and models and discuss/answer questions with support</t>
  </si>
  <si>
    <t>Generalised - Use new vocabulary to which they have had repetitive exposure to</t>
  </si>
  <si>
    <t>Generalised - Creates a text using an alternative method, for example, photographs, symbols, etc.</t>
  </si>
  <si>
    <t>Knows they can check ​estimates by counting within 0-10​</t>
  </si>
  <si>
    <t>Can apply subitising skills to estimate ​the number of items in a set​</t>
  </si>
  <si>
    <t>Uses the language of estimation, including more than, less than, fewer than and the same​</t>
  </si>
  <si>
    <t>Emerging - Knows they can check ​estimates by counting within 0-10​</t>
  </si>
  <si>
    <t>Emerging - Can apply subitising skills to estimate ​the number of items in a set​</t>
  </si>
  <si>
    <t>Emerging - Uses the language of estimation, including more than, less than, fewer than and the same​</t>
  </si>
  <si>
    <t>Developing - Knows they can check ​estimates by counting within 0-10​</t>
  </si>
  <si>
    <t>Developing - Can apply subitising skills to estimate ​the number of items in a set​</t>
  </si>
  <si>
    <t>Developing - Uses the language of estimation, including more than, less than, fewer than and the same​</t>
  </si>
  <si>
    <t>Embedded - Knows they can check ​estimates by counting within 0-10​</t>
  </si>
  <si>
    <t>Embedded - Can apply subitising skills to estimate ​the number of items in a set​</t>
  </si>
  <si>
    <t>Embedded - Uses the language of estimation, including more than, less than, fewer than and the same​</t>
  </si>
  <si>
    <t>Say short forward and backward number ​word sequences within 0-10​</t>
  </si>
  <si>
    <t>Uses ordinal numbers in real life contexts e.g. I am first/second/third in the line’​</t>
  </si>
  <si>
    <t>Recalls the number sequence forwards ​and backwards within 0-10​</t>
  </si>
  <si>
    <t>Emerging - Say short forward and backward number ​word sequences within 0-10​</t>
  </si>
  <si>
    <t>Emerging - Uses ordinal numbers in real life contexts e.g. I am first/second/third in the line’​</t>
  </si>
  <si>
    <t>Emerging - Recalls the number sequence forwards ​and backwards within 0-10​</t>
  </si>
  <si>
    <t>Developing - Say short forward and backward number ​word sequences within 0-10​</t>
  </si>
  <si>
    <t>Developing - Uses ordinal numbers in real life contexts e.g. I am first/second/third in the line’​</t>
  </si>
  <si>
    <t>Developing - Recalls the number sequence forwards ​and backwards within 0-10​</t>
  </si>
  <si>
    <t>Embedded - Say short forward and backward number ​word sequences within 0-10​</t>
  </si>
  <si>
    <t>Embedded - Uses ordinal numbers in real life contexts e.g. I am first/second/third in the line’​</t>
  </si>
  <si>
    <t>Embedded - Recalls the number sequence forwards ​and backwards within 0-10​</t>
  </si>
  <si>
    <t>Recognise numerals e.g.​ points to the number from 0-10​ </t>
  </si>
  <si>
    <t>Identify (name) numerals  e.g. can respond to question ‘what is that number?’ from 0-10​</t>
  </si>
  <si>
    <t>Explains  zero ​is represented as 0​</t>
  </si>
  <si>
    <t>Orders numerals forwards ​and backwards​within 0-10​</t>
  </si>
  <si>
    <t>Identifies number before, after and missing numbers in a sequence within 0-10; beginning to use the language before, after and in-between​</t>
  </si>
  <si>
    <t>Emerging - Recognise numerals e.g.​ points to the number from 0-10​ </t>
  </si>
  <si>
    <t>Emerging - Identify (name)numerals  e.g. can respond to question ‘what is that number?’ from 0-10​</t>
  </si>
  <si>
    <t>Emerging - Explains  zero ​is represented as 0​</t>
  </si>
  <si>
    <t>Emerging - Orders numerals forwards ​and backwards​within 0-10​</t>
  </si>
  <si>
    <t>Emerging - Identifies number before, after and missing numbers in a sequence within 0-10; beginning to use the language before, after and in-between​</t>
  </si>
  <si>
    <t>Developing - Recognise numerals e.g.​ points to the number from 0-10​ </t>
  </si>
  <si>
    <t>Developing - Identify (name) numerals  e.g. can respond to question ‘what is that number?’ from 0-10​</t>
  </si>
  <si>
    <t>Developing - Explains  zero ​is represented as 0​</t>
  </si>
  <si>
    <t>Developing - Orders numerals forwards ​and backwards​within 0-10​</t>
  </si>
  <si>
    <t>Developing - Identifies number before, after and missing numbers in a sequence within 0-10; beginning to use the language before, after and in-between​</t>
  </si>
  <si>
    <t>Embedded - Recognise numerals e.g.​ points to the number from 0-10​ </t>
  </si>
  <si>
    <t>Embedded - Identify (name) numerals  e.g. can respond to question ‘what is that number?’ from 0-10​</t>
  </si>
  <si>
    <t>Embedded -  Explains  zero ​is represented as 0​</t>
  </si>
  <si>
    <t>Embedded - Orders numerals forwards ​and backwards​within 0-10​</t>
  </si>
  <si>
    <t>Embedded - Identifies number before, after and missing numbers in a sequence within 0-10; beginning to use the language before, after and in-between​</t>
  </si>
  <si>
    <t>Identifies ‘how many?’ in regular dot patterns e.g. dot arrangement/on fingers/five frames/10 frames/dice without counting up to 6​</t>
  </si>
  <si>
    <t>Identifies ‘how many?’ in irregular dot patterns e.g. ​dot arrangement/on fingers/five frames/10 frames/ dice without counting up to 6​</t>
  </si>
  <si>
    <t>Represents amounts in different arrangements ​e.g.dot arrangement/on fingers/five frames/​ 10 frames/dice without counting up to 6​</t>
  </si>
  <si>
    <t>Emerging - Identifies ‘how many?’ in regular dot patterns e.g. dot arrangement/on fingers/five frames/10 frames/dice without counting up to 6​</t>
  </si>
  <si>
    <t xml:space="preserve">Emerging - Identifies ‘how many?’ in irregular dot patterns e.g. dot arrangement/on fingers/five frames/10 frames/dice without counting up to 6	</t>
  </si>
  <si>
    <t xml:space="preserve">Emerging - Represents amounts in different arrangements e.g.dot arrangement/on fingers/five frames/ 10 frames/dice without counting up to 6	</t>
  </si>
  <si>
    <t>Developing - Identifies ‘how many?’ in regular dot patterns e.g. dot arrangement/on fingers/five frames/10 frames/dice without counting up to 6​</t>
  </si>
  <si>
    <t>Developing - Identifies ‘how many?’ in irregular dot patterns e.g. ​dot arrangement/on fingers/five frames/10 frames/ dice without counting up to 6​</t>
  </si>
  <si>
    <t>Developing - Represents amounts in different arrangements ​e.g.dot arrangement/on fingers/five frames/​ 10 frames/dice without counting up to 6​</t>
  </si>
  <si>
    <t>Embedded -  Identifies ‘how many?’ in regular dot patterns e.g. dot arrangement/on fingers/five frames/10 frames/dice without counting up to 6​</t>
  </si>
  <si>
    <t xml:space="preserve">Embedded - Identifies ‘how many?’ in irregular dot patterns e.g. dot arrangement/on fingers/five frames/10 frames/dice without counting up to 6	</t>
  </si>
  <si>
    <t xml:space="preserve">Embedded - Represents amounts in different arrangements e.g.dot arrangement/on fingers/five frames/ 10 frames/dice without counting up to 6	</t>
  </si>
  <si>
    <t> When counting objects understands the order ​in which we say the numbers is always the same (stable order)​</t>
  </si>
  <si>
    <t>Touch counts one item when each  number word is said (1-to-1 correspondence)​</t>
  </si>
  <si>
    <t>When counting objects understands that the number name of the last object counted is the name given to the total number of objects in a set (cardinal principle)​</t>
  </si>
  <si>
    <t>When counting objects understands that the ​number of objects is not ​affected by position (order irrelevance)​</t>
  </si>
  <si>
    <t>Counts objects in a set recognising that the appearance of the objects has no effect on the overall total  within 0-10 (conservation)​</t>
  </si>
  <si>
    <t>Counts anything e.g. objects at a distance/in a book/sounds/claps ​within 0-10 ​(abstract principle)​</t>
  </si>
  <si>
    <t xml:space="preserve">Emerging -  When counting objects understands the order in which we say the numbers  is always the same (stable order)	</t>
  </si>
  <si>
    <t>Emerging - Touch counts one item when each  number word is said (1-to-1 correspondence)​</t>
  </si>
  <si>
    <t>Emerging - When counting objects understands that the number name of the last object counted is the name given to the total number of objects in a set (cardinal principle)​</t>
  </si>
  <si>
    <t>Emerging - When counting objects understands that the ​number of objects is not ​affected by position (order irrelevance)​</t>
  </si>
  <si>
    <t>Emerging - Counts objects in a set recognising that the appearance of the objects has no effect on the overall total  within 0-10 (conservation)​</t>
  </si>
  <si>
    <t>Emerging - Counts anything e.g. objects at a distance/in a book/sounds/claps within 0-10 (abstract principle)</t>
  </si>
  <si>
    <t> Developing When counting objects understands the order ​in which we say the numbers is always the same (stable order)​</t>
  </si>
  <si>
    <t>Developing - Touch counts one item when each  number word is said (1-to-1 correspondence)​</t>
  </si>
  <si>
    <t>Developing - When counting objects understands that the number name of the last object counted is the name given to the total number of objects in a set (cardinal principle)​</t>
  </si>
  <si>
    <t>Developing - When counting objects understands that the ​number of objects is not ​affected by position (order irrelevance)​</t>
  </si>
  <si>
    <t>Developing - Counts objects in a set recognising that the appearance of the objects has no effect on the overall total  within 0-10 (conservation)​</t>
  </si>
  <si>
    <t>Developing - Counts anything e.g. objects at a distance/in a book/sounds/claps ​within 0-10 ​(abstract principle)​</t>
  </si>
  <si>
    <t xml:space="preserve">Embedded -  When counting objects understands the order in which we say the numbers  is always the same (stable order)	</t>
  </si>
  <si>
    <t>Embedded - Touch counts one item when each  number word is said (1-to-1 correspondence)​</t>
  </si>
  <si>
    <t>Embedded - When counting objects understands that the number name of the last object counted is the name given to the total number of objects in a set (cardinal principle)​</t>
  </si>
  <si>
    <t xml:space="preserve">Embedded - When counting objects understands that the number of objects is not affected by position (order irrelevance)	</t>
  </si>
  <si>
    <t>Embedded - Counts objects in a set recognising that the appearance of the objects has no effect on the overall total  within 0-10 (conservation)​</t>
  </si>
  <si>
    <t>Embedded - Counts anything e.g. objects at a distance/in a book/sounds/claps within 0-10 (abstract principle)</t>
  </si>
  <si>
    <t>Explains that zero means there is none of a particular quantity​</t>
  </si>
  <si>
    <t>Partitions quantities to 10 into 2 or more parts and  recognises that this does ​not affect the total e.g. 6 as 3 and 3/2 and 2 and 2​</t>
  </si>
  <si>
    <t>Emerging - Explains that zero means there is none of a particular quantity​</t>
  </si>
  <si>
    <t>Emerging - Partitions quantities to 10 into 2 or more parts and  recognises that this does not affect the total e.g. 6 as 3 and 3/2 and 2 and 2</t>
  </si>
  <si>
    <t>Developing - Explains that zero means there is none of a particular quantity​</t>
  </si>
  <si>
    <t>Developing - Partitions quantities to 10 into 2 or more parts and  recognises that this does ​not affect the total e.g. 6 as 3 and 3/2 and 2 and 2​</t>
  </si>
  <si>
    <t>Embedded - Explains that zero means there is none of a particular quantity​</t>
  </si>
  <si>
    <t>Embedded - Partitions quantities to 10 into 2 or more parts and  recognises that this does not affect the total e.g. 6 as 3 and 3/2 and 2 and 2</t>
  </si>
  <si>
    <t>Sorts &amp; classifies ​objects using quantity as an attribute ​e.g. sets of 1, 2 ​within 0-10​</t>
  </si>
  <si>
    <t>Compares 2 sets to ​decide which has ​the fewest/most ​within 0-10​</t>
  </si>
  <si>
    <t>Finds the total when ​1,2 or 3 is added to an existing amount e.g. a number line or height chart (augmentation)​</t>
  </si>
  <si>
    <t>Finds the total when ​2 sets are added together within 0-10 (aggregation)​</t>
  </si>
  <si>
    <t>Finds out how many ​are left when 1 or 2 ​are taken away ​within 0-10​</t>
  </si>
  <si>
    <t>Compares to find the difference between ​sets as a quantity within 0-10​</t>
  </si>
  <si>
    <t>Beginning to count on and back in ones to add and subtract with objects or number line ​within 0-10​</t>
  </si>
  <si>
    <t>Emerging - Sorts &amp; classifies objects using quantity as an attribute e.g. sets of 1, 2 within 0-10</t>
  </si>
  <si>
    <t xml:space="preserve">Emerging - Compares 2 sets to decide which has the fewest/most within 0-10	</t>
  </si>
  <si>
    <t>Emerging - Finds the total when ​1,2 or 3 is added to an existing amount e.g. a number line or height chart (augmentation)​</t>
  </si>
  <si>
    <t xml:space="preserve">Emerging - Finds the total when 2 sets are added together within 0-10 (aggregation)	</t>
  </si>
  <si>
    <t>Emerging - Finds out how many are left when 1 or 2 are taken away within 0-10</t>
  </si>
  <si>
    <t>Emerging - Compares to find the difference between ​sets as a quantity within 0-10​</t>
  </si>
  <si>
    <t>Emerging - Beginning to count on and back in ones to add and subtract with objects or number line ​within 0-10​</t>
  </si>
  <si>
    <t>Developing - Sorts &amp; classifies ​objects using quantity as an attribute ​e.g. sets of 1, 2 ​within 0-10​</t>
  </si>
  <si>
    <t>Developing - Compares 2 sets to ​decide which has ​the fewest/most ​within 0-10​</t>
  </si>
  <si>
    <t>Developing - Finds the total when ​1,2 or 3 is added to an existing amount e.g. a number line or height chart (augmentation)​</t>
  </si>
  <si>
    <t>Developing - Finds the total when ​2 sets are added together within 0-10 (aggregation)​</t>
  </si>
  <si>
    <t>Developing - Finds out how many ​are left when 1 or 2 ​are taken away ​within 0-10​</t>
  </si>
  <si>
    <t>Developing - Compares to find the difference between ​sets as a quantity within 0-10​</t>
  </si>
  <si>
    <t>Developing - Beginning to count on and back in ones to add and subtract with objects or number line ​within 0-10​</t>
  </si>
  <si>
    <t>Embedded - Sorts &amp; classifies objects using quantity as an attribute e.g. sets of 1, 2 within 0-10</t>
  </si>
  <si>
    <t xml:space="preserve">Embedded - Compares 2 sets to decide which has the fewest/most within 0-10	</t>
  </si>
  <si>
    <t>Embedded - Finds the total when ​1,2 or 3 is added to an existing amount e.g. a number line or height chart (augmentation)​</t>
  </si>
  <si>
    <t xml:space="preserve">Embedded - Finds the total when 2 sets are added together within 0-10 (aggregation)	</t>
  </si>
  <si>
    <t>Embedded -Finds out how many are left when 1 or 2 are taken away within 0-10</t>
  </si>
  <si>
    <t>Embedded - Compares to find the difference between ​sets as a quantity within 0-10​</t>
  </si>
  <si>
    <t>Embedded - Beginning to count on and back in ones to add and subtract with objects or number line ​within 0-10​</t>
  </si>
  <si>
    <t>Groups objects into matching or natural sets of 2 e.g. shoes within 0-10​</t>
  </si>
  <si>
    <t>Begin to identify halves and doubles using concrete materials within 0-10​</t>
  </si>
  <si>
    <t>Emerging - Groups objects into matching or natural sets of 2 e.g. shoes within 0-10​</t>
  </si>
  <si>
    <t>Emerging - Begin to identify halves and doubles using concrete materials within 0-10​</t>
  </si>
  <si>
    <t>Developing - Groups objects into matching or natural sets of 2 e.g. shoes within 0-10​</t>
  </si>
  <si>
    <t>Developing - Begin to identify halves and doubles using concrete materials within 0-10​</t>
  </si>
  <si>
    <t>Embedded - Groups objects into matching or natural sets of 2 e.g. shoes within 0-10​</t>
  </si>
  <si>
    <t>Embedded - Begin to identify halves and doubles using concrete materials within 0-10​</t>
  </si>
  <si>
    <t>Identifies wholes and halves in a social  context and uses appropriate language  e.g. ‘I have eaten half of my banana’​</t>
  </si>
  <si>
    <t>Splits a whole into smaller parts  and explains that equal parts are the 'same’​</t>
  </si>
  <si>
    <t>Understands that a whole ​can be shared equally and unequally​</t>
  </si>
  <si>
    <t>Emerging - Identifies wholes and halves in a social  context and uses appropriate language  e.g. ‘I have eaten half of my banana’​</t>
  </si>
  <si>
    <t>Emerging - Splits a whole into smaller parts  and explains that equal parts are the  same’​</t>
  </si>
  <si>
    <t/>
  </si>
  <si>
    <t>Emerging - Understands that a whole ​can be shared equally and unequally​</t>
  </si>
  <si>
    <t>Developing - Identifies wholes and halves in a social  context and uses appropriate language  e.g. ‘I have eaten half of my banana’​</t>
  </si>
  <si>
    <t>Developing - Splits a whole into smaller parts  and explains that equal parts are the 'same’​</t>
  </si>
  <si>
    <t>Developing - Understands that a whole ​can be shared equally and unequally​</t>
  </si>
  <si>
    <t>Embedded - Identifies wholes and halves in a social  context and uses appropriate language  e.g. ‘I have eaten half of my banana’​</t>
  </si>
  <si>
    <t>Embedded - Splits a whole into smaller parts  and explains that equal parts are the 'same’​</t>
  </si>
  <si>
    <t>Embedded - Understands that a whole ​can be shared equally and unequally​</t>
  </si>
  <si>
    <t>Handles money and recognises a few coins up to the value of £2 through play and in real life and relevant contexts (using real and plastic money)</t>
  </si>
  <si>
    <t>Identifies (names) 1p, 2p, 5p and 10p coins and pays the exact value for items to 10p e.g. if the price is 5p; can use 5p coin to pay for it.</t>
  </si>
  <si>
    <t>Emerging - Handles money and recognises a few coins up to the value of £2 through play and in real life and relevant contexts (using real and plastic money)</t>
  </si>
  <si>
    <t>Emerging - Identifies (names) 1p, 2p, 5p and 10p coins and pays the exact value for items to 10p e.g. if the price is 5p; can use 5p coin to pay for it.</t>
  </si>
  <si>
    <t>Developing - Handles money and recognises a few coins up to the value of £2 through play and in real life and relevant contexts (using real and plastic money)</t>
  </si>
  <si>
    <t>Developing - Identifies (names) 1p, 2p, 5p and 10p coins and pays the exact value for items to 10p e.g. if the price is 5p; can use 5p coin to pay for it.</t>
  </si>
  <si>
    <t>Embedded - Handles money and recognises a few coins up to the value of £2 through play and in real life and relevant contexts (using real and plastic money)</t>
  </si>
  <si>
    <t>Embedded - Identifies (names) 1p, 2p, 5p and 10p coins and pays the exact value for items to 10p e.g. if the price is 5p; can use 5p coin to pay for it.</t>
  </si>
  <si>
    <t>Links daily routines and personal events to time sequences and begins to use appropriate language including before, after, later, earlier.</t>
  </si>
  <si>
    <t>Recognises and where appropriate engages with everyday devices used to measure or display time e.g. clocks, calendars, sand timers and visual timetables.</t>
  </si>
  <si>
    <t>Identifies (names) the days of the week in sequence.</t>
  </si>
  <si>
    <t>Recognises the months of the year and describes features of the four seasons in relevant contexts</t>
  </si>
  <si>
    <t>Emerging - Links daily routines and personal events to time sequences and begins to use appropriate language including before, after, later, earlier.</t>
  </si>
  <si>
    <t>Emerging - Recognises and where appropriate engages with everyday devices used to measure or display time e.g. clocks, calendars, sand timers and visual timetables.</t>
  </si>
  <si>
    <t>Emerging - Identifies (names) the days of the week in sequence.</t>
  </si>
  <si>
    <t>Emerging - Recognises the months of the year and describes features of the four seasons in relevant contexts</t>
  </si>
  <si>
    <t>Developing - Links daily routines and personal events to time sequences and begins to use appropriate language including before, after, later, earlier.</t>
  </si>
  <si>
    <t>Developing - Recognises and where appropriate engages with everyday devices used to measure or display time e.g. clocks, calendars, sand timers and visual timetables.</t>
  </si>
  <si>
    <t>Developing - Identifies (names) the days of the week in sequence.</t>
  </si>
  <si>
    <t>Developing - Recognises the months of the year and describes features of the four seasons in relevant contexts</t>
  </si>
  <si>
    <t>Embedded - Links daily routines and personal events to time sequences and begins to use appropriate language including before, after, later, earlier.</t>
  </si>
  <si>
    <t>Embedded - Recognises and where appropriate engages with everyday devices used to measure or display time e.g. clocks, calendars, sand timers and visual timetables.</t>
  </si>
  <si>
    <t>Embedded - Identifies (names) the days of the week in sequence.</t>
  </si>
  <si>
    <t>Embedded - Recognises the months of the year and describes features of the four seasons in relevant contexts</t>
  </si>
  <si>
    <t>Shares relevant experiences in which measurements of lengths, heights, mass and capacities are used, for example, in baking and other meaningful contexts.</t>
  </si>
  <si>
    <t>Describes and compares common objects’ lengths, heights, mass and capacities using everyday language, including long/longer, short/shorter, tall/taller, heavy/heavier, light/lighter, more/less/same.</t>
  </si>
  <si>
    <t>Estimates, then measures, the length, height, mass and capacity of common objects using a range of appropriate non-standard units.</t>
  </si>
  <si>
    <t>Emerging - Shares relevant experiences in which measurements of lengths, heights, mass and capacities are used, for example, in baking and other meaningful contexts.</t>
  </si>
  <si>
    <t>Emerging - Describes and compares common objects’ lengths, heights, mass and capacities using everyday language, including long/longer, short/shorter, tall/taller, heavy/heavier, light/lighter, more/less/same.</t>
  </si>
  <si>
    <t>Emerging - Estimates, then measures, the length, height, mass and capacity of common objects using a range of appropriate non-standard units.</t>
  </si>
  <si>
    <t>Developing - Shares relevant experiences in which measurements of lengths, heights, mass and capacities are used, for example, in baking and other meaningful contexts.</t>
  </si>
  <si>
    <t>Developing - Describes and compares common objects’ lengths, heights, mass and capacities using everyday language, including long/longer, short/shorter, tall/taller, heavy/heavier, light/lighter, more/less/same.</t>
  </si>
  <si>
    <t>Developing - Estimates, then measures, the length, height, mass and capacity of common objects using a range of appropriate non-standard units.</t>
  </si>
  <si>
    <t>Embedded - Shares relevant experiences in which measurements of lengths, heights, mass and capacities are used, for example, in baking and other meaningful contexts.</t>
  </si>
  <si>
    <t>Embedded - Describes and compares common objects’ lengths, heights, mass and capacities using everyday language, including long/longer, short/shorter, tall/taller, heavy/heavier, light/lighter, more/less/same.</t>
  </si>
  <si>
    <t>Embedded -  Estimates, then measures, the length, height, mass and capacity of common objects using a range of appropriate non-standard units.</t>
  </si>
  <si>
    <t>Copies simple patterns involving objects, shapes and numbers.</t>
  </si>
  <si>
    <t>Continues simple patterns involving objects, shapes and numbers.</t>
  </si>
  <si>
    <t>Creates simple patterns involving objects, shapes and numbers.</t>
  </si>
  <si>
    <t>Emerging - Copies simple patterns involving objects, shapes and numbers.</t>
  </si>
  <si>
    <t xml:space="preserve">Emerging - Continues simple patterns involving objects, shapes and numbers.	</t>
  </si>
  <si>
    <t xml:space="preserve">Emerging - Creates simple patterns involving objects, shapes and numbers.	</t>
  </si>
  <si>
    <t>Developing - Copies simple patterns involving objects, shapes and numbers.</t>
  </si>
  <si>
    <t>Developing - Continues simple patterns involving objects, shapes and numbers.</t>
  </si>
  <si>
    <t>Developing - Creates simple patterns involving objects, shapes and numbers.</t>
  </si>
  <si>
    <t>Embedded -  Copies simple patterns involving objects, shapes and numbers.</t>
  </si>
  <si>
    <t xml:space="preserve">Embedded - IContinues simple patterns involving objects, shapes and numbers.	</t>
  </si>
  <si>
    <t>Embedded - Creates simple patterns involving objects, shapes and numbers.</t>
  </si>
  <si>
    <t>Recognise and describe common 2D shapes and 3D objects by attribute e.g. straight, round, flat and curved.</t>
  </si>
  <si>
    <t>Sort common 2D shapes and 3D objects according to attributes e.g shape, colour, size.</t>
  </si>
  <si>
    <t>Emerging -  Recognise and describe common 2D shapes and 3D objects by attribute e.g. straight, round, flat and curved.</t>
  </si>
  <si>
    <t>Emerging - Sort common 2D shapes and 3D objects according to attributes e.g shape, colour, size.</t>
  </si>
  <si>
    <t>Developing -Recognise and describe common 2D shapes and 3D objects by attribute e.g. straight, round, flat and curved.</t>
  </si>
  <si>
    <t>Developing - Sort common 2D shapes and 3D objects according to attributes e.g shape, colour, size.</t>
  </si>
  <si>
    <t>Embedded - Recognise and describe common 2D shapes and 3D objects by attribute e.g. straight, round, flat and curved.</t>
  </si>
  <si>
    <t>Embedded - Sort common 2D shapes and 3D objects according to attributes e.g shape, colour, size.</t>
  </si>
  <si>
    <t>Correctly uses some of the language of position e.g. in front, behind, above, below.</t>
  </si>
  <si>
    <t>Begins to correctly use some of the language of direction e.g. left right, forwards and backwards to solve simple problems in relevant contexts.</t>
  </si>
  <si>
    <t>Identifies and describes basic symmetrical pictures with one line of symmetry.</t>
  </si>
  <si>
    <t>Creates basic symmetrical pictures with one line of symmetry.</t>
  </si>
  <si>
    <t>Emerging - Correctly uses some of the language of position e.g. in front, behind, above, below.</t>
  </si>
  <si>
    <t>Emerging - Begins to correctly use some of the language of direction e.g. left right, forwards and backwards to solve simple problems in relevant contexts.</t>
  </si>
  <si>
    <t>Emerging - Identifies and describes basic symmetrical pictures with one line of symmetry.</t>
  </si>
  <si>
    <t>Emerging - Creates basic symmetrical pictures with one line of symmetry.</t>
  </si>
  <si>
    <t>Developing - Correctly uses some of the language of position e.g. in front, behind, above, below.</t>
  </si>
  <si>
    <t>Developing - Begins to correctly use some of the language of direction e.g. left right, forwards and backwards to solve simple problems in relevant contexts.</t>
  </si>
  <si>
    <t>Developing - Identifies and describes basic symmetrical pictures with one line of symmetry.</t>
  </si>
  <si>
    <t>Developing - Creates basic symmetrical pictures with one line of symmetry.</t>
  </si>
  <si>
    <t>Embedded - Correctly uses some of the language of position e.g. in front, behind, above, below.</t>
  </si>
  <si>
    <t>Embedded - Begins to correctly use some of the language of direction e.g. left right, forwards and backwards to solve simple problems in relevant contexts.</t>
  </si>
  <si>
    <t>Embedded - Identifies and describes basic symmetrical pictures with one line of symmetry.</t>
  </si>
  <si>
    <t>Embedded - Creates basic symmetrical pictures with one line of symmetry.</t>
  </si>
  <si>
    <t>Uses knowledge of colour, shape, size and other properties to match and sort items in a variety of different ways.</t>
  </si>
  <si>
    <t>Collects and organises objects for a specific purpose.</t>
  </si>
  <si>
    <t>Asks simple questions to collect data for a specific purpose.</t>
  </si>
  <si>
    <t>Contributes to a concrete or pictorial display where one object or drawing represents on data value, using digital technologies as appropriate.</t>
  </si>
  <si>
    <t>With support interprets simple graphs, charts and signs and demonstrates how they support planning, choices and decision making.</t>
  </si>
  <si>
    <t>With support applies counting skills to ask and answer questions.  Makes relevant choices and decisions based on the data.</t>
  </si>
  <si>
    <t>Emerging - Uses knowledge of colour, shape, size and other properties to match and sort items in a variety of different ways.</t>
  </si>
  <si>
    <t>Emerging - Collects and organises objects for a specific purpose.</t>
  </si>
  <si>
    <t>Emerging - Asks simple questions to collect data for a specific purpose.</t>
  </si>
  <si>
    <t>Emerging - Contributes to a concrete or pictorial display where one object or drawing represents on data value, using digital technologies as appropriate.</t>
  </si>
  <si>
    <t>Emerging - With support interprets simple graphs, charts and signs and demonstrates how they support planning, choices and decision making.</t>
  </si>
  <si>
    <t>Emerging - With support applies counting skills to ask and answer questions.  Makes relevant choices and decisions based on the data.</t>
  </si>
  <si>
    <t>Developing - Uses knowledge of colour, shape, size and other properties to match and sort items in a variety of different ways.</t>
  </si>
  <si>
    <t>Developing - Collects and organises objects for a specific purpose.</t>
  </si>
  <si>
    <t>Developing - Asks simple questions to collect data for a specific purpose.</t>
  </si>
  <si>
    <t>Developing - Contributes to a concrete or pictorial display where one object or drawing represents on data value, using digital technologies as appropriate.</t>
  </si>
  <si>
    <t>Developing - With support interprets simple graphs, charts and signs and demonstrates how they support planning, choices and decision making.</t>
  </si>
  <si>
    <t>Developing - With support applies counting skills to ask and answer questions.  Makes relevant choices and decisions based on the data.</t>
  </si>
  <si>
    <t>Embedded - Uses knowledge of colour, shape, size and other properties to match and sort items in a variety of different ways.</t>
  </si>
  <si>
    <t>Embedded - Collects and organises objects for a specific purpose.</t>
  </si>
  <si>
    <t>Embedded - Asks simple questions to collect data for a specific purpose.</t>
  </si>
  <si>
    <t>Embedded - Contributes to a concrete or pictorial display where one object or drawing represents on data value, using digital technologies as appropriate.</t>
  </si>
  <si>
    <t>Embedded - With support interprets simple graphs, charts and signs and demonstrates how they support planning, choices and decision making.</t>
  </si>
  <si>
    <t>Embedded - With support applies counting skills to ask and answer questions.  Makes relevant choices and decisions based on the data.</t>
  </si>
  <si>
    <t>Shows an interest in print through exploring different ways that print is presented; for example, shopping lists, cards, posters</t>
  </si>
  <si>
    <t>Shows an interest in making marks</t>
  </si>
  <si>
    <t>Experiments with mark making through different media</t>
  </si>
  <si>
    <t>Produces specific mark making such as scribbles</t>
  </si>
  <si>
    <t>Interacts with a range of objects using different senses</t>
  </si>
  <si>
    <t>Recognises that the function of writing is to convey meaning</t>
  </si>
  <si>
    <t>Acquiring - Interacts with a range of objects using different senses</t>
  </si>
  <si>
    <t>Acquiring - Shows an interest in print through exploring different ways that print is presented; for example, shopping lists, cards, posters</t>
  </si>
  <si>
    <t>Acquiring - Shows an interest in making marks</t>
  </si>
  <si>
    <t>Acquiring - Experiments with mark making through different media</t>
  </si>
  <si>
    <t>Acquiring - Produces specific mark making such as scribbles</t>
  </si>
  <si>
    <t>Acquiring - Recognises that the function of writing is to convey meaning</t>
  </si>
  <si>
    <t>Fluent - Interacts with a range of objects using different senses</t>
  </si>
  <si>
    <t>Fluent - Shows an interest in print through exploring different ways that print is presented; for example, shopping lists, cards, posters</t>
  </si>
  <si>
    <t>Fluent - Shows an interest in making marks</t>
  </si>
  <si>
    <t>Fluent - Experiments with mark making through different media</t>
  </si>
  <si>
    <t>Fluent - Produces specific mark making such as scribbles</t>
  </si>
  <si>
    <t>Fluent - Recognises that the function of writing is to convey meaning</t>
  </si>
  <si>
    <t>Generalised - Interacts with a range of objects using different senses</t>
  </si>
  <si>
    <t>Generalised - Shows an interest in print through exploring different ways that print is presented; for example, shopping lists, cards, posters</t>
  </si>
  <si>
    <t>Generalised - Shows an interest in making marks</t>
  </si>
  <si>
    <t>Generalised - Experiments with mark making through different media</t>
  </si>
  <si>
    <t>Generalised - Produces specific mark making such as scribbles</t>
  </si>
  <si>
    <t>Generalised - Recognises that the function of writing is to convey meaning</t>
  </si>
  <si>
    <t>Demonstrates arm and/or hand movements and/or alternative method; for example, assistive technology during tactile, digital and/or multisensory activities</t>
  </si>
  <si>
    <t>Demonstrates ability to hold, grasp and release tools for writing</t>
  </si>
  <si>
    <t>Demonstrates control of preferred tool for writing in order to create patterns and sequences that convey meaning</t>
  </si>
  <si>
    <t>Uses fingers, hands and other media or tools to overwrite pre-written shapes and words</t>
  </si>
  <si>
    <t>Copies shapes and letter forms</t>
  </si>
  <si>
    <t>Demonstrates preferred hand to hold tools for writing</t>
  </si>
  <si>
    <t>Acquiring - Demonstrates arm and/or hand movements and/or alternative method; for example, assistive technology during tactile, digital and/or multisensory activities</t>
  </si>
  <si>
    <t>Fluent - Demonstrates arm and/or hand movements and/or alternative method; for example, assistive technology during tactile, digital and/or multisensory activities</t>
  </si>
  <si>
    <t>Generalised - Demonstrates arm and/or hand movements and/or alternative method; for example, assistive technology during tactile, digital and/or multisensory activities</t>
  </si>
  <si>
    <t>Acquiring - Demonstrates ability to hold, grasp and release tools for writing</t>
  </si>
  <si>
    <t>Fluent - Demonstrates ability to hold, grasp and release tools for writing</t>
  </si>
  <si>
    <t>Generalised - Demonstrates ability to hold, grasp and release tools for writing</t>
  </si>
  <si>
    <t>Acquiring - Demonstrates control of preferred tool for writing in order to create patterns and sequences that convey meaning</t>
  </si>
  <si>
    <t>Fluent - Demonstrates control of preferred tool for writing in order to create patterns and sequences that convey meaning</t>
  </si>
  <si>
    <t>Generalised - Demonstrates control of preferred tool for writing in order to create patterns and sequences that convey meaning</t>
  </si>
  <si>
    <t>Acquiring - Uses fingers, hands and other media or tools to overwrite pre-written shapes and words</t>
  </si>
  <si>
    <t>Fluent - Uses fingers, hands and other media or tools to overwrite pre-written shapes and words</t>
  </si>
  <si>
    <t>Generalised - Uses fingers, hands and other media or tools to overwrite pre-written shapes and words</t>
  </si>
  <si>
    <t>Acquiring - Copies shapes and letter forms</t>
  </si>
  <si>
    <t>Fluent - Copies shapes and letter forms</t>
  </si>
  <si>
    <t>Generalised - Copies shapes and letter forms</t>
  </si>
  <si>
    <t>Fluent - Demonstrates preferred hand to hold tools for writing</t>
  </si>
  <si>
    <t>Generalised - Demonstrates preferred hand to hold tools for writing</t>
  </si>
  <si>
    <t>Produces marks/drawings that they are able to share as having a meaning</t>
  </si>
  <si>
    <t>Produce meaningful marks that convey their own name</t>
  </si>
  <si>
    <t>Looks at/explores objects, photos or pictures from a personal/shared experience</t>
  </si>
  <si>
    <t>Uses objects, photos, pictures or other media to share feelings, ideas and information about a recent experience</t>
  </si>
  <si>
    <t>Uses objects, photos, pictures or symbols in sequence to create a story or a message</t>
  </si>
  <si>
    <t>Uses photograph/name card to label their own work</t>
  </si>
  <si>
    <t>Conveys a message/idea/information using their preferred mode of communication</t>
  </si>
  <si>
    <t>Acquiring - Produces marks/drawings that they are able to share as having a meaning</t>
  </si>
  <si>
    <t>Fluent - Produces marks/drawings that they are able to share as having a meaning</t>
  </si>
  <si>
    <t>Generalised - Produces marks/drawings that they are able to share as having a meaning</t>
  </si>
  <si>
    <t>Acquiring - Produce meaningful marks that convey their own name</t>
  </si>
  <si>
    <t>Fluent - Produce meaningful marks that convey their own name</t>
  </si>
  <si>
    <t>Generalised - Produce meaningful marks that convey their own name</t>
  </si>
  <si>
    <t>Acquiring - Looks at/explores objects, photos or pictures from a personal/shared experience</t>
  </si>
  <si>
    <t>Fluent - Looks at/explores objects, photos or pictures from a personal/shared experience</t>
  </si>
  <si>
    <t>Generalised - Looks at/explores objects, photos or pictures from a personal/shared experience</t>
  </si>
  <si>
    <t>Acquiring - Uses objects, photos, pictures or other media to share feelings, ideas and information about a recent experience</t>
  </si>
  <si>
    <t>Fluent - Uses objects, photos, pictures or other media to share feelings, ideas and information about a recent experience</t>
  </si>
  <si>
    <t>Generalised - Uses objects, photos, pictures or other media to share feelings, ideas and information about a recent experience</t>
  </si>
  <si>
    <t>Acquiring - Uses objects, photos, pictures or symbols in sequence to create a story or a message</t>
  </si>
  <si>
    <t>Fluent - Uses objects, photos, pictures or symbols in sequence to create a story or a message</t>
  </si>
  <si>
    <t>Generalised - Uses objects, photos, pictures or symbols in sequence to create a story or a message</t>
  </si>
  <si>
    <t>Acquiring - Uses photograph/name card to label their own work</t>
  </si>
  <si>
    <t>Fluent - Uses photograph/name card to label their own work</t>
  </si>
  <si>
    <t>Generalised - Uses photograph/name card to label their own work</t>
  </si>
  <si>
    <t>Acquiring - Conveys a message/idea/information using their preferred mode of communication</t>
  </si>
  <si>
    <t>Fluent - Conveys a message/idea/information using their preferred mode of communication</t>
  </si>
  <si>
    <t>Generalised - Conveys a message/idea/information using their preferred mode of communication</t>
  </si>
  <si>
    <t>Groups letters and leaves spaces between words</t>
  </si>
  <si>
    <t xml:space="preserve">Following a familiar story, uses objects, photos, pictures and symbols to create their own story in a sequence </t>
  </si>
  <si>
    <t xml:space="preserve">Begins to create a short piece of functional writing using objects, photos, pictures or symbols </t>
  </si>
  <si>
    <t>Acquiring - Groups letters and leaves spaces between words</t>
  </si>
  <si>
    <t>Fluent - Groups letters and leaves spaces between words</t>
  </si>
  <si>
    <t>Generalised - Groups letters and leaves spaces between words</t>
  </si>
  <si>
    <t xml:space="preserve">Acquiring - Following a familiar story, uses objects, photos, pictures and symbols to create their own story in a sequence </t>
  </si>
  <si>
    <t xml:space="preserve">Fluent - Following a familiar story, uses objects, photos, pictures and symbols to create their own story in a sequence </t>
  </si>
  <si>
    <t xml:space="preserve">Generalised - Following a familiar story, uses objects, photos, pictures and symbols to create their own story in a sequence </t>
  </si>
  <si>
    <t xml:space="preserve">Acquiring - Begins to create a short piece of functional writing using objects, photos, pictures or symbols </t>
  </si>
  <si>
    <t xml:space="preserve">Fluent - Begins to create a short piece of functional writing using objects, photos, pictures or symbols </t>
  </si>
  <si>
    <t xml:space="preserve">Generalised - Begins to create a short piece of functional writing using objects, photos, pictures or symbols </t>
  </si>
  <si>
    <t>Pre-early Level Tracker</t>
  </si>
  <si>
    <t xml:space="preserve">Pre-early Level Tracker </t>
  </si>
  <si>
    <t>Numeracy and Mathematics</t>
  </si>
  <si>
    <t>Number, Money and Measure</t>
  </si>
  <si>
    <t>Shows a recognition of one, none and lots in a range of practical contexts</t>
  </si>
  <si>
    <t>Shows recognition of more or less in a range of practical contexts</t>
  </si>
  <si>
    <t>Participates in nursery rhymes and songs which involve an introduction to number</t>
  </si>
  <si>
    <t>Calls out/demonstrates an awareness of numbers that come next in a familiar sequence</t>
  </si>
  <si>
    <t>Recognises some familiar numbers within the environment</t>
  </si>
  <si>
    <t>Carries out familiar tasks that involve one to one matching</t>
  </si>
  <si>
    <t>Recognises and/or uses the sequence of 1,2, 3 to lead into or out of an activity</t>
  </si>
  <si>
    <t>Says or signs the number words in order</t>
  </si>
  <si>
    <t>Recognises and identifies some numerals</t>
  </si>
  <si>
    <t>When asked 'how many?', recognises that they should respond with a number</t>
  </si>
  <si>
    <t>Follows along a sequence of numerals while communicating the words</t>
  </si>
  <si>
    <t>Begins to show one-to-one correspondence by indicating (for example, by pointing) at each item and/or reciting the appropriate number words</t>
  </si>
  <si>
    <t>Uses counting to accurately identify 'how many?' there are in a small group of items</t>
  </si>
  <si>
    <t>Gives a requested number of items in a practical setting</t>
  </si>
  <si>
    <t>Adds one more and/or takes one away from a group of items on request</t>
  </si>
  <si>
    <t>Identifies when there is none left</t>
  </si>
  <si>
    <t>Demonstrates an understanding of first and last in a familiar routine</t>
  </si>
  <si>
    <t>Splits an item into smaller pieces</t>
  </si>
  <si>
    <t>Puts smaller pieces back together to make the whole</t>
  </si>
  <si>
    <t>Takes part in distributing a collection of items between a group</t>
  </si>
  <si>
    <t>Distributes items one at a time</t>
  </si>
  <si>
    <t>Exchanges an item for something else</t>
  </si>
  <si>
    <t>Exchanges a range of media including coins, cards or other forms of money in exchange for something</t>
  </si>
  <si>
    <t>Handles a range of real money that demonstrates an awareness of money, for example, puts it into a purse or a till or other relevant item</t>
  </si>
  <si>
    <t>Finds coins in a group of mixed items</t>
  </si>
  <si>
    <t>Matches coins or notes that are the same</t>
  </si>
  <si>
    <t>Sorts some coins from other coins</t>
  </si>
  <si>
    <t>Identifies some coins</t>
  </si>
  <si>
    <t>Uses language of money in a real life situation, e.g. pay, coin, change, buy, pounds, pence</t>
  </si>
  <si>
    <t>Demonstrates awareness of start and finish by responding to a start and finish signifier such as a tune, object, etc.</t>
  </si>
  <si>
    <t>Moves on to doing something different in response to a simple timetable (for example, objects, photos, symbols)</t>
  </si>
  <si>
    <t>Follows a sequence of activities in response to a timetable (e.g. objects, photos, symbols)</t>
  </si>
  <si>
    <t>Identifies that there are different activities that happen at different times of the day and different days of the wee</t>
  </si>
  <si>
    <t>Shows an awareness that there are different days of the week</t>
  </si>
  <si>
    <t>Shows some awareness that there are different features associated with different seasons such as weather, clothes, festivals</t>
  </si>
  <si>
    <t>Shows some understanding of time passing, e.g. through waiting for a timer, or waiting for a turn or activity</t>
  </si>
  <si>
    <t>Shows some awareness of the language of time, e.g. before, after, time for, tomorrow, today, afternoon, morning, night, now, next, finished and wait</t>
  </si>
  <si>
    <t>Explores different items in their world in relation to size, weight, length and capacity through a variety of actions, e.g. filling and emptying</t>
  </si>
  <si>
    <t>Identifies items by size and/or amount, for example, big and small, heavy and light, full and empty, from a choice of two</t>
  </si>
  <si>
    <t>Matches items by size and length</t>
  </si>
  <si>
    <t>Sorts items by size and/or amount, for example, big and small, heavy and light, full and empty</t>
  </si>
  <si>
    <t>Responds to directions by more or less</t>
  </si>
  <si>
    <t>Finds familiar items that go together and matches them</t>
  </si>
  <si>
    <t>Responds to a change in a familiar pattern or routine</t>
  </si>
  <si>
    <t>Number, Momey and Measure</t>
  </si>
  <si>
    <t>Acquiring - Shows a recognition of one, none and lots in a range of practical contexts</t>
  </si>
  <si>
    <t>Fluent - Shows a recognition of one, none and lots in a range of practical contexts</t>
  </si>
  <si>
    <t>Generalised - Shows a recognition of one, none and lots in a range of practical contexts</t>
  </si>
  <si>
    <t>Acquiring - Shows recognition of more or less in a range of practical contexts</t>
  </si>
  <si>
    <t>Fluent - Shows recognition of more or less in a range of practical contexts</t>
  </si>
  <si>
    <t>Generalised -  recognition of more or less in a range of practical contexts</t>
  </si>
  <si>
    <t>Acquiring - Participates in nursery rhymes and songs which involve an introduction to number</t>
  </si>
  <si>
    <t>Fluent - Participates in nursery rhymes and songs which involve an introduction to number</t>
  </si>
  <si>
    <t>Generalised - Participates in nursery rhymes and songs which involve an introduction to number</t>
  </si>
  <si>
    <t>Acquiring - Calls out/demonstrates an awareness of numbers that come next in a familiar sequence</t>
  </si>
  <si>
    <t>Fluent - Calls out/demonstrates an awareness of numbers that come next in a familiar sequence</t>
  </si>
  <si>
    <t>Generalised - Calls out/demonstrates an awareness of numbers that come next in a familiar sequence</t>
  </si>
  <si>
    <t>Acquiring - Recognises some familiar numbers within the environment</t>
  </si>
  <si>
    <t>Fluent - Recognises some familiar numbers within the environment</t>
  </si>
  <si>
    <t>Generalised - Recognises some familiar numbers within the environment</t>
  </si>
  <si>
    <t>Acquiring - Carries out familiar tasks that involve one to one matching</t>
  </si>
  <si>
    <t>Fluent - Carries out familiar tasks that involve one to one matching</t>
  </si>
  <si>
    <t>Generalised - Carries out familiar tasks that involve one to one matching</t>
  </si>
  <si>
    <t>Acquiring - Recognises and/or uses the sequence of 1,2, 3 to lead into or out of an activity</t>
  </si>
  <si>
    <t>Fluent - Recognises and/or uses the sequence of 1,2, 3 to lead into or out of an activity</t>
  </si>
  <si>
    <t>Generalised - Recognises and/or uses the sequence of 1,2, 3 to lead into or out of an activity</t>
  </si>
  <si>
    <t>Acquiring - Says or signs the number words in order</t>
  </si>
  <si>
    <t>Fluent - Says or signs the number words in order</t>
  </si>
  <si>
    <t>Generalised - Says or signs the number words in order</t>
  </si>
  <si>
    <t>Acquiring - Recognises and identifies some numerals</t>
  </si>
  <si>
    <t>Fluent - Recognises and identifies some numerals</t>
  </si>
  <si>
    <t>Generalised - Recognises and identifies some numerals</t>
  </si>
  <si>
    <t>Acquiring - Splits an item into smaller pieces</t>
  </si>
  <si>
    <t>Fluent - Splits an item into smaller pieces</t>
  </si>
  <si>
    <t>Generalised - Splits an item into smaller pieces</t>
  </si>
  <si>
    <t>Acquiring - Puts smaller pieces back together to make the whole</t>
  </si>
  <si>
    <t>Fluent - Puts smaller pieces back together to make the whole</t>
  </si>
  <si>
    <t>Generalised - Puts smaller pieces back together to make the whole</t>
  </si>
  <si>
    <t>Acquiring - Takes part in distributing a collection of items between a group</t>
  </si>
  <si>
    <t>Fluent - Takes part in distributing a collection of items between a group</t>
  </si>
  <si>
    <t>Generalised - Takes part in distributing a collection of items between a group</t>
  </si>
  <si>
    <t>Acquiring - Distributes items one at a time</t>
  </si>
  <si>
    <t>Fluent - Distributes items one at a time</t>
  </si>
  <si>
    <t>Generalised - Distributes items one at a time</t>
  </si>
  <si>
    <t>Acquiring - Exchanges an item for something else</t>
  </si>
  <si>
    <t>Fluent - Exchanges an item for something else</t>
  </si>
  <si>
    <t>Generalised - Exchanges an item for something else</t>
  </si>
  <si>
    <t>Acquiring - Exchanges a range of media including coins, cards or other forms of money in exchange for something</t>
  </si>
  <si>
    <t>Fluent - Exchanges a range of media including coins, cards or other forms of money in exchange for something</t>
  </si>
  <si>
    <t>Generalised - Exchanges a range of media including coins, cards or other forms of money in exchange for something</t>
  </si>
  <si>
    <t>Acquiring - Handles a range of real money that demonstrates an awareness of money, for example, puts it into a purse or a till or other relevant item</t>
  </si>
  <si>
    <t>Fluent - Handles a range of real money that demonstrates an awareness of money, for example, puts it into a purse or a till or other relevant item</t>
  </si>
  <si>
    <t>Generalised - Handles a range of real money that demonstrates an awareness of money, for example, puts it into a purse or a till or other relevant item</t>
  </si>
  <si>
    <t>Acquiring - Finds coins in a group of mixed items</t>
  </si>
  <si>
    <t>Fluent - Finds coins in a group of mixed items</t>
  </si>
  <si>
    <t>Generalised - Finds coins in a group of mixed items</t>
  </si>
  <si>
    <t>Acquiring - Matches coins or notes that are the same</t>
  </si>
  <si>
    <t>Fluent - Matches coins or notes that are the same</t>
  </si>
  <si>
    <t>Generalised - Matches coins or notes that are the same</t>
  </si>
  <si>
    <t>Acquiring - Sorts some coins from other coins</t>
  </si>
  <si>
    <t>Fluent - Sorts some coins from other coins</t>
  </si>
  <si>
    <t>Generalised - Sorts some coins from other coins</t>
  </si>
  <si>
    <t>Acquiring - Identifies some coins</t>
  </si>
  <si>
    <t>Fluent - Identifies some coins</t>
  </si>
  <si>
    <t>Generalised - Identifies some coins</t>
  </si>
  <si>
    <t>Acquiring - Uses language of money in a real life situation, e.g. pay, coin, change, buy, pounds, pence</t>
  </si>
  <si>
    <t>Fluent - Uses language of money in a real life situation, e.g. pay, coin, change, buy, pounds, pence</t>
  </si>
  <si>
    <t>Generalised - Uses language of money in a real life situation, e.g. pay, coin, change, buy, pounds, pence</t>
  </si>
  <si>
    <t>Acquiring - Demonstrates awareness of start and finish by responding to a start and finish signifier such as a tune, object, etc.</t>
  </si>
  <si>
    <t>Fluent - Demonstrates awareness of start and finish by responding to a start and finish signifier such as a tune, object, etc.</t>
  </si>
  <si>
    <t>Generalised - Demonstrates awareness of start and finish by responding to a start and finish signifier such as a tune, object, etc.</t>
  </si>
  <si>
    <t>Acquiring - Moves on to doing something different in response to a simple timetable (for example, objects, photos, symbols)</t>
  </si>
  <si>
    <t>Fluent - Moves on to doing something different in response to a simple timetable (for example, objects, photos, symbols)</t>
  </si>
  <si>
    <t>Generalised - Moves on to doing something different in response to a simple timetable (for example, objects, photos, symbols)</t>
  </si>
  <si>
    <t>Acquiring - Follows a sequence of activities in response to a timetable (e.g. objects, photos, symbols)</t>
  </si>
  <si>
    <t>Fluent - Follows a sequence of activities in response to a timetable (e.g. objects, photos, symbols)</t>
  </si>
  <si>
    <t>Generalised - Follows a sequence of activities in response to a timetable (e.g. objects, photos, symbols)</t>
  </si>
  <si>
    <t>Acquiring - Identifies that there are different activities that happen at different times of the day and different days of the wee</t>
  </si>
  <si>
    <t>Fluent - Identifies that there are different activities that happen at different times of the day and different days of the wee</t>
  </si>
  <si>
    <t>Generalised - Identifies that there are different activities that happen at different times of the day and different days of the wee</t>
  </si>
  <si>
    <t>Acquiring - Shows an awareness that there are different days of the week</t>
  </si>
  <si>
    <t>Fluent - Shows an awareness that there are different days of the week</t>
  </si>
  <si>
    <t>Generalised - Shows an awareness that there are different days of the week</t>
  </si>
  <si>
    <t>Acquiring - Shows some awareness that there are different features associated with different seasons such as weather, clothes, festivals</t>
  </si>
  <si>
    <t>Fluent - Shows some awareness that there are different features associated with different seasons such as weather, clothes, festivals</t>
  </si>
  <si>
    <t>Generalised - Shows some awareness that there are different features associated with different seasons such as weather, clothes, festivals</t>
  </si>
  <si>
    <t>Acquiring - Shows some understanding of time passing, e.g. through waiting for a timer, or waiting for a turn or activity</t>
  </si>
  <si>
    <t>Fluent - Shows some understanding of time passing, e.g. through waiting for a timer, or waiting for a turn or activity</t>
  </si>
  <si>
    <t>Generalised - Shows some understanding of time passing, e.g. through waiting for a timer, or waiting for a turn or activity</t>
  </si>
  <si>
    <t>Acquiring - Shows some awareness of the language of time, e.g. before, after, time for, tomorrow, today, afternoon, morning, night, now, next, finished and wait</t>
  </si>
  <si>
    <t>Fluent - Shows some awareness of the language of time, e.g. before, after, time for, tomorrow, today, afternoon, morning, night, now, next, finished and wait</t>
  </si>
  <si>
    <t>Generalised - Shows some awareness of the language of time, e.g. before, after, time for, tomorrow, today, afternoon, morning, night, now, next, finished and wait</t>
  </si>
  <si>
    <t>Acquiring - Explores different items in their world in relation to size, weight, length and capacity through a variety of actions, e.g. filling and emptying</t>
  </si>
  <si>
    <t>Fluent - Explores different items in their world in relation to size, weight, length and capacity through a variety of actions, e.g. filling and emptying</t>
  </si>
  <si>
    <t>Generalised - Explores different items in their world in relation to size, weight, length and capacity through a variety of actions, e.g. filling and emptying</t>
  </si>
  <si>
    <t>Acquiring - Identifies items by size and/or amount, for example, big and small, heavy and light, full and empty, from a choice of two</t>
  </si>
  <si>
    <t>Fluent - Identifies items by size and/or amount, for example, big and small, heavy and light, full and empty, from a choice of two</t>
  </si>
  <si>
    <t>Generalised - Identifies items by size and/or amount, for example, big and small, heavy and light, full and empty, from a choice of two</t>
  </si>
  <si>
    <t>Acquiring - Matches items by size and length</t>
  </si>
  <si>
    <t>Fluent - Matches items by size and length</t>
  </si>
  <si>
    <t>Generalised - Matches items by size and length</t>
  </si>
  <si>
    <t>Acquiring - Sorts items by size and/or amount, for example, big and small, heavy and light, full and empty</t>
  </si>
  <si>
    <t>Fluent - Sorts items by size and/or amount, for example, big and small, heavy and light, full and empty</t>
  </si>
  <si>
    <t>Generalised - Sorts items by size and/or amount, for example, big and small, heavy and light, full and empty</t>
  </si>
  <si>
    <t>Acquiring. - Responds to directions by more or less</t>
  </si>
  <si>
    <t>Fluent - Responds to directions by more or less</t>
  </si>
  <si>
    <t>Generalised - Responds to directions by more or less</t>
  </si>
  <si>
    <t>Acquiring - Finds familiar items that go together and matches them</t>
  </si>
  <si>
    <t>Fluent - Finds familiar items that go together and matches them</t>
  </si>
  <si>
    <t>Generalised - Finds familiar items that go together and matches them</t>
  </si>
  <si>
    <t>Acquiring - Responds to a change in a familiar pattern or routine</t>
  </si>
  <si>
    <t>Fluent - Responds to a change in a familiar pattern or routine</t>
  </si>
  <si>
    <t>Generalised - Responds to a change in a familiar pattern or routine</t>
  </si>
  <si>
    <r>
      <t xml:space="preserve"> </t>
    </r>
    <r>
      <rPr>
        <b/>
        <sz val="14"/>
        <color rgb="FF000000"/>
        <rFont val="Calibri"/>
        <family val="2"/>
      </rPr>
      <t>Estimation and Rounding</t>
    </r>
    <r>
      <rPr>
        <sz val="14"/>
        <color rgb="FF000000"/>
        <rFont val="Calibri"/>
        <family val="2"/>
      </rPr>
      <t xml:space="preserve">
MNU 0-01a 	</t>
    </r>
  </si>
  <si>
    <r>
      <rPr>
        <b/>
        <sz val="14"/>
        <color theme="1"/>
        <rFont val="Calibri"/>
        <family val="2"/>
        <scheme val="minor"/>
      </rPr>
      <t xml:space="preserve">Number and Number Processes </t>
    </r>
    <r>
      <rPr>
        <sz val="14"/>
        <color theme="1"/>
        <rFont val="Calibri"/>
        <family val="2"/>
        <scheme val="minor"/>
      </rPr>
      <t xml:space="preserve">
MNU 0-01a. MNU 0-03a.   </t>
    </r>
  </si>
  <si>
    <r>
      <rPr>
        <b/>
        <sz val="14"/>
        <color theme="1"/>
        <rFont val="Calibri"/>
        <family val="2"/>
        <scheme val="minor"/>
      </rPr>
      <t xml:space="preserve">Fractions, Decimal Fractions and Percentages </t>
    </r>
    <r>
      <rPr>
        <sz val="14"/>
        <color theme="1"/>
        <rFont val="Calibri"/>
        <family val="2"/>
        <scheme val="minor"/>
      </rPr>
      <t xml:space="preserve">
MNU 0-07a</t>
    </r>
  </si>
  <si>
    <r>
      <t xml:space="preserve">Money
</t>
    </r>
    <r>
      <rPr>
        <sz val="14"/>
        <color rgb="FF000000"/>
        <rFont val="Calibri"/>
        <family val="2"/>
        <scheme val="minor"/>
      </rPr>
      <t xml:space="preserve">MNU 0-09a </t>
    </r>
  </si>
  <si>
    <r>
      <t>Time</t>
    </r>
    <r>
      <rPr>
        <sz val="14"/>
        <color rgb="FF000000"/>
        <rFont val="Calibri"/>
        <family val="2"/>
        <scheme val="minor"/>
      </rPr>
      <t xml:space="preserve">
MNU 0-10a</t>
    </r>
  </si>
  <si>
    <r>
      <t xml:space="preserve">Measurement
</t>
    </r>
    <r>
      <rPr>
        <sz val="14"/>
        <color rgb="FF000000"/>
        <rFont val="Calibri"/>
        <family val="2"/>
        <scheme val="minor"/>
      </rPr>
      <t>MNU 0-11a</t>
    </r>
  </si>
  <si>
    <r>
      <t xml:space="preserve">Patterns and Relationships
</t>
    </r>
    <r>
      <rPr>
        <sz val="14"/>
        <color rgb="FF000000"/>
        <rFont val="Calibri"/>
        <family val="2"/>
        <scheme val="minor"/>
      </rPr>
      <t>MTH 0-13a</t>
    </r>
  </si>
  <si>
    <r>
      <t xml:space="preserve">Support: </t>
    </r>
    <r>
      <rPr>
        <sz val="11"/>
        <color theme="1"/>
        <rFont val="Calibri"/>
        <family val="2"/>
        <scheme val="minor"/>
      </rPr>
      <t>Physical support</t>
    </r>
  </si>
  <si>
    <r>
      <t xml:space="preserve">Support: </t>
    </r>
    <r>
      <rPr>
        <sz val="11"/>
        <color theme="1"/>
        <rFont val="Calibri"/>
        <family val="2"/>
        <scheme val="minor"/>
      </rPr>
      <t>Gestural support</t>
    </r>
  </si>
  <si>
    <r>
      <t xml:space="preserve">Support: </t>
    </r>
    <r>
      <rPr>
        <sz val="11"/>
        <color theme="1"/>
        <rFont val="Calibri"/>
        <family val="2"/>
        <scheme val="minor"/>
      </rPr>
      <t>Visual support</t>
    </r>
  </si>
  <si>
    <r>
      <t xml:space="preserve">Support: </t>
    </r>
    <r>
      <rPr>
        <sz val="11"/>
        <color theme="1"/>
        <rFont val="Calibri"/>
        <family val="2"/>
        <scheme val="minor"/>
      </rPr>
      <t>Verbal support</t>
    </r>
  </si>
  <si>
    <r>
      <t xml:space="preserve">Support: </t>
    </r>
    <r>
      <rPr>
        <sz val="11"/>
        <color theme="1"/>
        <rFont val="Calibri"/>
        <family val="2"/>
        <scheme val="minor"/>
      </rPr>
      <t>Support via technology</t>
    </r>
  </si>
  <si>
    <r>
      <t xml:space="preserve">Support: </t>
    </r>
    <r>
      <rPr>
        <sz val="11"/>
        <color theme="1"/>
        <rFont val="Calibri"/>
        <family val="2"/>
        <scheme val="minor"/>
      </rPr>
      <t>No support</t>
    </r>
  </si>
  <si>
    <t>Shape, Postion and Movment</t>
  </si>
  <si>
    <t>Properties of 2D shapes and 3D objects.  MTH 0-19a</t>
  </si>
  <si>
    <t xml:space="preserve">Angle, Symmetry and Transformation 
MTH 0-17a. MTH 0-19a  </t>
  </si>
  <si>
    <t>Data and Analysis. MNU 0-20a. MNU 0-20b. MNU 0-20c</t>
  </si>
  <si>
    <t>Information Handling</t>
  </si>
  <si>
    <t>Investigates the properties of shapes and objects through play activities such as posting shapes, stacking objects, inserting puzzle pieces</t>
  </si>
  <si>
    <t>Uses objects in a way that demonstrates an awareness of their properties</t>
  </si>
  <si>
    <t>Matches real life 3 D objects</t>
  </si>
  <si>
    <t>Matches 2 D shapes</t>
  </si>
  <si>
    <t>Recognises the names of some simple shapes, for example, circle, star, square</t>
  </si>
  <si>
    <t>Demonstrates an understanding of simple positional language such as in, on, under, up and down</t>
  </si>
  <si>
    <t>Joins in familiar movement games and activities</t>
  </si>
  <si>
    <t>Follows some simple directions within familiar movement games and dance, e.g. turn around</t>
  </si>
  <si>
    <t>Collects or chooses a group of objects that share one property</t>
  </si>
  <si>
    <t>Matches specific objects to other objects, pictures or symbols</t>
  </si>
  <si>
    <t>Sorts a group of objects using a given criteria</t>
  </si>
  <si>
    <t>Uses signs/symbols/pictures/objects of reference to help plan and make choices</t>
  </si>
  <si>
    <t>Acquiring - Investigates the properties of shapes and objects through play activities such as posting shapes, stacking objects, inserting puzzle pieces</t>
  </si>
  <si>
    <t>Fluent - Investigates the properties of shapes and objects through play activities such as posting shapes, stacking objects, inserting puzzle pieces</t>
  </si>
  <si>
    <t>Generalised - Investigates the properties of shapes and objects through play activities such as posting shapes, stacking objects, inserting puzzle pieces</t>
  </si>
  <si>
    <t>Acquiring - Uses objects in a way that demonstrates an awareness of their properties</t>
  </si>
  <si>
    <t>Fluent - Uses objects in a way that demonstrates an awareness of their properties</t>
  </si>
  <si>
    <t>Generalised -  objects in a way that demonstrates an awareness of their properties</t>
  </si>
  <si>
    <t>Acquiring - Matches real life 3 D objects</t>
  </si>
  <si>
    <t>Fluent - Matches real life 3 D objects</t>
  </si>
  <si>
    <t>Generalised - Matches real life 3 D objects</t>
  </si>
  <si>
    <t>Acquiring - Matches 2 D shapes</t>
  </si>
  <si>
    <t>Fluent - Matches 2 D shapes</t>
  </si>
  <si>
    <t>Generalised - Matches 2 D shapes</t>
  </si>
  <si>
    <t>Acquiring - Recognises the names of some simple shapes, for example, circle, star, square</t>
  </si>
  <si>
    <t>Fluent - Recognises the names of some simple shapes, for example, circle, star, square</t>
  </si>
  <si>
    <t>Generalised - Recognises the names of some simple shapes, for example, circle, star, square</t>
  </si>
  <si>
    <t>Acquiring - Demonstrates an understanding of simple positional language such as in, on, under, up and down</t>
  </si>
  <si>
    <t>Fluent - Demonstrates an understanding of simple positional language such as in, on, under, up and down</t>
  </si>
  <si>
    <t>Generalised - Demonstrates an understanding of simple positional language such as in, on, under, up and down</t>
  </si>
  <si>
    <t>Acquiring - Joins in familiar movement games and activities</t>
  </si>
  <si>
    <t>Fluent - Joins in familiar movement games and activities</t>
  </si>
  <si>
    <t>Generalised - Joins in familiar movement games and activities</t>
  </si>
  <si>
    <t>Acquiring - Follows some simple directions within familiar movement games and dance, e.g. turn around</t>
  </si>
  <si>
    <t>Fluent - Follows some simple directions within familiar movement games and dance, e.g. turn around</t>
  </si>
  <si>
    <t>Generalised - Follows some simple directions within familiar movement games and dance, e.g. turn around</t>
  </si>
  <si>
    <t>Acquiring - Collects or chooses a group of objects that share one property</t>
  </si>
  <si>
    <t>Fluent - Collects or chooses a group of objects that share one property</t>
  </si>
  <si>
    <t>Generalised - Collects or chooses a group of objects that share one property</t>
  </si>
  <si>
    <t>Acquiring - Matches specific objects to other objects, pictures or symbols</t>
  </si>
  <si>
    <t>Fluent - Matches specific objects to other objects, pictures or symbols</t>
  </si>
  <si>
    <t>Generalised - Matches specific objects to other objects, pictures or symbols</t>
  </si>
  <si>
    <t>Acquiring - Sorts a group of objects using a given criteria</t>
  </si>
  <si>
    <t>Fluent - Sorts a group of objects using a given criteria</t>
  </si>
  <si>
    <t>Generalised - Sorts a group of objects using a given criteria</t>
  </si>
  <si>
    <t>Acquiring - Uses signs/symbols/pictures/objects of reference to help plan and make choices</t>
  </si>
  <si>
    <t>Fluent - Uses signs/symbols/pictures/objects of reference to help plan and make choices</t>
  </si>
  <si>
    <t>Generalised - Uses signs/symbols/pictures/objects of reference to help plan and make choices</t>
  </si>
  <si>
    <t xml:space="preserve">Generalised - Responds to a simple question about a story or text </t>
  </si>
  <si>
    <t xml:space="preserve">Generalised  - Sequences parts of a story </t>
  </si>
  <si>
    <t xml:space="preserve">Generalised - Identifies an object/character within a story that is read to them </t>
  </si>
  <si>
    <t>Acquiring - Demonstrates preferred hand to hold tools for writing</t>
  </si>
  <si>
    <t>Acquiring - When asked 'how many?', recognises that they should respond with a number</t>
  </si>
  <si>
    <t>Fluent - When asked 'how many?', recognises that they should respond with a number</t>
  </si>
  <si>
    <t>Generalised - When asked 'how many?', recognises that they should respond with a number</t>
  </si>
  <si>
    <t>Acquiring - Follows along a sequence of numerals while communicating the words</t>
  </si>
  <si>
    <t>Fluent - Follows along a sequence of numerals while communicating the words</t>
  </si>
  <si>
    <t>Generalised - Follows along a sequence of numerals while communicating the words</t>
  </si>
  <si>
    <t>Acquiring - Begins to show one-to-one correspondence by indicating (for example, by pointing) at each item and/or reciting the appropriate number words</t>
  </si>
  <si>
    <t>Fluent - Begins to show one-to-one correspondence by indicating (for example, by pointing) at each item and/or reciting the appropriate number words</t>
  </si>
  <si>
    <t>Generalised - Begins to show one-to-one correspondence by indicating (for example, by pointing) at each item and/or reciting the appropriate number words</t>
  </si>
  <si>
    <t>Acquiring - Uses counting to accurately identify 'how many?' there are in a small group of items</t>
  </si>
  <si>
    <t>Fluent - Uses counting to accurately identify 'how many?' there are in a small group of items</t>
  </si>
  <si>
    <t>Generalised - Uses counting to accurately identify 'how many?' there are in a small group of items</t>
  </si>
  <si>
    <t>Acquiring - Gives a requested number of items in a practical setting</t>
  </si>
  <si>
    <t>Fluent - Gives a requested number of items in a practical setting</t>
  </si>
  <si>
    <t>Generalised - Gives a requested number of items in a practical setting</t>
  </si>
  <si>
    <t>Acquiring - Adds one more and/or takes one away from a group of items on request</t>
  </si>
  <si>
    <t>Fluent - Adds one more and/or takes one away from a group of items on request</t>
  </si>
  <si>
    <t>Generalised Adds one more and/or takes one away from a group of items on request</t>
  </si>
  <si>
    <t>Acquiring - Identifies when there is none left</t>
  </si>
  <si>
    <t>Fluent - Identifies when there is none left</t>
  </si>
  <si>
    <t>Generalised - Identifies when there is none left</t>
  </si>
  <si>
    <t>Acquiring - Demonstrates an understanding of first and last in a familiar routine</t>
  </si>
  <si>
    <t>Fluent - Demonstrates an understanding of first and last in a familiar routine</t>
  </si>
  <si>
    <t>Generalised - Demonstrates an understanding of first and last in a familiar routine</t>
  </si>
  <si>
    <t>Support: Support via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</si>
</sst>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8E8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ck">
        <color rgb="FF505050"/>
      </left>
      <right/>
      <top style="thick">
        <color rgb="FF505050"/>
      </top>
      <bottom style="thin">
        <color rgb="FF505050"/>
      </bottom>
      <diagonal/>
    </border>
    <border>
      <left/>
      <right/>
      <top style="thick">
        <color rgb="FF505050"/>
      </top>
      <bottom style="thin">
        <color rgb="FF505050"/>
      </bottom>
      <diagonal/>
    </border>
    <border>
      <left/>
      <right style="thick">
        <color rgb="FF505050"/>
      </right>
      <top style="thick">
        <color rgb="FF505050"/>
      </top>
      <bottom style="thin">
        <color rgb="FF505050"/>
      </bottom>
      <diagonal/>
    </border>
    <border>
      <left style="thick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ck">
        <color rgb="FF505050"/>
      </right>
      <top style="thin">
        <color rgb="FF505050"/>
      </top>
      <bottom style="thin">
        <color rgb="FF505050"/>
      </bottom>
      <diagonal/>
    </border>
    <border>
      <left style="thick">
        <color rgb="FF505050"/>
      </left>
      <right style="thin">
        <color rgb="FF505050"/>
      </right>
      <top/>
      <bottom/>
      <diagonal/>
    </border>
    <border>
      <left style="thick">
        <color rgb="FF505050"/>
      </left>
      <right style="thin">
        <color rgb="FF505050"/>
      </right>
      <top/>
      <bottom style="thick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ck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50505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505050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rgb="FF505050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505050"/>
      </bottom>
      <diagonal/>
    </border>
    <border>
      <left/>
      <right/>
      <top style="thin">
        <color indexed="64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textRotation="90" wrapText="1"/>
    </xf>
    <xf numFmtId="0" fontId="4" fillId="0" borderId="1" xfId="0" applyFont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0" fontId="5" fillId="3" borderId="10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3" borderId="1" xfId="0" applyFont="1" applyFill="1" applyBorder="1" applyAlignment="1">
      <alignment vertical="center" wrapText="1" readingOrder="1"/>
    </xf>
    <xf numFmtId="0" fontId="0" fillId="0" borderId="0" xfId="0" applyAlignment="1">
      <alignment wrapText="1"/>
    </xf>
    <xf numFmtId="0" fontId="0" fillId="0" borderId="0" xfId="0" applyAlignment="1">
      <alignment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0" fillId="0" borderId="18" xfId="0" applyBorder="1"/>
    <xf numFmtId="0" fontId="0" fillId="0" borderId="16" xfId="0" applyBorder="1"/>
    <xf numFmtId="9" fontId="0" fillId="0" borderId="21" xfId="1" applyFont="1" applyBorder="1"/>
    <xf numFmtId="0" fontId="0" fillId="0" borderId="17" xfId="0" applyBorder="1"/>
    <xf numFmtId="9" fontId="0" fillId="0" borderId="19" xfId="1" applyFont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11" xfId="0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3" borderId="0" xfId="0" applyFont="1" applyFill="1" applyAlignment="1" applyProtection="1">
      <alignment horizontal="center" vertical="center" wrapText="1" readingOrder="1"/>
      <protection locked="0"/>
    </xf>
    <xf numFmtId="0" fontId="5" fillId="3" borderId="11" xfId="0" applyFont="1" applyFill="1" applyBorder="1" applyAlignment="1" applyProtection="1">
      <alignment vertical="center" wrapText="1" readingOrder="1"/>
      <protection locked="0"/>
    </xf>
    <xf numFmtId="0" fontId="0" fillId="0" borderId="1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 readingOrder="1"/>
      <protection locked="0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3" fillId="3" borderId="0" xfId="0" applyFont="1" applyFill="1" applyAlignment="1" applyProtection="1">
      <alignment vertical="center" wrapText="1" readingOrder="1"/>
      <protection locked="0"/>
    </xf>
    <xf numFmtId="0" fontId="12" fillId="0" borderId="0" xfId="0" applyFont="1" applyAlignment="1">
      <alignment vertical="center" wrapText="1"/>
    </xf>
    <xf numFmtId="0" fontId="18" fillId="0" borderId="0" xfId="0" applyFont="1" applyAlignment="1">
      <alignment vertical="center" textRotation="90" wrapText="1"/>
    </xf>
    <xf numFmtId="0" fontId="4" fillId="0" borderId="0" xfId="0" applyFont="1" applyAlignment="1">
      <alignment vertical="center" wrapText="1" readingOrder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 readingOrder="1"/>
      <protection locked="0"/>
    </xf>
    <xf numFmtId="0" fontId="13" fillId="3" borderId="13" xfId="0" applyFont="1" applyFill="1" applyBorder="1" applyAlignment="1" applyProtection="1">
      <alignment horizontal="center" vertical="center" wrapText="1" readingOrder="1"/>
      <protection locked="0"/>
    </xf>
    <xf numFmtId="0" fontId="13" fillId="3" borderId="1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>
      <alignment vertical="center"/>
    </xf>
    <xf numFmtId="0" fontId="13" fillId="3" borderId="2" xfId="0" applyFont="1" applyFill="1" applyBorder="1" applyAlignment="1" applyProtection="1">
      <alignment horizontal="center" vertical="center" wrapText="1" readingOrder="1"/>
      <protection locked="0"/>
    </xf>
    <xf numFmtId="0" fontId="13" fillId="3" borderId="0" xfId="0" applyFont="1" applyFill="1" applyBorder="1" applyAlignment="1" applyProtection="1">
      <alignment horizontal="center" vertical="center" wrapText="1" readingOrder="1"/>
      <protection locked="0"/>
    </xf>
    <xf numFmtId="0" fontId="13" fillId="3" borderId="25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>
      <alignment vertical="center" wrapText="1"/>
    </xf>
    <xf numFmtId="0" fontId="13" fillId="3" borderId="0" xfId="0" applyFont="1" applyFill="1" applyBorder="1" applyAlignment="1" applyProtection="1">
      <alignment vertical="center" wrapText="1" readingOrder="1"/>
      <protection locked="0"/>
    </xf>
    <xf numFmtId="0" fontId="10" fillId="0" borderId="37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 readingOrder="1"/>
    </xf>
    <xf numFmtId="0" fontId="10" fillId="0" borderId="37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3" borderId="12" xfId="0" applyFont="1" applyFill="1" applyBorder="1" applyAlignment="1" applyProtection="1">
      <alignment vertical="center" wrapText="1" readingOrder="1"/>
      <protection locked="0"/>
    </xf>
    <xf numFmtId="0" fontId="11" fillId="3" borderId="14" xfId="0" applyFont="1" applyFill="1" applyBorder="1" applyAlignment="1" applyProtection="1">
      <alignment vertical="center" wrapText="1" readingOrder="1"/>
      <protection locked="0"/>
    </xf>
    <xf numFmtId="0" fontId="11" fillId="3" borderId="13" xfId="0" applyFont="1" applyFill="1" applyBorder="1" applyAlignment="1" applyProtection="1">
      <alignment vertical="center" wrapText="1" readingOrder="1"/>
      <protection locked="0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0" fontId="13" fillId="3" borderId="37" xfId="0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Font="1" applyFill="1" applyBorder="1" applyAlignment="1">
      <alignment vertical="center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8" fillId="6" borderId="0" xfId="0" applyFont="1" applyFill="1" applyAlignment="1">
      <alignment horizontal="center" vertical="center" textRotation="90"/>
    </xf>
    <xf numFmtId="0" fontId="21" fillId="7" borderId="1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 readingOrder="1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 readingOrder="1"/>
      <protection locked="0"/>
    </xf>
    <xf numFmtId="0" fontId="18" fillId="6" borderId="23" xfId="0" applyFont="1" applyFill="1" applyBorder="1" applyAlignment="1">
      <alignment horizontal="center" vertical="center" textRotation="90" wrapText="1"/>
    </xf>
    <xf numFmtId="0" fontId="18" fillId="6" borderId="0" xfId="0" applyFont="1" applyFill="1" applyBorder="1" applyAlignment="1">
      <alignment horizontal="center" vertical="center" textRotation="90" wrapText="1"/>
    </xf>
    <xf numFmtId="0" fontId="18" fillId="6" borderId="0" xfId="0" applyFont="1" applyFill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wrapText="1" readingOrder="1"/>
    </xf>
    <xf numFmtId="0" fontId="2" fillId="6" borderId="4" xfId="0" applyFont="1" applyFill="1" applyBorder="1" applyAlignment="1">
      <alignment horizontal="center" wrapText="1" readingOrder="1"/>
    </xf>
    <xf numFmtId="0" fontId="2" fillId="6" borderId="5" xfId="0" applyFont="1" applyFill="1" applyBorder="1" applyAlignment="1">
      <alignment horizontal="center" wrapText="1" readingOrder="1"/>
    </xf>
    <xf numFmtId="0" fontId="3" fillId="6" borderId="6" xfId="0" applyFont="1" applyFill="1" applyBorder="1" applyAlignment="1">
      <alignment horizontal="center" vertical="center" textRotation="90" wrapText="1" readingOrder="1"/>
    </xf>
    <xf numFmtId="0" fontId="3" fillId="6" borderId="8" xfId="0" applyFont="1" applyFill="1" applyBorder="1" applyAlignment="1">
      <alignment horizontal="center" vertical="center" textRotation="90" wrapText="1" readingOrder="1"/>
    </xf>
    <xf numFmtId="0" fontId="3" fillId="6" borderId="9" xfId="0" applyFont="1" applyFill="1" applyBorder="1" applyAlignment="1">
      <alignment horizontal="center" vertical="center" textRotation="90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13" fillId="3" borderId="12" xfId="0" applyFont="1" applyFill="1" applyBorder="1" applyAlignment="1" applyProtection="1">
      <alignment horizontal="center" vertical="center" wrapText="1" readingOrder="1"/>
      <protection locked="0"/>
    </xf>
    <xf numFmtId="0" fontId="13" fillId="3" borderId="14" xfId="0" applyFont="1" applyFill="1" applyBorder="1" applyAlignment="1" applyProtection="1">
      <alignment horizontal="center" vertical="center" wrapText="1" readingOrder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 readingOrder="1"/>
      <protection locked="0"/>
    </xf>
    <xf numFmtId="0" fontId="17" fillId="7" borderId="14" xfId="0" applyFont="1" applyFill="1" applyBorder="1" applyAlignment="1">
      <alignment horizontal="center" vertical="center" wrapText="1" readingOrder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 readingOrder="1"/>
      <protection locked="0"/>
    </xf>
    <xf numFmtId="0" fontId="11" fillId="3" borderId="14" xfId="0" applyFont="1" applyFill="1" applyBorder="1" applyAlignment="1" applyProtection="1">
      <alignment horizontal="center" vertical="center" wrapText="1" readingOrder="1"/>
      <protection locked="0"/>
    </xf>
    <xf numFmtId="0" fontId="11" fillId="3" borderId="13" xfId="0" applyFont="1" applyFill="1" applyBorder="1" applyAlignment="1" applyProtection="1">
      <alignment horizontal="center" vertical="center" wrapText="1" readingOrder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 readingOrder="1"/>
      <protection locked="0"/>
    </xf>
    <xf numFmtId="0" fontId="13" fillId="3" borderId="29" xfId="0" applyFont="1" applyFill="1" applyBorder="1" applyAlignment="1" applyProtection="1">
      <alignment horizontal="center" vertical="center" wrapText="1" readingOrder="1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 readingOrder="1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 readingOrder="1"/>
      <protection locked="0"/>
    </xf>
    <xf numFmtId="0" fontId="13" fillId="3" borderId="40" xfId="0" applyFont="1" applyFill="1" applyBorder="1" applyAlignment="1" applyProtection="1">
      <alignment horizontal="center" vertical="center" wrapText="1" readingOrder="1"/>
      <protection locked="0"/>
    </xf>
    <xf numFmtId="0" fontId="13" fillId="3" borderId="23" xfId="0" applyFont="1" applyFill="1" applyBorder="1" applyAlignment="1" applyProtection="1">
      <alignment horizontal="center" vertical="center" wrapText="1" readingOrder="1"/>
      <protection locked="0"/>
    </xf>
    <xf numFmtId="0" fontId="13" fillId="3" borderId="24" xfId="0" applyFont="1" applyFill="1" applyBorder="1" applyAlignment="1" applyProtection="1">
      <alignment horizontal="center" vertical="center" wrapText="1" readingOrder="1"/>
      <protection locked="0"/>
    </xf>
    <xf numFmtId="0" fontId="13" fillId="3" borderId="44" xfId="0" applyFont="1" applyFill="1" applyBorder="1" applyAlignment="1" applyProtection="1">
      <alignment horizontal="center" vertical="center" wrapText="1" readingOrder="1"/>
      <protection locked="0"/>
    </xf>
    <xf numFmtId="0" fontId="13" fillId="3" borderId="41" xfId="0" applyFont="1" applyFill="1" applyBorder="1" applyAlignment="1" applyProtection="1">
      <alignment horizontal="center" vertical="center" wrapText="1" readingOrder="1"/>
      <protection locked="0"/>
    </xf>
    <xf numFmtId="0" fontId="13" fillId="3" borderId="42" xfId="0" applyFont="1" applyFill="1" applyBorder="1" applyAlignment="1" applyProtection="1">
      <alignment horizontal="center" vertical="center" wrapText="1" readingOrder="1"/>
      <protection locked="0"/>
    </xf>
    <xf numFmtId="0" fontId="13" fillId="3" borderId="43" xfId="0" applyFont="1" applyFill="1" applyBorder="1" applyAlignment="1" applyProtection="1">
      <alignment horizontal="center" vertical="center" wrapText="1" readingOrder="1"/>
      <protection locked="0"/>
    </xf>
    <xf numFmtId="0" fontId="17" fillId="7" borderId="23" xfId="0" applyFont="1" applyFill="1" applyBorder="1" applyAlignment="1">
      <alignment horizontal="center" vertical="center" wrapText="1" readingOrder="1"/>
    </xf>
    <xf numFmtId="0" fontId="17" fillId="7" borderId="0" xfId="0" applyFont="1" applyFill="1" applyBorder="1" applyAlignment="1">
      <alignment horizontal="center" vertical="center" wrapText="1" readingOrder="1"/>
    </xf>
    <xf numFmtId="0" fontId="18" fillId="6" borderId="0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 readingOrder="1"/>
      <protection locked="0"/>
    </xf>
    <xf numFmtId="0" fontId="11" fillId="3" borderId="0" xfId="0" applyFont="1" applyFill="1" applyAlignment="1" applyProtection="1">
      <alignment horizontal="center" vertical="center" wrapText="1" readingOrder="1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6" fillId="4" borderId="31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textRotation="90" wrapText="1"/>
    </xf>
    <xf numFmtId="0" fontId="18" fillId="5" borderId="26" xfId="0" applyFont="1" applyFill="1" applyBorder="1" applyAlignment="1">
      <alignment horizontal="center" vertical="center" textRotation="90" wrapText="1"/>
    </xf>
    <xf numFmtId="0" fontId="18" fillId="5" borderId="20" xfId="0" applyFont="1" applyFill="1" applyBorder="1" applyAlignment="1">
      <alignment horizontal="center" vertical="center" textRotation="90" wrapText="1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4" borderId="31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wrapText="1" readingOrder="1"/>
    </xf>
    <xf numFmtId="0" fontId="2" fillId="5" borderId="4" xfId="0" applyFont="1" applyFill="1" applyBorder="1" applyAlignment="1">
      <alignment horizontal="center" wrapText="1" readingOrder="1"/>
    </xf>
    <xf numFmtId="0" fontId="2" fillId="5" borderId="5" xfId="0" applyFont="1" applyFill="1" applyBorder="1" applyAlignment="1">
      <alignment horizontal="center" wrapText="1" readingOrder="1"/>
    </xf>
    <xf numFmtId="0" fontId="18" fillId="5" borderId="6" xfId="0" applyFont="1" applyFill="1" applyBorder="1" applyAlignment="1">
      <alignment horizontal="center" vertical="center" textRotation="90" wrapText="1" readingOrder="1"/>
    </xf>
    <xf numFmtId="0" fontId="18" fillId="5" borderId="8" xfId="0" applyFont="1" applyFill="1" applyBorder="1" applyAlignment="1">
      <alignment horizontal="center" vertical="center" textRotation="90" wrapText="1" readingOrder="1"/>
    </xf>
    <xf numFmtId="0" fontId="18" fillId="5" borderId="9" xfId="0" applyFont="1" applyFill="1" applyBorder="1" applyAlignment="1">
      <alignment horizontal="center" vertical="center" textRotation="90" wrapText="1" readingOrder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 readingOrder="1"/>
      <protection locked="0"/>
    </xf>
    <xf numFmtId="0" fontId="11" fillId="3" borderId="11" xfId="0" applyFont="1" applyFill="1" applyBorder="1" applyAlignment="1" applyProtection="1">
      <alignment horizontal="center" vertical="center" wrapText="1" readingOrder="1"/>
      <protection locked="0"/>
    </xf>
    <xf numFmtId="0" fontId="18" fillId="5" borderId="14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 readingOrder="1"/>
    </xf>
    <xf numFmtId="0" fontId="18" fillId="5" borderId="11" xfId="0" applyFont="1" applyFill="1" applyBorder="1" applyAlignment="1">
      <alignment horizontal="center" vertical="center" textRotation="90" wrapText="1"/>
    </xf>
    <xf numFmtId="0" fontId="17" fillId="4" borderId="14" xfId="0" applyFont="1" applyFill="1" applyBorder="1" applyAlignment="1">
      <alignment horizontal="center" vertical="center" wrapText="1" readingOrder="1"/>
    </xf>
    <xf numFmtId="0" fontId="3" fillId="5" borderId="6" xfId="0" applyFont="1" applyFill="1" applyBorder="1" applyAlignment="1">
      <alignment horizontal="center" vertical="center" textRotation="90" wrapText="1" readingOrder="1"/>
    </xf>
    <xf numFmtId="0" fontId="3" fillId="5" borderId="8" xfId="0" applyFont="1" applyFill="1" applyBorder="1" applyAlignment="1">
      <alignment horizontal="center" vertical="center" textRotation="90" wrapText="1" readingOrder="1"/>
    </xf>
    <xf numFmtId="0" fontId="3" fillId="5" borderId="9" xfId="0" applyFont="1" applyFill="1" applyBorder="1" applyAlignment="1">
      <alignment horizontal="center" vertical="center" textRotation="90" wrapText="1" readingOrder="1"/>
    </xf>
  </cellXfs>
  <cellStyles count="2">
    <cellStyle name="Normal" xfId="0" builtinId="0"/>
    <cellStyle name="Percent" xfId="1" builtinId="5"/>
  </cellStyles>
  <dxfs count="256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CCCCFF"/>
      <color rgb="FFCCECFF"/>
      <color rgb="FFFFCCFF"/>
      <color rgb="FFFEC2EE"/>
      <color rgb="FFF68E8E"/>
      <color rgb="FF00B8B4"/>
      <color rgb="FF009999"/>
      <color rgb="FF04C6E0"/>
      <color rgb="FF00E3DE"/>
      <color rgb="FFBCB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4965-5462-417F-AA7A-035FE63997A3}">
  <sheetPr>
    <tabColor theme="4"/>
    <pageSetUpPr autoPageBreaks="0" fitToPage="1"/>
  </sheetPr>
  <dimension ref="A1:R19"/>
  <sheetViews>
    <sheetView zoomScale="62" zoomScaleNormal="80" workbookViewId="0">
      <selection activeCell="D2" sqref="D2"/>
    </sheetView>
  </sheetViews>
  <sheetFormatPr defaultRowHeight="14.5" x14ac:dyDescent="0.35"/>
  <cols>
    <col min="2" max="2" width="7.54296875" customWidth="1"/>
    <col min="3" max="3" width="15.81640625" customWidth="1"/>
    <col min="4" max="4" width="26.7265625" customWidth="1"/>
    <col min="5" max="5" width="20.453125" customWidth="1"/>
    <col min="6" max="6" width="23.7265625" customWidth="1"/>
    <col min="7" max="7" width="23.26953125" customWidth="1"/>
    <col min="8" max="8" width="22.81640625" customWidth="1"/>
    <col min="9" max="9" width="20.26953125" customWidth="1"/>
    <col min="10" max="10" width="24.453125" customWidth="1"/>
    <col min="11" max="11" width="20.81640625" customWidth="1"/>
    <col min="12" max="12" width="22.26953125" customWidth="1"/>
    <col min="13" max="13" width="22.453125" customWidth="1"/>
    <col min="14" max="14" width="21.54296875" customWidth="1"/>
    <col min="15" max="15" width="19.54296875" customWidth="1"/>
    <col min="16" max="16" width="21.81640625" customWidth="1"/>
    <col min="17" max="17" width="21.453125" customWidth="1"/>
    <col min="18" max="18" width="18" customWidth="1"/>
  </cols>
  <sheetData>
    <row r="1" spans="1:18" ht="33" customHeight="1" x14ac:dyDescent="0.35">
      <c r="A1" s="110" t="s">
        <v>578</v>
      </c>
      <c r="B1" s="120" t="s">
        <v>1</v>
      </c>
      <c r="C1" s="121"/>
      <c r="D1" s="121"/>
      <c r="E1" s="121"/>
      <c r="F1" s="121"/>
      <c r="G1" s="121"/>
      <c r="H1" s="121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s="68" customFormat="1" ht="220.5" customHeight="1" x14ac:dyDescent="0.35">
      <c r="A2" s="110"/>
      <c r="B2" s="125" t="s">
        <v>746</v>
      </c>
      <c r="C2" s="111" t="s">
        <v>747</v>
      </c>
      <c r="D2" s="104" t="s">
        <v>751</v>
      </c>
      <c r="E2" s="104" t="s">
        <v>752</v>
      </c>
      <c r="F2" s="108" t="s">
        <v>753</v>
      </c>
      <c r="G2" s="104" t="s">
        <v>754</v>
      </c>
      <c r="H2" s="104" t="s">
        <v>755</v>
      </c>
      <c r="I2" s="73"/>
      <c r="J2" s="73"/>
      <c r="K2" s="113"/>
      <c r="L2" s="113"/>
      <c r="M2" s="113"/>
      <c r="N2" s="113"/>
      <c r="O2" s="113"/>
      <c r="P2" s="113"/>
      <c r="Q2" s="113"/>
      <c r="R2" s="113"/>
    </row>
    <row r="3" spans="1:18" ht="43.5" customHeight="1" x14ac:dyDescent="0.35">
      <c r="A3" s="110"/>
      <c r="B3" s="126"/>
      <c r="C3" s="111"/>
      <c r="D3" s="107" t="s">
        <v>8</v>
      </c>
      <c r="E3" s="107" t="s">
        <v>8</v>
      </c>
      <c r="F3" s="109" t="s">
        <v>8</v>
      </c>
      <c r="G3" s="107" t="s">
        <v>8</v>
      </c>
      <c r="H3" s="107" t="s">
        <v>8</v>
      </c>
      <c r="I3" s="88"/>
      <c r="J3" s="88"/>
      <c r="K3" s="114"/>
      <c r="L3" s="114"/>
      <c r="M3" s="114"/>
      <c r="N3" s="114"/>
      <c r="O3" s="114"/>
      <c r="P3" s="114"/>
      <c r="Q3" s="114"/>
      <c r="R3" s="114"/>
    </row>
    <row r="4" spans="1:18" ht="43.5" customHeight="1" x14ac:dyDescent="0.35">
      <c r="A4" s="110"/>
      <c r="B4" s="126"/>
      <c r="C4" s="112"/>
      <c r="D4" s="74" t="s">
        <v>9</v>
      </c>
      <c r="E4" s="74" t="s">
        <v>9</v>
      </c>
      <c r="F4" s="91" t="s">
        <v>9</v>
      </c>
      <c r="G4" s="74" t="s">
        <v>9</v>
      </c>
      <c r="H4" s="74" t="s">
        <v>9</v>
      </c>
      <c r="I4" s="80"/>
      <c r="J4" s="80"/>
      <c r="K4" s="115"/>
      <c r="L4" s="115"/>
      <c r="M4" s="115"/>
      <c r="N4" s="115"/>
      <c r="O4" s="115"/>
      <c r="P4" s="115"/>
      <c r="Q4" s="115"/>
      <c r="R4" s="115"/>
    </row>
    <row r="5" spans="1:18" ht="207" customHeight="1" x14ac:dyDescent="0.35">
      <c r="A5" s="110"/>
      <c r="B5" s="126"/>
      <c r="C5" s="117" t="s">
        <v>748</v>
      </c>
      <c r="D5" s="122" t="s">
        <v>756</v>
      </c>
      <c r="E5" s="122"/>
      <c r="F5" s="108" t="s">
        <v>757</v>
      </c>
      <c r="G5" s="122" t="s">
        <v>758</v>
      </c>
      <c r="H5" s="122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43.5" customHeight="1" x14ac:dyDescent="0.35">
      <c r="A6" s="110"/>
      <c r="B6" s="126"/>
      <c r="C6" s="118"/>
      <c r="D6" s="123" t="s">
        <v>8</v>
      </c>
      <c r="E6" s="123"/>
      <c r="F6" s="109" t="s">
        <v>8</v>
      </c>
      <c r="G6" s="123" t="s">
        <v>8</v>
      </c>
      <c r="H6" s="123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ht="48" customHeight="1" x14ac:dyDescent="0.35">
      <c r="A7" s="110"/>
      <c r="B7" s="126"/>
      <c r="C7" s="118"/>
      <c r="D7" s="124" t="s">
        <v>9</v>
      </c>
      <c r="E7" s="124"/>
      <c r="F7" s="91" t="s">
        <v>9</v>
      </c>
      <c r="G7" s="124" t="s">
        <v>9</v>
      </c>
      <c r="H7" s="124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ht="148.5" customHeight="1" x14ac:dyDescent="0.35">
      <c r="A8" s="110"/>
      <c r="B8" s="127" t="s">
        <v>750</v>
      </c>
      <c r="C8" s="112" t="s">
        <v>749</v>
      </c>
      <c r="D8" s="104" t="s">
        <v>759</v>
      </c>
      <c r="E8" s="104" t="s">
        <v>760</v>
      </c>
      <c r="F8" s="108" t="s">
        <v>761</v>
      </c>
      <c r="G8" s="122" t="s">
        <v>762</v>
      </c>
      <c r="H8" s="122"/>
      <c r="I8" s="72"/>
      <c r="J8" s="72"/>
      <c r="K8" s="119"/>
      <c r="L8" s="119"/>
      <c r="M8" s="119"/>
      <c r="N8" s="119"/>
      <c r="O8" s="119"/>
      <c r="P8" s="119"/>
      <c r="Q8" s="119"/>
      <c r="R8" s="119"/>
    </row>
    <row r="9" spans="1:18" ht="51" customHeight="1" x14ac:dyDescent="0.35">
      <c r="A9" s="110"/>
      <c r="B9" s="127"/>
      <c r="C9" s="112"/>
      <c r="D9" s="107" t="s">
        <v>8</v>
      </c>
      <c r="E9" s="107" t="s">
        <v>8</v>
      </c>
      <c r="F9" s="109" t="s">
        <v>8</v>
      </c>
      <c r="G9" s="123" t="s">
        <v>8</v>
      </c>
      <c r="H9" s="123"/>
      <c r="I9" s="88"/>
      <c r="J9" s="88"/>
      <c r="K9" s="114"/>
      <c r="L9" s="114"/>
      <c r="M9" s="114"/>
      <c r="N9" s="114"/>
      <c r="O9" s="114"/>
      <c r="P9" s="114"/>
      <c r="Q9" s="114"/>
      <c r="R9" s="114"/>
    </row>
    <row r="10" spans="1:18" ht="54" customHeight="1" x14ac:dyDescent="0.35">
      <c r="A10" s="110"/>
      <c r="B10" s="127"/>
      <c r="C10" s="112"/>
      <c r="D10" s="74" t="s">
        <v>9</v>
      </c>
      <c r="E10" s="74" t="s">
        <v>9</v>
      </c>
      <c r="F10" s="91" t="s">
        <v>9</v>
      </c>
      <c r="G10" s="124" t="s">
        <v>9</v>
      </c>
      <c r="H10" s="124"/>
      <c r="I10" s="80"/>
      <c r="J10" s="80"/>
      <c r="K10" s="116"/>
      <c r="L10" s="116"/>
      <c r="M10" s="116"/>
      <c r="N10" s="116"/>
      <c r="O10" s="116"/>
      <c r="P10" s="116"/>
      <c r="Q10" s="116"/>
      <c r="R10" s="116"/>
    </row>
    <row r="11" spans="1:18" ht="15" thickBot="1" x14ac:dyDescent="0.4">
      <c r="B11" s="4"/>
      <c r="C11" s="3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18" x14ac:dyDescent="0.35">
      <c r="B12" s="4"/>
      <c r="C12" s="22"/>
      <c r="D12" s="23" t="s">
        <v>30</v>
      </c>
    </row>
    <row r="13" spans="1:18" x14ac:dyDescent="0.35">
      <c r="B13" s="4"/>
      <c r="C13" s="24" t="s">
        <v>31</v>
      </c>
      <c r="D13" s="25">
        <f>COUNTIF(D2:H10,"*Acquiring*")/12</f>
        <v>0</v>
      </c>
    </row>
    <row r="14" spans="1:18" x14ac:dyDescent="0.35">
      <c r="B14" s="4"/>
      <c r="C14" s="24" t="s">
        <v>32</v>
      </c>
      <c r="D14" s="25">
        <f>COUNTIF(D2:H10,"*Fluent*")/12</f>
        <v>0</v>
      </c>
    </row>
    <row r="15" spans="1:18" ht="15" thickBot="1" x14ac:dyDescent="0.4">
      <c r="B15" s="4"/>
      <c r="C15" s="26" t="s">
        <v>33</v>
      </c>
      <c r="D15" s="27">
        <f>COUNTIF(D2:H10,"*Generalised*")/12</f>
        <v>0</v>
      </c>
    </row>
    <row r="16" spans="1:18" x14ac:dyDescent="0.35">
      <c r="B16" s="4"/>
    </row>
    <row r="17" spans="2:2" x14ac:dyDescent="0.35">
      <c r="B17" s="4"/>
    </row>
    <row r="18" spans="2:2" x14ac:dyDescent="0.35">
      <c r="B18" s="4"/>
    </row>
    <row r="19" spans="2:2" x14ac:dyDescent="0.35">
      <c r="B19" s="4"/>
    </row>
  </sheetData>
  <sheetProtection algorithmName="SHA-512" hashValue="oLZrrJSzKiotop28Gh6xAf/+qm8JfqW19F8gQ6NKug2oqTqj+NTk1rMebsxrDoqacfvCgpySsLBUzmg8sTDaqg==" saltValue="UxLv750v9HQWsMXxgG+qKg==" spinCount="100000" sheet="1" scenarios="1"/>
  <dataConsolidate/>
  <mergeCells count="25">
    <mergeCell ref="G9:H9"/>
    <mergeCell ref="G10:H10"/>
    <mergeCell ref="B2:B7"/>
    <mergeCell ref="B8:B10"/>
    <mergeCell ref="D6:E6"/>
    <mergeCell ref="D7:E7"/>
    <mergeCell ref="G6:H6"/>
    <mergeCell ref="G7:H7"/>
    <mergeCell ref="G8:H8"/>
    <mergeCell ref="A1:A10"/>
    <mergeCell ref="C2:C4"/>
    <mergeCell ref="K2:R2"/>
    <mergeCell ref="K3:R3"/>
    <mergeCell ref="K4:R4"/>
    <mergeCell ref="K10:N10"/>
    <mergeCell ref="O10:R10"/>
    <mergeCell ref="C5:C7"/>
    <mergeCell ref="C8:C10"/>
    <mergeCell ref="K8:N8"/>
    <mergeCell ref="O8:R8"/>
    <mergeCell ref="K9:N9"/>
    <mergeCell ref="O9:R9"/>
    <mergeCell ref="B1:H1"/>
    <mergeCell ref="D5:E5"/>
    <mergeCell ref="G5:H5"/>
  </mergeCells>
  <conditionalFormatting sqref="D2 K2">
    <cfRule type="containsText" dxfId="255" priority="29" operator="containsText" text="Generalised">
      <formula>NOT(ISERROR(SEARCH("Generalised",D2)))</formula>
    </cfRule>
    <cfRule type="containsText" dxfId="254" priority="30" operator="containsText" text="Fluent">
      <formula>NOT(ISERROR(SEARCH("Fluent",D2)))</formula>
    </cfRule>
    <cfRule type="containsText" dxfId="253" priority="31" operator="containsText" text="Acquiring">
      <formula>NOT(ISERROR(SEARCH("Acquiring",D2)))</formula>
    </cfRule>
  </conditionalFormatting>
  <conditionalFormatting sqref="D8 K8">
    <cfRule type="containsText" dxfId="252" priority="23" operator="containsText" text="Generalised">
      <formula>NOT(ISERROR(SEARCH("Generalised",D8)))</formula>
    </cfRule>
    <cfRule type="containsText" dxfId="251" priority="24" operator="containsText" text="Fluent">
      <formula>NOT(ISERROR(SEARCH("Fluent",D8)))</formula>
    </cfRule>
    <cfRule type="containsText" dxfId="250" priority="25" operator="containsText" text="Acquiring">
      <formula>NOT(ISERROR(SEARCH("Acquiring",D8)))</formula>
    </cfRule>
  </conditionalFormatting>
  <conditionalFormatting sqref="D5 F5:G5 I5:N5">
    <cfRule type="containsText" dxfId="249" priority="26" operator="containsText" text="Generalised">
      <formula>NOT(ISERROR(SEARCH("Generalised",D5)))</formula>
    </cfRule>
    <cfRule type="containsText" dxfId="248" priority="27" operator="containsText" text="Fluent">
      <formula>NOT(ISERROR(SEARCH("Fluent",D5)))</formula>
    </cfRule>
    <cfRule type="containsText" dxfId="247" priority="28" operator="containsText" text="Acquiring">
      <formula>NOT(ISERROR(SEARCH("Acquiring",D5)))</formula>
    </cfRule>
  </conditionalFormatting>
  <conditionalFormatting sqref="D2:H2">
    <cfRule type="containsText" dxfId="246" priority="10" operator="containsText" text="Acquiring">
      <formula>NOT(ISERROR(SEARCH("Acquiring",D2)))</formula>
    </cfRule>
    <cfRule type="containsText" dxfId="245" priority="9" operator="containsText" text="Fluent">
      <formula>NOT(ISERROR(SEARCH("Fluent",D2)))</formula>
    </cfRule>
    <cfRule type="containsText" dxfId="244" priority="8" operator="containsText" text="Generalised">
      <formula>NOT(ISERROR(SEARCH("Generalised",D2)))</formula>
    </cfRule>
  </conditionalFormatting>
  <conditionalFormatting sqref="D5:H5">
    <cfRule type="containsText" dxfId="243" priority="7" operator="containsText" text="Acquiring">
      <formula>NOT(ISERROR(SEARCH("Acquiring",D5)))</formula>
    </cfRule>
    <cfRule type="containsText" dxfId="242" priority="6" operator="containsText" text="Fluent">
      <formula>NOT(ISERROR(SEARCH("Fluent",D5)))</formula>
    </cfRule>
    <cfRule type="containsText" dxfId="241" priority="4" operator="containsText" text="Generalised">
      <formula>NOT(ISERROR(SEARCH("Generalised",D5)))</formula>
    </cfRule>
  </conditionalFormatting>
  <conditionalFormatting sqref="D8:H8">
    <cfRule type="containsText" dxfId="240" priority="3" operator="containsText" text="Acquiring">
      <formula>NOT(ISERROR(SEARCH("Acquiring",D8)))</formula>
    </cfRule>
    <cfRule type="containsText" dxfId="239" priority="2" operator="containsText" text="Fluent">
      <formula>NOT(ISERROR(SEARCH("Fluent",D8)))</formula>
    </cfRule>
    <cfRule type="containsText" dxfId="238" priority="1" operator="containsText" text="Generalised">
      <formula>NOT(ISERROR(SEARCH("Generalised",D8)))</formula>
    </cfRule>
  </conditionalFormatting>
  <pageMargins left="0.7" right="0.7" top="0.75" bottom="0.75" header="0.3" footer="0.3"/>
  <pageSetup paperSize="9" scale="54" orientation="landscape" r:id="rId1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3AB02CE-6185-4C66-9E4F-2C98B4618A63}">
          <x14:formula1>
            <xm:f>'Listening and Talking INFO SHEE'!$L$1:$L$7</xm:f>
          </x14:formula1>
          <xm:sqref>O9 K9 D3:H3 K3 I6:R6 D6 F6:G6 D9:G9</xm:sqref>
        </x14:dataValidation>
        <x14:dataValidation type="list" allowBlank="1" showInputMessage="1" showErrorMessage="1" xr:uid="{1BF4D87A-DF00-478B-9B4B-959E8997879F}">
          <x14:formula1>
            <xm:f>'Listening and Talking INFO SHEE'!$N$1:$N$11</xm:f>
          </x14:formula1>
          <xm:sqref>K10 O10 D4:H4 K4 D10:G10 D7 F7:G7 I7:R7</xm:sqref>
        </x14:dataValidation>
        <x14:dataValidation type="list" allowBlank="1" showInputMessage="1" showErrorMessage="1" xr:uid="{01F455F4-819B-439A-939E-A4D58390542F}">
          <x14:formula1>
            <xm:f>'Numeracy (S,P&amp;M &amp; IH)INFO SHEET'!$C$2:$C$5</xm:f>
          </x14:formula1>
          <xm:sqref>D2</xm:sqref>
        </x14:dataValidation>
        <x14:dataValidation type="list" allowBlank="1" showInputMessage="1" showErrorMessage="1" xr:uid="{F13DE62E-CBEF-4BA3-AED4-F8B0C6F51CA6}">
          <x14:formula1>
            <xm:f>'Numeracy (S,P&amp;M &amp; IH)INFO SHEET'!$D$2:$D$5</xm:f>
          </x14:formula1>
          <xm:sqref>E2</xm:sqref>
        </x14:dataValidation>
        <x14:dataValidation type="list" allowBlank="1" showInputMessage="1" showErrorMessage="1" xr:uid="{776AE177-32F1-43F4-9B5F-BA3F99F1FC72}">
          <x14:formula1>
            <xm:f>'Numeracy (S,P&amp;M &amp; IH)INFO SHEET'!$E$2:$E$5</xm:f>
          </x14:formula1>
          <xm:sqref>F2</xm:sqref>
        </x14:dataValidation>
        <x14:dataValidation type="list" allowBlank="1" showInputMessage="1" showErrorMessage="1" xr:uid="{B9A60922-9E41-476C-BDB0-13CA89572498}">
          <x14:formula1>
            <xm:f>'Numeracy (S,P&amp;M &amp; IH)INFO SHEET'!$F$2:$F$5</xm:f>
          </x14:formula1>
          <xm:sqref>G2</xm:sqref>
        </x14:dataValidation>
        <x14:dataValidation type="list" allowBlank="1" showInputMessage="1" showErrorMessage="1" xr:uid="{BA5013AE-4D62-4189-A3FB-CD3C95410C6A}">
          <x14:formula1>
            <xm:f>'Numeracy (S,P&amp;M &amp; IH)INFO SHEET'!$G$2:$G$5</xm:f>
          </x14:formula1>
          <xm:sqref>H2</xm:sqref>
        </x14:dataValidation>
        <x14:dataValidation type="list" allowBlank="1" showInputMessage="1" showErrorMessage="1" xr:uid="{6C7225DF-F5EC-4D7C-A867-1C9BD7D9FF18}">
          <x14:formula1>
            <xm:f>'Numeracy (S,P&amp;M &amp; IH)INFO SHEET'!$C$7:$C$10</xm:f>
          </x14:formula1>
          <xm:sqref>D5:E5</xm:sqref>
        </x14:dataValidation>
        <x14:dataValidation type="list" allowBlank="1" showInputMessage="1" showErrorMessage="1" xr:uid="{B3446531-1474-4594-8380-9E7722CE3E22}">
          <x14:formula1>
            <xm:f>'Numeracy (S,P&amp;M &amp; IH)INFO SHEET'!$E$7:$E$10</xm:f>
          </x14:formula1>
          <xm:sqref>F5</xm:sqref>
        </x14:dataValidation>
        <x14:dataValidation type="list" allowBlank="1" showInputMessage="1" showErrorMessage="1" xr:uid="{C57FF200-438F-4888-9D46-9C21AB6110D9}">
          <x14:formula1>
            <xm:f>'Numeracy (S,P&amp;M &amp; IH)INFO SHEET'!$F$7:$F$10</xm:f>
          </x14:formula1>
          <xm:sqref>G5:H5</xm:sqref>
        </x14:dataValidation>
        <x14:dataValidation type="list" allowBlank="1" showInputMessage="1" showErrorMessage="1" xr:uid="{B8D0B445-1313-49F5-A385-C00D2A5ABEC0}">
          <x14:formula1>
            <xm:f>'Numeracy (S,P&amp;M &amp; IH)INFO SHEET'!$C$12:$C$15</xm:f>
          </x14:formula1>
          <xm:sqref>D8</xm:sqref>
        </x14:dataValidation>
        <x14:dataValidation type="list" allowBlank="1" showInputMessage="1" showErrorMessage="1" xr:uid="{33E5EF5B-20E7-4C35-A2DA-FE6BE14FF440}">
          <x14:formula1>
            <xm:f>'Numeracy (S,P&amp;M &amp; IH)INFO SHEET'!$D$12:$D$15</xm:f>
          </x14:formula1>
          <xm:sqref>E8</xm:sqref>
        </x14:dataValidation>
        <x14:dataValidation type="list" allowBlank="1" showInputMessage="1" showErrorMessage="1" xr:uid="{89602B7F-861F-4228-8732-BB2D26BE2432}">
          <x14:formula1>
            <xm:f>'Numeracy (S,P&amp;M &amp; IH)INFO SHEET'!$E$12:$E$15</xm:f>
          </x14:formula1>
          <xm:sqref>F8</xm:sqref>
        </x14:dataValidation>
        <x14:dataValidation type="list" allowBlank="1" showInputMessage="1" showErrorMessage="1" xr:uid="{62CC3F19-A8BA-407B-91EC-CA1A09A286CA}">
          <x14:formula1>
            <xm:f>'Numeracy (S,P&amp;M &amp; IH)INFO SHEET'!$F$12:$F$15</xm:f>
          </x14:formula1>
          <xm:sqref>G8:H8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3E91-0E5E-6542-B2EF-37902692F57F}">
  <sheetPr codeName="Sheet10">
    <pageSetUpPr autoPageBreaks="0"/>
  </sheetPr>
  <dimension ref="A1:O26"/>
  <sheetViews>
    <sheetView zoomScale="70" zoomScaleNormal="70" zoomScaleSheetLayoutView="100" workbookViewId="0">
      <selection sqref="A1:I1"/>
    </sheetView>
  </sheetViews>
  <sheetFormatPr defaultRowHeight="14.5" x14ac:dyDescent="0.35"/>
  <cols>
    <col min="2" max="2" width="20.26953125" bestFit="1" customWidth="1"/>
    <col min="3" max="3" width="26.453125" customWidth="1"/>
    <col min="4" max="4" width="31.1796875" bestFit="1" customWidth="1"/>
    <col min="5" max="5" width="28.54296875" bestFit="1" customWidth="1"/>
    <col min="6" max="6" width="30.453125" bestFit="1" customWidth="1"/>
    <col min="7" max="7" width="19" bestFit="1" customWidth="1"/>
    <col min="8" max="8" width="22.54296875" bestFit="1" customWidth="1"/>
    <col min="9" max="9" width="31.81640625" bestFit="1" customWidth="1"/>
    <col min="10" max="10" width="20.7265625" customWidth="1"/>
    <col min="11" max="11" width="25.81640625" customWidth="1"/>
    <col min="12" max="12" width="17.26953125" customWidth="1"/>
    <col min="13" max="13" width="24.453125" customWidth="1"/>
    <col min="14" max="14" width="30.7265625" style="16" customWidth="1"/>
    <col min="27" max="27" width="7.54296875" customWidth="1"/>
  </cols>
  <sheetData>
    <row r="1" spans="1:14" ht="23.25" customHeight="1" thickTop="1" x14ac:dyDescent="0.55000000000000004">
      <c r="A1" s="201" t="s">
        <v>576</v>
      </c>
      <c r="B1" s="202"/>
      <c r="C1" s="202"/>
      <c r="D1" s="202"/>
      <c r="E1" s="202"/>
      <c r="F1" s="202"/>
      <c r="G1" s="202"/>
      <c r="H1" s="202"/>
      <c r="I1" s="203"/>
      <c r="L1" s="29" t="s">
        <v>8</v>
      </c>
      <c r="N1" s="31" t="s">
        <v>34</v>
      </c>
    </row>
    <row r="2" spans="1:14" ht="120" customHeight="1" x14ac:dyDescent="0.35">
      <c r="A2" s="228" t="s">
        <v>35</v>
      </c>
      <c r="B2" s="134"/>
      <c r="C2" s="2" t="s">
        <v>123</v>
      </c>
      <c r="D2" s="2" t="s">
        <v>124</v>
      </c>
      <c r="E2" s="2" t="s">
        <v>125</v>
      </c>
      <c r="F2" s="6" t="s">
        <v>126</v>
      </c>
      <c r="G2" s="2" t="s">
        <v>127</v>
      </c>
      <c r="H2" s="15"/>
      <c r="I2" s="9"/>
      <c r="L2" s="28" t="s">
        <v>36</v>
      </c>
      <c r="N2" s="2" t="s">
        <v>37</v>
      </c>
    </row>
    <row r="3" spans="1:14" ht="120" customHeight="1" x14ac:dyDescent="0.35">
      <c r="A3" s="229"/>
      <c r="B3" s="134"/>
      <c r="C3" s="2" t="s">
        <v>160</v>
      </c>
      <c r="D3" s="2" t="s">
        <v>161</v>
      </c>
      <c r="E3" s="2" t="s">
        <v>162</v>
      </c>
      <c r="F3" s="6" t="s">
        <v>163</v>
      </c>
      <c r="G3" s="2" t="s">
        <v>164</v>
      </c>
      <c r="H3" s="15"/>
      <c r="I3" s="9" t="s">
        <v>165</v>
      </c>
      <c r="L3" s="28" t="s">
        <v>43</v>
      </c>
      <c r="N3" s="2" t="s">
        <v>44</v>
      </c>
    </row>
    <row r="4" spans="1:14" ht="120" customHeight="1" x14ac:dyDescent="0.35">
      <c r="A4" s="229"/>
      <c r="B4" s="134"/>
      <c r="C4" s="2" t="s">
        <v>166</v>
      </c>
      <c r="D4" s="2" t="s">
        <v>167</v>
      </c>
      <c r="E4" s="2" t="s">
        <v>168</v>
      </c>
      <c r="F4" s="6" t="s">
        <v>169</v>
      </c>
      <c r="G4" s="2" t="s">
        <v>170</v>
      </c>
      <c r="H4" s="15"/>
      <c r="I4" s="9" t="s">
        <v>171</v>
      </c>
      <c r="L4" s="28" t="s">
        <v>50</v>
      </c>
      <c r="N4" s="2" t="s">
        <v>51</v>
      </c>
    </row>
    <row r="5" spans="1:14" ht="120" customHeight="1" x14ac:dyDescent="0.35">
      <c r="A5" s="229"/>
      <c r="B5" s="134"/>
      <c r="C5" s="2" t="s">
        <v>172</v>
      </c>
      <c r="D5" s="2" t="s">
        <v>173</v>
      </c>
      <c r="E5" s="2" t="s">
        <v>174</v>
      </c>
      <c r="F5" s="6" t="s">
        <v>175</v>
      </c>
      <c r="G5" s="2" t="s">
        <v>176</v>
      </c>
      <c r="H5" s="15"/>
      <c r="I5" s="9" t="s">
        <v>177</v>
      </c>
      <c r="L5" s="28" t="s">
        <v>57</v>
      </c>
      <c r="N5" s="2" t="s">
        <v>58</v>
      </c>
    </row>
    <row r="6" spans="1:14" ht="120" customHeight="1" x14ac:dyDescent="0.35">
      <c r="A6" s="229"/>
      <c r="B6" s="134"/>
      <c r="C6" s="6"/>
      <c r="D6" s="6"/>
      <c r="E6" s="6"/>
      <c r="F6" s="6"/>
      <c r="G6" s="7"/>
      <c r="H6" s="6"/>
      <c r="I6" s="9"/>
      <c r="L6" s="28" t="s">
        <v>59</v>
      </c>
      <c r="N6" s="2" t="s">
        <v>60</v>
      </c>
    </row>
    <row r="7" spans="1:14" ht="120" customHeight="1" x14ac:dyDescent="0.35">
      <c r="A7" s="229"/>
      <c r="B7" s="5"/>
      <c r="C7" s="6"/>
      <c r="D7" s="6"/>
      <c r="E7" s="6"/>
      <c r="F7" s="6"/>
      <c r="G7" s="7"/>
      <c r="H7" s="6"/>
      <c r="I7" s="9"/>
      <c r="L7" s="28" t="s">
        <v>61</v>
      </c>
      <c r="N7" s="2" t="s">
        <v>62</v>
      </c>
    </row>
    <row r="8" spans="1:14" ht="120" customHeight="1" x14ac:dyDescent="0.35">
      <c r="A8" s="229"/>
      <c r="B8" s="5"/>
      <c r="C8" s="6"/>
      <c r="D8" s="6"/>
      <c r="E8" s="6"/>
      <c r="F8" s="6"/>
      <c r="G8" s="7"/>
      <c r="H8" s="6"/>
      <c r="I8" s="9"/>
      <c r="N8" s="2" t="s">
        <v>63</v>
      </c>
    </row>
    <row r="9" spans="1:14" ht="120" customHeight="1" x14ac:dyDescent="0.35">
      <c r="A9" s="229"/>
      <c r="B9" s="5"/>
      <c r="C9" s="6"/>
      <c r="D9" s="6"/>
      <c r="E9" s="6"/>
      <c r="F9" s="6"/>
      <c r="G9" s="7"/>
      <c r="H9" s="6"/>
      <c r="I9" s="9"/>
      <c r="N9" s="2" t="s">
        <v>64</v>
      </c>
    </row>
    <row r="10" spans="1:14" ht="120" customHeight="1" x14ac:dyDescent="0.35">
      <c r="A10" s="229"/>
      <c r="B10" s="8"/>
      <c r="C10" s="30" t="s">
        <v>131</v>
      </c>
      <c r="D10" s="30" t="s">
        <v>132</v>
      </c>
      <c r="E10" s="30" t="s">
        <v>133</v>
      </c>
      <c r="F10" s="30" t="s">
        <v>134</v>
      </c>
      <c r="G10" s="30" t="s">
        <v>135</v>
      </c>
      <c r="H10" s="30" t="s">
        <v>136</v>
      </c>
      <c r="I10" s="30" t="s">
        <v>137</v>
      </c>
      <c r="J10" s="30" t="s">
        <v>138</v>
      </c>
      <c r="K10" s="30" t="s">
        <v>139</v>
      </c>
      <c r="L10" s="30" t="s">
        <v>140</v>
      </c>
      <c r="M10" s="30" t="s">
        <v>141</v>
      </c>
      <c r="N10" s="2" t="s">
        <v>66</v>
      </c>
    </row>
    <row r="11" spans="1:14" ht="120" customHeight="1" x14ac:dyDescent="0.35">
      <c r="A11" s="229"/>
      <c r="B11" s="8"/>
      <c r="C11" s="30" t="s">
        <v>178</v>
      </c>
      <c r="D11" s="30" t="s">
        <v>179</v>
      </c>
      <c r="E11" s="30" t="s">
        <v>180</v>
      </c>
      <c r="F11" s="30" t="s">
        <v>181</v>
      </c>
      <c r="G11" s="30" t="s">
        <v>182</v>
      </c>
      <c r="H11" s="30" t="s">
        <v>183</v>
      </c>
      <c r="I11" s="30" t="s">
        <v>184</v>
      </c>
      <c r="J11" s="30" t="s">
        <v>185</v>
      </c>
      <c r="K11" s="30" t="s">
        <v>186</v>
      </c>
      <c r="L11" s="30" t="s">
        <v>187</v>
      </c>
      <c r="M11" s="30" t="s">
        <v>188</v>
      </c>
      <c r="N11" s="2" t="s">
        <v>71</v>
      </c>
    </row>
    <row r="12" spans="1:14" ht="120" customHeight="1" x14ac:dyDescent="0.35">
      <c r="A12" s="229"/>
      <c r="B12" s="8"/>
      <c r="C12" s="30" t="s">
        <v>189</v>
      </c>
      <c r="D12" s="30" t="s">
        <v>190</v>
      </c>
      <c r="E12" s="30" t="s">
        <v>191</v>
      </c>
      <c r="F12" s="30" t="s">
        <v>192</v>
      </c>
      <c r="G12" s="30" t="s">
        <v>193</v>
      </c>
      <c r="H12" s="30" t="s">
        <v>194</v>
      </c>
      <c r="I12" s="30" t="s">
        <v>195</v>
      </c>
      <c r="J12" s="30" t="s">
        <v>196</v>
      </c>
      <c r="K12" s="30" t="s">
        <v>197</v>
      </c>
      <c r="L12" s="30" t="s">
        <v>198</v>
      </c>
      <c r="M12" s="30" t="s">
        <v>199</v>
      </c>
    </row>
    <row r="13" spans="1:14" ht="120" customHeight="1" x14ac:dyDescent="0.35">
      <c r="A13" s="229"/>
      <c r="B13" s="8"/>
      <c r="C13" s="30" t="s">
        <v>200</v>
      </c>
      <c r="D13" s="30" t="s">
        <v>201</v>
      </c>
      <c r="E13" s="30" t="s">
        <v>202</v>
      </c>
      <c r="F13" s="30" t="s">
        <v>203</v>
      </c>
      <c r="G13" s="30" t="s">
        <v>204</v>
      </c>
      <c r="H13" s="30" t="s">
        <v>205</v>
      </c>
      <c r="I13" s="30" t="s">
        <v>206</v>
      </c>
      <c r="J13" s="30" t="s">
        <v>207</v>
      </c>
      <c r="K13" s="30" t="s">
        <v>208</v>
      </c>
      <c r="L13" s="30" t="s">
        <v>209</v>
      </c>
      <c r="M13" s="30" t="s">
        <v>210</v>
      </c>
    </row>
    <row r="14" spans="1:14" ht="120" customHeight="1" x14ac:dyDescent="0.35">
      <c r="A14" s="229"/>
      <c r="B14" s="8"/>
      <c r="C14" s="30" t="s">
        <v>143</v>
      </c>
      <c r="D14" s="30" t="s">
        <v>144</v>
      </c>
      <c r="E14" s="30"/>
      <c r="F14" s="30"/>
      <c r="G14" s="30"/>
      <c r="H14" s="30"/>
      <c r="I14" s="30"/>
    </row>
    <row r="15" spans="1:14" ht="120" customHeight="1" x14ac:dyDescent="0.35">
      <c r="A15" s="229"/>
      <c r="B15" s="8"/>
      <c r="C15" s="30" t="s">
        <v>211</v>
      </c>
      <c r="D15" s="30" t="s">
        <v>212</v>
      </c>
      <c r="E15" s="6"/>
      <c r="F15" s="6"/>
      <c r="G15" s="6"/>
      <c r="H15" s="6"/>
      <c r="I15" s="9"/>
    </row>
    <row r="16" spans="1:14" ht="120" customHeight="1" x14ac:dyDescent="0.35">
      <c r="A16" s="229"/>
      <c r="B16" s="8"/>
      <c r="C16" s="30" t="s">
        <v>213</v>
      </c>
      <c r="D16" s="30" t="s">
        <v>214</v>
      </c>
      <c r="E16" s="6"/>
      <c r="F16" s="6"/>
      <c r="G16" s="6"/>
      <c r="H16" s="6"/>
      <c r="I16" s="9"/>
    </row>
    <row r="17" spans="1:15" ht="120" customHeight="1" x14ac:dyDescent="0.35">
      <c r="A17" s="229"/>
      <c r="B17" s="8"/>
      <c r="C17" s="30" t="s">
        <v>215</v>
      </c>
      <c r="D17" s="30" t="s">
        <v>216</v>
      </c>
      <c r="E17" s="6"/>
      <c r="F17" s="6"/>
      <c r="G17" s="6"/>
      <c r="H17" s="6"/>
      <c r="I17" s="9"/>
    </row>
    <row r="18" spans="1:15" ht="120" customHeight="1" x14ac:dyDescent="0.35">
      <c r="A18" s="229"/>
      <c r="B18" s="8"/>
      <c r="C18" s="37" t="s">
        <v>146</v>
      </c>
      <c r="D18" s="36"/>
      <c r="E18" s="35" t="s">
        <v>147</v>
      </c>
      <c r="F18" s="36"/>
      <c r="G18" s="35" t="s">
        <v>148</v>
      </c>
      <c r="H18" s="36"/>
      <c r="I18" s="35" t="s">
        <v>149</v>
      </c>
      <c r="J18" s="37"/>
      <c r="K18" s="34" t="s">
        <v>150</v>
      </c>
      <c r="L18" s="34"/>
      <c r="M18" s="34"/>
      <c r="O18" s="7"/>
    </row>
    <row r="19" spans="1:15" ht="120" customHeight="1" x14ac:dyDescent="0.35">
      <c r="A19" s="229"/>
      <c r="B19" s="12"/>
      <c r="C19" s="37" t="s">
        <v>217</v>
      </c>
      <c r="D19" s="13"/>
      <c r="E19" s="35" t="s">
        <v>218</v>
      </c>
      <c r="F19" s="13"/>
      <c r="G19" s="35" t="s">
        <v>219</v>
      </c>
      <c r="H19" s="13"/>
      <c r="I19" s="35" t="s">
        <v>220</v>
      </c>
      <c r="K19" s="34" t="s">
        <v>221</v>
      </c>
      <c r="O19" s="14"/>
    </row>
    <row r="20" spans="1:15" ht="120" customHeight="1" x14ac:dyDescent="0.35">
      <c r="A20" s="229"/>
      <c r="B20" s="12"/>
      <c r="C20" s="37" t="s">
        <v>222</v>
      </c>
      <c r="D20" s="13"/>
      <c r="E20" s="35" t="s">
        <v>223</v>
      </c>
      <c r="F20" s="13"/>
      <c r="G20" s="35" t="s">
        <v>224</v>
      </c>
      <c r="H20" s="13"/>
      <c r="I20" s="35" t="s">
        <v>225</v>
      </c>
      <c r="K20" s="34" t="s">
        <v>226</v>
      </c>
      <c r="O20" s="14"/>
    </row>
    <row r="21" spans="1:15" ht="120" customHeight="1" x14ac:dyDescent="0.35">
      <c r="A21" s="229"/>
      <c r="B21" s="12"/>
      <c r="C21" s="37" t="s">
        <v>227</v>
      </c>
      <c r="D21" s="13"/>
      <c r="E21" s="35" t="s">
        <v>228</v>
      </c>
      <c r="F21" s="13"/>
      <c r="G21" s="35" t="s">
        <v>229</v>
      </c>
      <c r="H21" s="13"/>
      <c r="I21" s="35" t="s">
        <v>230</v>
      </c>
      <c r="K21" s="34" t="s">
        <v>231</v>
      </c>
      <c r="O21" s="14"/>
    </row>
    <row r="22" spans="1:15" ht="120" customHeight="1" thickBot="1" x14ac:dyDescent="0.4">
      <c r="A22" s="230"/>
      <c r="B22" s="10"/>
      <c r="C22" s="30" t="s">
        <v>152</v>
      </c>
      <c r="D22" s="30" t="s">
        <v>153</v>
      </c>
      <c r="E22" s="30" t="s">
        <v>154</v>
      </c>
      <c r="F22" s="30" t="s">
        <v>155</v>
      </c>
      <c r="G22" s="34" t="s">
        <v>156</v>
      </c>
      <c r="H22" s="34"/>
      <c r="I22" s="33" t="s">
        <v>157</v>
      </c>
      <c r="J22" s="33"/>
      <c r="K22" s="33" t="s">
        <v>158</v>
      </c>
      <c r="L22" s="33"/>
      <c r="M22" s="30" t="s">
        <v>159</v>
      </c>
    </row>
    <row r="23" spans="1:15" ht="88" thickTop="1" thickBot="1" x14ac:dyDescent="0.4">
      <c r="C23" s="30" t="s">
        <v>232</v>
      </c>
      <c r="D23" s="30" t="s">
        <v>233</v>
      </c>
      <c r="E23" s="30" t="s">
        <v>234</v>
      </c>
      <c r="F23" s="30" t="s">
        <v>235</v>
      </c>
      <c r="G23" s="34" t="s">
        <v>236</v>
      </c>
      <c r="H23" s="11"/>
      <c r="I23" s="33" t="s">
        <v>237</v>
      </c>
      <c r="K23" s="33" t="s">
        <v>238</v>
      </c>
      <c r="M23" s="30" t="s">
        <v>239</v>
      </c>
    </row>
    <row r="24" spans="1:15" ht="88" thickTop="1" thickBot="1" x14ac:dyDescent="0.4">
      <c r="C24" s="30" t="s">
        <v>240</v>
      </c>
      <c r="D24" s="30" t="s">
        <v>241</v>
      </c>
      <c r="E24" s="30" t="s">
        <v>242</v>
      </c>
      <c r="F24" s="30" t="s">
        <v>243</v>
      </c>
      <c r="G24" s="34" t="s">
        <v>244</v>
      </c>
      <c r="H24" s="11"/>
      <c r="I24" s="33" t="s">
        <v>245</v>
      </c>
      <c r="K24" s="33" t="s">
        <v>246</v>
      </c>
      <c r="M24" s="30" t="s">
        <v>247</v>
      </c>
    </row>
    <row r="25" spans="1:15" ht="88" thickTop="1" thickBot="1" x14ac:dyDescent="0.4">
      <c r="C25" s="30" t="s">
        <v>248</v>
      </c>
      <c r="D25" s="30" t="s">
        <v>249</v>
      </c>
      <c r="E25" s="30" t="s">
        <v>250</v>
      </c>
      <c r="F25" s="30" t="s">
        <v>251</v>
      </c>
      <c r="G25" s="34" t="s">
        <v>252</v>
      </c>
      <c r="H25" s="11"/>
      <c r="I25" s="33" t="s">
        <v>253</v>
      </c>
      <c r="K25" s="33" t="s">
        <v>254</v>
      </c>
      <c r="M25" s="30" t="s">
        <v>255</v>
      </c>
    </row>
    <row r="26" spans="1:15" ht="15" thickTop="1" x14ac:dyDescent="0.35">
      <c r="B26" s="7"/>
    </row>
  </sheetData>
  <sheetProtection algorithmName="SHA-512" hashValue="hXgcxMaC5JvV/toqvdHCXZwAyTvAX3Am8YJwcnrZCddENlSL0XMhfMz/JLsbEtYi2FaO6E4POrrKK/FTId+2VA==" saltValue="c/Vp2Tc5zFnVx/cPeaBqkA==" spinCount="100000" sheet="1" selectLockedCells="1" selectUnlockedCells="1"/>
  <customSheetViews>
    <customSheetView guid="{43B94AB2-A95E-4719-ABE7-23B9320ACD2E}" scale="70" state="hidden" topLeftCell="G1">
      <selection activeCell="M3" sqref="M3"/>
      <pageMargins left="0" right="0" top="0" bottom="0" header="0" footer="0"/>
      <pageSetup paperSize="9" orientation="portrait" r:id="rId1"/>
    </customSheetView>
  </customSheetViews>
  <mergeCells count="3">
    <mergeCell ref="A1:I1"/>
    <mergeCell ref="A2:A22"/>
    <mergeCell ref="B2:B6"/>
  </mergeCells>
  <pageMargins left="0.7" right="0.7" top="0.75" bottom="0.75" header="0.3" footer="0.3"/>
  <pageSetup paperSize="9" orientation="portrait" r:id="rId2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F5D4-81B1-4776-8E64-16B9DA9F2551}">
  <sheetPr codeName="Sheet11">
    <pageSetUpPr autoPageBreaks="0"/>
  </sheetPr>
  <dimension ref="A1:G50"/>
  <sheetViews>
    <sheetView topLeftCell="A32" zoomScale="66" zoomScaleNormal="66" workbookViewId="0">
      <selection activeCell="E50" sqref="E50"/>
    </sheetView>
  </sheetViews>
  <sheetFormatPr defaultRowHeight="14.5" x14ac:dyDescent="0.35"/>
  <cols>
    <col min="1" max="7" width="18.26953125" customWidth="1"/>
  </cols>
  <sheetData>
    <row r="1" spans="1:7" ht="117" customHeight="1" x14ac:dyDescent="0.35">
      <c r="A1" s="1" t="s">
        <v>256</v>
      </c>
      <c r="B1" s="2"/>
      <c r="C1" s="1" t="s">
        <v>257</v>
      </c>
      <c r="D1" s="1"/>
      <c r="E1" s="1" t="s">
        <v>258</v>
      </c>
      <c r="F1" s="1"/>
      <c r="G1" s="1"/>
    </row>
    <row r="2" spans="1:7" ht="105.75" customHeight="1" x14ac:dyDescent="0.35">
      <c r="A2" s="1" t="s">
        <v>259</v>
      </c>
      <c r="B2" s="2"/>
      <c r="C2" s="1" t="s">
        <v>260</v>
      </c>
      <c r="D2" s="1"/>
      <c r="E2" s="1" t="s">
        <v>261</v>
      </c>
      <c r="F2" s="1"/>
      <c r="G2" s="1"/>
    </row>
    <row r="3" spans="1:7" ht="87" x14ac:dyDescent="0.35">
      <c r="A3" s="1" t="s">
        <v>262</v>
      </c>
      <c r="B3" s="2"/>
      <c r="C3" s="1" t="s">
        <v>263</v>
      </c>
      <c r="D3" s="1"/>
      <c r="E3" s="1" t="s">
        <v>264</v>
      </c>
      <c r="F3" s="1"/>
      <c r="G3" s="1"/>
    </row>
    <row r="4" spans="1:7" ht="87" x14ac:dyDescent="0.35">
      <c r="A4" s="1" t="s">
        <v>265</v>
      </c>
      <c r="B4" s="2"/>
      <c r="C4" s="1" t="s">
        <v>266</v>
      </c>
      <c r="D4" s="1"/>
      <c r="E4" s="1" t="s">
        <v>267</v>
      </c>
      <c r="F4" s="1"/>
      <c r="G4" s="1"/>
    </row>
    <row r="5" spans="1:7" x14ac:dyDescent="0.35">
      <c r="A5" s="1"/>
      <c r="B5" s="2"/>
      <c r="C5" s="1"/>
      <c r="D5" s="1"/>
      <c r="E5" s="1"/>
      <c r="F5" s="1"/>
      <c r="G5" s="1"/>
    </row>
    <row r="7" spans="1:7" ht="72.5" x14ac:dyDescent="0.35">
      <c r="A7" s="2" t="s">
        <v>268</v>
      </c>
      <c r="B7" s="2"/>
      <c r="C7" s="2" t="s">
        <v>269</v>
      </c>
      <c r="D7" s="2"/>
      <c r="E7" s="2" t="s">
        <v>270</v>
      </c>
      <c r="F7" s="2"/>
      <c r="G7" s="2"/>
    </row>
    <row r="8" spans="1:7" ht="87" x14ac:dyDescent="0.35">
      <c r="A8" s="2" t="s">
        <v>271</v>
      </c>
      <c r="B8" s="2"/>
      <c r="C8" s="2" t="s">
        <v>272</v>
      </c>
      <c r="D8" s="2"/>
      <c r="E8" s="2" t="s">
        <v>273</v>
      </c>
      <c r="F8" s="2"/>
      <c r="G8" s="2"/>
    </row>
    <row r="9" spans="1:7" ht="87" x14ac:dyDescent="0.35">
      <c r="A9" s="2" t="s">
        <v>274</v>
      </c>
      <c r="B9" s="2"/>
      <c r="C9" s="2" t="s">
        <v>275</v>
      </c>
      <c r="D9" s="2"/>
      <c r="E9" s="2" t="s">
        <v>276</v>
      </c>
      <c r="F9" s="2"/>
      <c r="G9" s="2"/>
    </row>
    <row r="10" spans="1:7" ht="87" x14ac:dyDescent="0.35">
      <c r="A10" s="2" t="s">
        <v>277</v>
      </c>
      <c r="B10" s="2"/>
      <c r="C10" s="2" t="s">
        <v>278</v>
      </c>
      <c r="D10" s="2"/>
      <c r="E10" s="2" t="s">
        <v>279</v>
      </c>
      <c r="F10" s="2"/>
      <c r="G10" s="2"/>
    </row>
    <row r="11" spans="1:7" x14ac:dyDescent="0.35">
      <c r="A11" s="2"/>
      <c r="B11" s="2"/>
      <c r="C11" s="2"/>
      <c r="D11" s="2"/>
      <c r="E11" s="2"/>
      <c r="F11" s="2"/>
      <c r="G11" s="2"/>
    </row>
    <row r="12" spans="1:7" x14ac:dyDescent="0.35">
      <c r="A12" s="2"/>
      <c r="B12" s="2"/>
      <c r="C12" s="2"/>
      <c r="D12" s="2"/>
      <c r="E12" s="2"/>
      <c r="F12" s="2"/>
      <c r="G12" s="2"/>
    </row>
    <row r="14" spans="1:7" ht="58" customHeight="1" x14ac:dyDescent="0.35">
      <c r="A14" s="2" t="s">
        <v>280</v>
      </c>
      <c r="B14" s="1" t="s">
        <v>281</v>
      </c>
      <c r="C14" s="1" t="s">
        <v>282</v>
      </c>
      <c r="D14" s="1" t="s">
        <v>283</v>
      </c>
      <c r="E14" s="1" t="s">
        <v>284</v>
      </c>
      <c r="F14" s="1"/>
      <c r="G14" s="1"/>
    </row>
    <row r="15" spans="1:7" ht="72.650000000000006" customHeight="1" x14ac:dyDescent="0.35">
      <c r="A15" s="2" t="s">
        <v>285</v>
      </c>
      <c r="B15" s="1" t="s">
        <v>286</v>
      </c>
      <c r="C15" s="1" t="s">
        <v>287</v>
      </c>
      <c r="D15" s="1" t="s">
        <v>288</v>
      </c>
      <c r="E15" s="1" t="s">
        <v>289</v>
      </c>
      <c r="F15" s="1"/>
      <c r="G15" s="1"/>
    </row>
    <row r="16" spans="1:7" ht="72.650000000000006" customHeight="1" x14ac:dyDescent="0.35">
      <c r="A16" s="2" t="s">
        <v>290</v>
      </c>
      <c r="B16" s="1" t="s">
        <v>291</v>
      </c>
      <c r="C16" s="1" t="s">
        <v>292</v>
      </c>
      <c r="D16" s="1" t="s">
        <v>293</v>
      </c>
      <c r="E16" s="1" t="s">
        <v>294</v>
      </c>
      <c r="F16" s="1"/>
      <c r="G16" s="1"/>
    </row>
    <row r="17" spans="1:7" ht="72.650000000000006" customHeight="1" x14ac:dyDescent="0.35">
      <c r="A17" s="2" t="s">
        <v>295</v>
      </c>
      <c r="B17" s="1" t="s">
        <v>296</v>
      </c>
      <c r="C17" s="1" t="s">
        <v>297</v>
      </c>
      <c r="D17" s="1" t="s">
        <v>298</v>
      </c>
      <c r="E17" s="1" t="s">
        <v>299</v>
      </c>
      <c r="F17" s="1"/>
      <c r="G17" s="1"/>
    </row>
    <row r="18" spans="1:7" ht="72.650000000000006" customHeight="1" x14ac:dyDescent="0.35">
      <c r="A18" s="2"/>
      <c r="B18" s="1"/>
      <c r="C18" s="1"/>
      <c r="D18" s="1"/>
      <c r="E18" s="1"/>
      <c r="F18" s="1"/>
      <c r="G18" s="1"/>
    </row>
    <row r="20" spans="1:7" ht="88.5" customHeight="1" x14ac:dyDescent="0.35">
      <c r="A20" s="1" t="s">
        <v>300</v>
      </c>
      <c r="B20" s="1"/>
      <c r="C20" s="1"/>
      <c r="D20" s="16" t="s">
        <v>301</v>
      </c>
      <c r="E20" s="1"/>
      <c r="F20" s="16" t="s">
        <v>302</v>
      </c>
      <c r="G20" s="1"/>
    </row>
    <row r="21" spans="1:7" ht="88.5" customHeight="1" x14ac:dyDescent="0.35">
      <c r="A21" s="1" t="s">
        <v>303</v>
      </c>
      <c r="B21" s="1"/>
      <c r="C21" s="1"/>
      <c r="D21" s="1" t="s">
        <v>304</v>
      </c>
      <c r="E21" s="1"/>
      <c r="F21" s="1" t="s">
        <v>305</v>
      </c>
    </row>
    <row r="22" spans="1:7" ht="88.5" customHeight="1" x14ac:dyDescent="0.35">
      <c r="A22" s="1" t="s">
        <v>306</v>
      </c>
      <c r="B22" s="1"/>
      <c r="C22" s="1"/>
      <c r="D22" s="16" t="s">
        <v>307</v>
      </c>
      <c r="E22" s="1"/>
      <c r="F22" s="16" t="s">
        <v>308</v>
      </c>
    </row>
    <row r="23" spans="1:7" ht="88.5" customHeight="1" x14ac:dyDescent="0.35">
      <c r="A23" s="1" t="s">
        <v>309</v>
      </c>
      <c r="B23" s="1"/>
      <c r="C23" s="1"/>
      <c r="D23" s="1" t="s">
        <v>310</v>
      </c>
      <c r="E23" s="1"/>
      <c r="F23" s="1" t="s">
        <v>311</v>
      </c>
    </row>
    <row r="24" spans="1:7" ht="88.5" customHeight="1" x14ac:dyDescent="0.35">
      <c r="A24" s="1"/>
      <c r="B24" s="1"/>
      <c r="C24" s="1"/>
      <c r="D24" s="1"/>
      <c r="E24" s="1"/>
      <c r="F24" s="1"/>
    </row>
    <row r="25" spans="1:7" ht="88.5" customHeight="1" x14ac:dyDescent="0.35"/>
    <row r="26" spans="1:7" ht="88.5" customHeight="1" x14ac:dyDescent="0.35">
      <c r="A26" s="17" t="s">
        <v>312</v>
      </c>
      <c r="B26" s="1" t="s">
        <v>313</v>
      </c>
      <c r="C26" s="1" t="s">
        <v>314</v>
      </c>
      <c r="D26" s="17" t="s">
        <v>315</v>
      </c>
      <c r="E26" s="1" t="s">
        <v>316</v>
      </c>
      <c r="F26" s="1"/>
      <c r="G26" s="18" t="s">
        <v>317</v>
      </c>
    </row>
    <row r="27" spans="1:7" ht="72.650000000000006" customHeight="1" x14ac:dyDescent="0.35">
      <c r="A27" s="1" t="s">
        <v>318</v>
      </c>
      <c r="B27" s="1" t="s">
        <v>319</v>
      </c>
      <c r="C27" s="1" t="s">
        <v>320</v>
      </c>
      <c r="D27" s="17" t="s">
        <v>321</v>
      </c>
      <c r="E27" s="1" t="s">
        <v>322</v>
      </c>
      <c r="F27" s="1"/>
      <c r="G27" s="2" t="s">
        <v>323</v>
      </c>
    </row>
    <row r="28" spans="1:7" ht="72.650000000000006" customHeight="1" x14ac:dyDescent="0.35">
      <c r="A28" s="17" t="s">
        <v>324</v>
      </c>
      <c r="B28" s="1" t="s">
        <v>325</v>
      </c>
      <c r="C28" s="1" t="s">
        <v>326</v>
      </c>
      <c r="D28" s="17" t="s">
        <v>327</v>
      </c>
      <c r="E28" s="1" t="s">
        <v>328</v>
      </c>
      <c r="F28" s="1"/>
      <c r="G28" s="18" t="s">
        <v>329</v>
      </c>
    </row>
    <row r="29" spans="1:7" ht="72.650000000000006" customHeight="1" x14ac:dyDescent="0.35">
      <c r="A29" s="1" t="s">
        <v>330</v>
      </c>
      <c r="B29" s="1" t="s">
        <v>331</v>
      </c>
      <c r="C29" s="1" t="s">
        <v>332</v>
      </c>
      <c r="D29" s="1" t="s">
        <v>333</v>
      </c>
      <c r="E29" s="1" t="s">
        <v>334</v>
      </c>
      <c r="F29" s="1"/>
      <c r="G29" s="2" t="s">
        <v>335</v>
      </c>
    </row>
    <row r="30" spans="1:7" ht="72.650000000000006" customHeight="1" x14ac:dyDescent="0.35">
      <c r="A30" s="1"/>
      <c r="B30" s="1"/>
      <c r="C30" s="1"/>
      <c r="D30" s="1"/>
      <c r="E30" s="1"/>
      <c r="F30" s="1"/>
      <c r="G30" s="2"/>
    </row>
    <row r="32" spans="1:7" ht="72.650000000000006" customHeight="1" x14ac:dyDescent="0.35">
      <c r="A32" s="1" t="s">
        <v>336</v>
      </c>
      <c r="B32" s="1"/>
      <c r="C32" s="2"/>
      <c r="D32" s="1" t="s">
        <v>337</v>
      </c>
      <c r="E32" s="1"/>
      <c r="F32" s="1"/>
      <c r="G32" s="1"/>
    </row>
    <row r="33" spans="1:7" ht="72.650000000000006" customHeight="1" x14ac:dyDescent="0.35">
      <c r="A33" s="1" t="s">
        <v>338</v>
      </c>
      <c r="B33" s="1"/>
      <c r="C33" s="2"/>
      <c r="D33" s="1" t="s">
        <v>339</v>
      </c>
      <c r="E33" s="1"/>
      <c r="F33" s="1"/>
      <c r="G33" s="1"/>
    </row>
    <row r="34" spans="1:7" ht="116" x14ac:dyDescent="0.35">
      <c r="A34" s="1" t="s">
        <v>340</v>
      </c>
      <c r="B34" s="1"/>
      <c r="C34" s="2"/>
      <c r="D34" s="1" t="s">
        <v>341</v>
      </c>
      <c r="E34" s="1"/>
      <c r="F34" s="1"/>
      <c r="G34" s="1"/>
    </row>
    <row r="35" spans="1:7" ht="116" x14ac:dyDescent="0.35">
      <c r="A35" s="1" t="s">
        <v>342</v>
      </c>
      <c r="B35" s="1"/>
      <c r="C35" s="2"/>
      <c r="D35" s="1" t="s">
        <v>343</v>
      </c>
      <c r="E35" s="1"/>
      <c r="F35" s="1"/>
      <c r="G35" s="1"/>
    </row>
    <row r="36" spans="1:7" x14ac:dyDescent="0.35">
      <c r="A36" s="1"/>
      <c r="B36" s="1"/>
      <c r="C36" s="2"/>
      <c r="D36" s="1"/>
      <c r="E36" s="1"/>
      <c r="F36" s="1"/>
      <c r="G36" s="1"/>
    </row>
    <row r="38" spans="1:7" ht="43.5" customHeight="1" x14ac:dyDescent="0.35">
      <c r="A38" s="2" t="s">
        <v>344</v>
      </c>
      <c r="B38" s="2" t="s">
        <v>345</v>
      </c>
      <c r="C38" s="2" t="s">
        <v>346</v>
      </c>
      <c r="D38" s="19" t="s">
        <v>347</v>
      </c>
      <c r="E38" s="19" t="s">
        <v>348</v>
      </c>
      <c r="F38" s="2" t="s">
        <v>349</v>
      </c>
      <c r="G38" s="2" t="s">
        <v>350</v>
      </c>
    </row>
    <row r="39" spans="1:7" ht="43.5" customHeight="1" x14ac:dyDescent="0.35">
      <c r="A39" s="2" t="s">
        <v>351</v>
      </c>
      <c r="B39" s="1" t="s">
        <v>352</v>
      </c>
      <c r="C39" s="2" t="s">
        <v>353</v>
      </c>
      <c r="D39" s="2" t="s">
        <v>354</v>
      </c>
      <c r="E39" s="1" t="s">
        <v>355</v>
      </c>
      <c r="F39" s="2" t="s">
        <v>356</v>
      </c>
      <c r="G39" s="2" t="s">
        <v>357</v>
      </c>
    </row>
    <row r="40" spans="1:7" ht="43.5" customHeight="1" x14ac:dyDescent="0.35">
      <c r="A40" s="2" t="s">
        <v>358</v>
      </c>
      <c r="B40" s="2" t="s">
        <v>359</v>
      </c>
      <c r="C40" s="2" t="s">
        <v>360</v>
      </c>
      <c r="D40" s="19" t="s">
        <v>361</v>
      </c>
      <c r="E40" s="19" t="s">
        <v>362</v>
      </c>
      <c r="F40" s="2" t="s">
        <v>363</v>
      </c>
      <c r="G40" s="2" t="s">
        <v>364</v>
      </c>
    </row>
    <row r="41" spans="1:7" ht="116" x14ac:dyDescent="0.35">
      <c r="A41" s="2" t="s">
        <v>365</v>
      </c>
      <c r="B41" s="1" t="s">
        <v>366</v>
      </c>
      <c r="C41" s="2" t="s">
        <v>367</v>
      </c>
      <c r="D41" s="2" t="s">
        <v>368</v>
      </c>
      <c r="E41" s="1" t="s">
        <v>369</v>
      </c>
      <c r="F41" s="2" t="s">
        <v>370</v>
      </c>
      <c r="G41" s="2" t="s">
        <v>371</v>
      </c>
    </row>
    <row r="42" spans="1:7" x14ac:dyDescent="0.35">
      <c r="A42" s="2"/>
      <c r="B42" s="1"/>
      <c r="D42" s="2"/>
      <c r="E42" s="1"/>
      <c r="G42" s="2"/>
    </row>
    <row r="43" spans="1:7" ht="72.5" x14ac:dyDescent="0.35">
      <c r="A43" s="1" t="s">
        <v>372</v>
      </c>
      <c r="C43" s="1" t="s">
        <v>373</v>
      </c>
    </row>
    <row r="44" spans="1:7" ht="87" x14ac:dyDescent="0.35">
      <c r="A44" s="1" t="s">
        <v>374</v>
      </c>
      <c r="C44" s="1" t="s">
        <v>375</v>
      </c>
    </row>
    <row r="45" spans="1:7" ht="87" x14ac:dyDescent="0.35">
      <c r="A45" s="1" t="s">
        <v>376</v>
      </c>
      <c r="C45" s="1" t="s">
        <v>377</v>
      </c>
    </row>
    <row r="46" spans="1:7" ht="87" x14ac:dyDescent="0.35">
      <c r="A46" s="1" t="s">
        <v>378</v>
      </c>
      <c r="C46" s="1" t="s">
        <v>379</v>
      </c>
    </row>
    <row r="47" spans="1:7" ht="101.5" x14ac:dyDescent="0.35">
      <c r="A47" s="1" t="s">
        <v>380</v>
      </c>
      <c r="D47" s="1" t="s">
        <v>381</v>
      </c>
      <c r="F47" s="2" t="s">
        <v>382</v>
      </c>
      <c r="G47" s="1"/>
    </row>
    <row r="48" spans="1:7" ht="101.5" x14ac:dyDescent="0.35">
      <c r="A48" s="1" t="s">
        <v>383</v>
      </c>
      <c r="D48" s="1" t="s">
        <v>384</v>
      </c>
      <c r="E48" s="20" t="s">
        <v>385</v>
      </c>
      <c r="F48" s="2" t="s">
        <v>386</v>
      </c>
    </row>
    <row r="49" spans="1:6" ht="116" x14ac:dyDescent="0.35">
      <c r="A49" s="1" t="s">
        <v>387</v>
      </c>
      <c r="D49" s="1" t="s">
        <v>388</v>
      </c>
      <c r="F49" s="2" t="s">
        <v>389</v>
      </c>
    </row>
    <row r="50" spans="1:6" ht="116" x14ac:dyDescent="0.35">
      <c r="A50" s="1" t="s">
        <v>390</v>
      </c>
      <c r="D50" s="1" t="s">
        <v>391</v>
      </c>
      <c r="F50" s="2" t="s">
        <v>392</v>
      </c>
    </row>
  </sheetData>
  <sheetProtection algorithmName="SHA-512" hashValue="r/FQybg/g7Ye0NqtRyFY+pPl04Z83/nyDz5pVkwOBtTYT9cpKUAn3qXE22Pd3h+oXsK8O/HAozqXcALip1W18g==" saltValue="QyzINml83YHtlKEP/gwQ7Q==" spinCount="100000" sheet="1" selectLockedCells="1" selectUnlockedCells="1"/>
  <customSheetViews>
    <customSheetView guid="{43B94AB2-A95E-4719-ABE7-23B9320ACD2E}" scale="66" state="hidden" topLeftCell="A35">
      <selection activeCell="G7" sqref="G7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0B20-261B-4B26-89AC-FB1E0A9B7CE3}">
  <sheetPr codeName="Sheet12">
    <pageSetUpPr autoPageBreaks="0"/>
  </sheetPr>
  <dimension ref="A1:G49"/>
  <sheetViews>
    <sheetView zoomScale="75" zoomScaleNormal="100" workbookViewId="0">
      <selection activeCell="G32" sqref="G32"/>
    </sheetView>
  </sheetViews>
  <sheetFormatPr defaultRowHeight="14.5" x14ac:dyDescent="0.35"/>
  <cols>
    <col min="1" max="7" width="18.26953125" customWidth="1"/>
  </cols>
  <sheetData>
    <row r="1" spans="1:7" ht="117" customHeight="1" x14ac:dyDescent="0.35">
      <c r="A1" s="1" t="s">
        <v>393</v>
      </c>
      <c r="B1" s="2"/>
      <c r="C1" s="1"/>
      <c r="D1" s="1"/>
      <c r="E1" s="1" t="s">
        <v>394</v>
      </c>
      <c r="F1" s="1"/>
      <c r="G1" s="1"/>
    </row>
    <row r="2" spans="1:7" ht="105.75" customHeight="1" x14ac:dyDescent="0.35">
      <c r="A2" s="1" t="s">
        <v>395</v>
      </c>
      <c r="B2" s="2"/>
      <c r="C2" s="1"/>
      <c r="D2" s="1"/>
      <c r="E2" s="1" t="s">
        <v>396</v>
      </c>
      <c r="F2" s="1"/>
      <c r="G2" s="1"/>
    </row>
    <row r="3" spans="1:7" ht="130.5" x14ac:dyDescent="0.35">
      <c r="A3" s="1" t="s">
        <v>397</v>
      </c>
      <c r="B3" s="2"/>
      <c r="C3" s="1"/>
      <c r="D3" s="1"/>
      <c r="E3" s="1" t="s">
        <v>398</v>
      </c>
      <c r="F3" s="1"/>
      <c r="G3" s="1"/>
    </row>
    <row r="4" spans="1:7" ht="130.5" x14ac:dyDescent="0.35">
      <c r="A4" s="1" t="s">
        <v>399</v>
      </c>
      <c r="B4" s="2"/>
      <c r="C4" s="1"/>
      <c r="D4" s="1"/>
      <c r="E4" s="1" t="s">
        <v>400</v>
      </c>
      <c r="F4" s="1"/>
      <c r="G4" s="1"/>
    </row>
    <row r="5" spans="1:7" x14ac:dyDescent="0.35">
      <c r="A5" s="1"/>
      <c r="B5" s="2"/>
      <c r="C5" s="1"/>
      <c r="D5" s="1"/>
      <c r="E5" s="1"/>
      <c r="F5" s="1"/>
      <c r="G5" s="1"/>
    </row>
    <row r="6" spans="1:7" x14ac:dyDescent="0.35">
      <c r="E6" s="21"/>
    </row>
    <row r="7" spans="1:7" ht="130.5" x14ac:dyDescent="0.35">
      <c r="A7" s="2" t="s">
        <v>401</v>
      </c>
      <c r="B7" s="2"/>
      <c r="C7" s="2" t="s">
        <v>402</v>
      </c>
      <c r="D7" s="2"/>
      <c r="E7" s="2" t="s">
        <v>403</v>
      </c>
      <c r="F7" s="2" t="s">
        <v>404</v>
      </c>
      <c r="G7" s="2"/>
    </row>
    <row r="8" spans="1:7" ht="145" x14ac:dyDescent="0.35">
      <c r="A8" s="2" t="s">
        <v>405</v>
      </c>
      <c r="B8" s="2"/>
      <c r="C8" s="2" t="s">
        <v>406</v>
      </c>
      <c r="D8" s="2"/>
      <c r="E8" s="2" t="s">
        <v>407</v>
      </c>
      <c r="F8" s="2" t="s">
        <v>408</v>
      </c>
      <c r="G8" s="2"/>
    </row>
    <row r="9" spans="1:7" ht="145" x14ac:dyDescent="0.35">
      <c r="A9" s="2" t="s">
        <v>409</v>
      </c>
      <c r="B9" s="2"/>
      <c r="C9" s="2" t="s">
        <v>410</v>
      </c>
      <c r="D9" s="2"/>
      <c r="E9" s="2" t="s">
        <v>411</v>
      </c>
      <c r="F9" s="2" t="s">
        <v>412</v>
      </c>
      <c r="G9" s="2"/>
    </row>
    <row r="10" spans="1:7" ht="145" x14ac:dyDescent="0.35">
      <c r="A10" s="2" t="s">
        <v>413</v>
      </c>
      <c r="B10" s="2"/>
      <c r="C10" s="2" t="s">
        <v>414</v>
      </c>
      <c r="D10" s="2"/>
      <c r="E10" s="2" t="s">
        <v>415</v>
      </c>
      <c r="F10" s="2" t="s">
        <v>416</v>
      </c>
      <c r="G10" s="2"/>
    </row>
    <row r="11" spans="1:7" x14ac:dyDescent="0.35">
      <c r="A11" s="2"/>
      <c r="B11" s="2"/>
      <c r="C11" s="2"/>
      <c r="D11" s="2"/>
      <c r="E11" s="2"/>
      <c r="F11" s="2"/>
      <c r="G11" s="2"/>
    </row>
    <row r="12" spans="1:7" x14ac:dyDescent="0.35">
      <c r="A12" s="2"/>
      <c r="B12" s="2"/>
      <c r="C12" s="2"/>
      <c r="D12" s="2"/>
      <c r="E12" s="2"/>
      <c r="F12" s="2"/>
      <c r="G12" s="2"/>
    </row>
    <row r="14" spans="1:7" ht="58" customHeight="1" x14ac:dyDescent="0.35">
      <c r="A14" s="2" t="s">
        <v>417</v>
      </c>
      <c r="B14" s="1" t="s">
        <v>418</v>
      </c>
      <c r="C14" s="1" t="s">
        <v>419</v>
      </c>
      <c r="D14" s="1"/>
      <c r="E14" s="1"/>
      <c r="F14" s="1"/>
      <c r="G14" s="1"/>
    </row>
    <row r="15" spans="1:7" ht="72.650000000000006" customHeight="1" x14ac:dyDescent="0.35">
      <c r="A15" s="2" t="s">
        <v>420</v>
      </c>
      <c r="B15" s="1" t="s">
        <v>421</v>
      </c>
      <c r="C15" s="1" t="s">
        <v>422</v>
      </c>
      <c r="D15" s="1"/>
      <c r="E15" s="1"/>
      <c r="F15" s="1"/>
      <c r="G15" s="1"/>
    </row>
    <row r="16" spans="1:7" ht="72.650000000000006" customHeight="1" x14ac:dyDescent="0.35">
      <c r="A16" s="2" t="s">
        <v>423</v>
      </c>
      <c r="B16" s="1" t="s">
        <v>424</v>
      </c>
      <c r="C16" s="1" t="s">
        <v>425</v>
      </c>
      <c r="D16" s="1"/>
      <c r="E16" s="1"/>
      <c r="F16" s="1"/>
      <c r="G16" s="1"/>
    </row>
    <row r="17" spans="1:7" ht="72.650000000000006" customHeight="1" x14ac:dyDescent="0.35">
      <c r="A17" s="2" t="s">
        <v>426</v>
      </c>
      <c r="B17" s="1" t="s">
        <v>427</v>
      </c>
      <c r="C17" s="1" t="s">
        <v>428</v>
      </c>
      <c r="D17" s="1"/>
      <c r="E17" s="1"/>
      <c r="F17" s="1"/>
      <c r="G17" s="1"/>
    </row>
    <row r="18" spans="1:7" ht="72.650000000000006" customHeight="1" x14ac:dyDescent="0.35">
      <c r="A18" s="2"/>
      <c r="B18" s="1"/>
      <c r="C18" s="1"/>
      <c r="D18" s="1"/>
      <c r="E18" s="1"/>
      <c r="F18" s="1"/>
      <c r="G18" s="1"/>
    </row>
    <row r="20" spans="1:7" ht="88.5" customHeight="1" x14ac:dyDescent="0.35">
      <c r="A20" s="1" t="s">
        <v>429</v>
      </c>
      <c r="B20" s="1"/>
      <c r="C20" s="1"/>
      <c r="D20" s="16" t="s">
        <v>430</v>
      </c>
      <c r="E20" s="1"/>
      <c r="F20" s="16" t="s">
        <v>431</v>
      </c>
      <c r="G20" s="1"/>
    </row>
    <row r="21" spans="1:7" ht="88.5" customHeight="1" x14ac:dyDescent="0.35">
      <c r="A21" s="1" t="s">
        <v>432</v>
      </c>
      <c r="B21" s="1"/>
      <c r="C21" s="1"/>
      <c r="D21" s="1" t="s">
        <v>433</v>
      </c>
      <c r="E21" s="1"/>
      <c r="F21" s="1" t="s">
        <v>434</v>
      </c>
    </row>
    <row r="22" spans="1:7" ht="88.5" customHeight="1" x14ac:dyDescent="0.35">
      <c r="A22" s="1" t="s">
        <v>435</v>
      </c>
      <c r="B22" s="1"/>
      <c r="C22" s="1"/>
      <c r="D22" s="16" t="s">
        <v>436</v>
      </c>
      <c r="E22" s="1"/>
      <c r="F22" s="16" t="s">
        <v>437</v>
      </c>
    </row>
    <row r="23" spans="1:7" ht="88.5" customHeight="1" x14ac:dyDescent="0.35">
      <c r="A23" s="1" t="s">
        <v>438</v>
      </c>
      <c r="B23" s="1"/>
      <c r="C23" s="1"/>
      <c r="D23" s="1" t="s">
        <v>439</v>
      </c>
      <c r="E23" s="1"/>
      <c r="F23" s="1" t="s">
        <v>440</v>
      </c>
    </row>
    <row r="24" spans="1:7" ht="88.5" customHeight="1" x14ac:dyDescent="0.35">
      <c r="A24" s="1"/>
      <c r="B24" s="1"/>
      <c r="C24" s="1"/>
      <c r="D24" s="1"/>
      <c r="E24" s="1"/>
      <c r="F24" s="1"/>
    </row>
    <row r="25" spans="1:7" ht="88.5" customHeight="1" x14ac:dyDescent="0.35"/>
    <row r="26" spans="1:7" ht="88.5" customHeight="1" x14ac:dyDescent="0.35">
      <c r="A26" s="17" t="s">
        <v>441</v>
      </c>
      <c r="B26" s="1" t="s">
        <v>442</v>
      </c>
      <c r="C26" s="1"/>
      <c r="D26" s="17"/>
      <c r="E26" s="1"/>
      <c r="F26" s="1"/>
      <c r="G26" s="18"/>
    </row>
    <row r="27" spans="1:7" ht="72.650000000000006" customHeight="1" x14ac:dyDescent="0.35">
      <c r="A27" s="1" t="s">
        <v>443</v>
      </c>
      <c r="B27" s="1" t="s">
        <v>444</v>
      </c>
      <c r="C27" s="1"/>
      <c r="D27" s="17"/>
      <c r="E27" s="1"/>
      <c r="F27" s="1"/>
      <c r="G27" s="2"/>
    </row>
    <row r="28" spans="1:7" ht="72.650000000000006" customHeight="1" x14ac:dyDescent="0.35">
      <c r="A28" s="17" t="s">
        <v>445</v>
      </c>
      <c r="B28" s="1" t="s">
        <v>446</v>
      </c>
      <c r="C28" s="1"/>
      <c r="D28" s="1"/>
      <c r="E28" s="1"/>
      <c r="F28" s="1"/>
      <c r="G28" s="2"/>
    </row>
    <row r="29" spans="1:7" ht="72.650000000000006" customHeight="1" x14ac:dyDescent="0.35">
      <c r="A29" s="1" t="s">
        <v>447</v>
      </c>
      <c r="B29" s="1" t="s">
        <v>448</v>
      </c>
      <c r="C29" s="1"/>
      <c r="D29" s="1"/>
      <c r="E29" s="1"/>
      <c r="F29" s="1"/>
      <c r="G29" s="2"/>
    </row>
    <row r="30" spans="1:7" ht="72.650000000000006" customHeight="1" x14ac:dyDescent="0.35">
      <c r="A30" s="1"/>
      <c r="B30" s="1"/>
      <c r="C30" s="1"/>
      <c r="D30" s="1"/>
      <c r="E30" s="1"/>
      <c r="F30" s="1"/>
      <c r="G30" s="2"/>
    </row>
    <row r="32" spans="1:7" ht="72.650000000000006" customHeight="1" x14ac:dyDescent="0.35">
      <c r="A32" s="1" t="s">
        <v>449</v>
      </c>
      <c r="B32" s="1" t="s">
        <v>450</v>
      </c>
      <c r="C32" s="2" t="s">
        <v>451</v>
      </c>
      <c r="D32" s="1" t="s">
        <v>452</v>
      </c>
      <c r="E32" s="1"/>
      <c r="F32" s="1"/>
      <c r="G32" s="1"/>
    </row>
    <row r="33" spans="1:7" ht="72.650000000000006" customHeight="1" x14ac:dyDescent="0.35">
      <c r="A33" s="1" t="s">
        <v>453</v>
      </c>
      <c r="B33" s="1" t="s">
        <v>454</v>
      </c>
      <c r="C33" s="2" t="s">
        <v>455</v>
      </c>
      <c r="D33" s="1" t="s">
        <v>456</v>
      </c>
      <c r="E33" s="1"/>
      <c r="F33" s="1"/>
      <c r="G33" s="1"/>
    </row>
    <row r="34" spans="1:7" ht="130.5" x14ac:dyDescent="0.35">
      <c r="A34" s="1" t="s">
        <v>457</v>
      </c>
      <c r="B34" s="1" t="s">
        <v>458</v>
      </c>
      <c r="C34" s="2" t="s">
        <v>459</v>
      </c>
      <c r="D34" s="1" t="s">
        <v>460</v>
      </c>
      <c r="E34" s="1"/>
      <c r="F34" s="1"/>
      <c r="G34" s="1"/>
    </row>
    <row r="35" spans="1:7" ht="130.5" x14ac:dyDescent="0.35">
      <c r="A35" s="1" t="s">
        <v>461</v>
      </c>
      <c r="B35" s="1" t="s">
        <v>462</v>
      </c>
      <c r="C35" s="2" t="s">
        <v>463</v>
      </c>
      <c r="D35" s="1" t="s">
        <v>464</v>
      </c>
      <c r="E35" s="1"/>
      <c r="F35" s="1"/>
      <c r="G35" s="1"/>
    </row>
    <row r="36" spans="1:7" x14ac:dyDescent="0.35">
      <c r="A36" s="1"/>
      <c r="B36" s="1"/>
      <c r="C36" s="2"/>
      <c r="D36" s="1"/>
      <c r="E36" s="1"/>
      <c r="F36" s="1"/>
      <c r="G36" s="1"/>
    </row>
    <row r="38" spans="1:7" ht="82.5" customHeight="1" x14ac:dyDescent="0.35">
      <c r="A38" s="2" t="s">
        <v>465</v>
      </c>
      <c r="B38" s="2" t="s">
        <v>466</v>
      </c>
      <c r="C38" s="2" t="s">
        <v>467</v>
      </c>
      <c r="D38" s="19" t="s">
        <v>468</v>
      </c>
      <c r="E38" s="19" t="s">
        <v>469</v>
      </c>
      <c r="F38" s="2" t="s">
        <v>470</v>
      </c>
      <c r="G38" s="2"/>
    </row>
    <row r="39" spans="1:7" ht="119.5" customHeight="1" x14ac:dyDescent="0.35">
      <c r="A39" s="2" t="s">
        <v>471</v>
      </c>
      <c r="B39" s="1" t="s">
        <v>472</v>
      </c>
      <c r="C39" s="2" t="s">
        <v>473</v>
      </c>
      <c r="D39" s="2" t="s">
        <v>474</v>
      </c>
      <c r="E39" s="1" t="s">
        <v>475</v>
      </c>
      <c r="F39" s="2" t="s">
        <v>476</v>
      </c>
      <c r="G39" s="2"/>
    </row>
    <row r="40" spans="1:7" ht="148" customHeight="1" x14ac:dyDescent="0.35">
      <c r="A40" s="2" t="s">
        <v>477</v>
      </c>
      <c r="B40" s="2" t="s">
        <v>478</v>
      </c>
      <c r="C40" s="2" t="s">
        <v>479</v>
      </c>
      <c r="D40" s="19" t="s">
        <v>480</v>
      </c>
      <c r="E40" s="19" t="s">
        <v>481</v>
      </c>
      <c r="F40" s="2" t="s">
        <v>482</v>
      </c>
      <c r="G40" s="2"/>
    </row>
    <row r="41" spans="1:7" ht="130.5" x14ac:dyDescent="0.35">
      <c r="A41" s="2" t="s">
        <v>483</v>
      </c>
      <c r="B41" s="1" t="s">
        <v>484</v>
      </c>
      <c r="C41" s="2" t="s">
        <v>485</v>
      </c>
      <c r="D41" s="2" t="s">
        <v>486</v>
      </c>
      <c r="E41" s="1" t="s">
        <v>487</v>
      </c>
      <c r="F41" s="2" t="s">
        <v>488</v>
      </c>
      <c r="G41" s="2"/>
    </row>
    <row r="42" spans="1:7" x14ac:dyDescent="0.35">
      <c r="A42" s="2"/>
      <c r="B42" s="1"/>
      <c r="D42" s="2"/>
      <c r="E42" s="1"/>
      <c r="G42" s="2"/>
    </row>
    <row r="43" spans="1:7" x14ac:dyDescent="0.35">
      <c r="A43" s="1"/>
      <c r="C43" s="1"/>
    </row>
    <row r="44" spans="1:7" x14ac:dyDescent="0.35">
      <c r="A44" s="1"/>
      <c r="C44" s="1"/>
    </row>
    <row r="45" spans="1:7" x14ac:dyDescent="0.35">
      <c r="A45" s="1"/>
      <c r="C45" s="1"/>
    </row>
    <row r="47" spans="1:7" x14ac:dyDescent="0.35">
      <c r="A47" s="1"/>
      <c r="D47" s="1"/>
      <c r="F47" s="2"/>
      <c r="G47" s="1"/>
    </row>
    <row r="48" spans="1:7" x14ac:dyDescent="0.35">
      <c r="A48" s="1"/>
      <c r="D48" s="1"/>
      <c r="E48" s="20"/>
      <c r="F48" s="2"/>
    </row>
    <row r="49" spans="1:6" x14ac:dyDescent="0.35">
      <c r="A49" s="1"/>
      <c r="D49" s="1"/>
      <c r="F49" s="2"/>
    </row>
  </sheetData>
  <sheetProtection algorithmName="SHA-512" hashValue="BIQZ4XBWdbA5bi8q9rssjhawpiTiF3sEAaAl0fhUiIBKWRI0CFRKkXAwhazSl1nRLKnr/XkyEjevgXCrjdfBLg==" saltValue="hgPBUgPZ7u+V3l3CCm9/5A==" spinCount="100000" sheet="1" selectLockedCells="1" selectUnlockedCells="1"/>
  <customSheetViews>
    <customSheetView guid="{43B94AB2-A95E-4719-ABE7-23B9320ACD2E}" scale="46" state="hidden" topLeftCell="A32">
      <selection activeCell="G38" sqref="G38:G40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9436-A8D3-466F-B1DA-8AB5D0001727}">
  <sheetPr>
    <pageSetUpPr autoPageBreaks="0"/>
  </sheetPr>
  <dimension ref="A1:P36"/>
  <sheetViews>
    <sheetView topLeftCell="A10" zoomScale="70" zoomScaleNormal="70" zoomScaleSheetLayoutView="100" workbookViewId="0">
      <selection activeCell="I20" sqref="I20"/>
    </sheetView>
  </sheetViews>
  <sheetFormatPr defaultRowHeight="14.5" x14ac:dyDescent="0.35"/>
  <cols>
    <col min="2" max="2" width="20.26953125" bestFit="1" customWidth="1"/>
    <col min="3" max="3" width="26.453125" customWidth="1"/>
    <col min="4" max="4" width="31.1796875" bestFit="1" customWidth="1"/>
    <col min="5" max="5" width="28.54296875" bestFit="1" customWidth="1"/>
    <col min="6" max="6" width="30.453125" bestFit="1" customWidth="1"/>
    <col min="7" max="7" width="19" bestFit="1" customWidth="1"/>
    <col min="8" max="8" width="22.54296875" bestFit="1" customWidth="1"/>
    <col min="9" max="9" width="31.81640625" bestFit="1" customWidth="1"/>
    <col min="10" max="10" width="20.7265625" customWidth="1"/>
    <col min="11" max="11" width="25.81640625" customWidth="1"/>
    <col min="12" max="12" width="17.26953125" customWidth="1"/>
    <col min="13" max="13" width="24.453125" customWidth="1"/>
    <col min="14" max="14" width="30.7265625" style="16" customWidth="1"/>
    <col min="15" max="15" width="18.54296875" customWidth="1"/>
    <col min="16" max="26" width="8.7265625" bestFit="1" customWidth="1"/>
    <col min="27" max="27" width="7.54296875" customWidth="1"/>
  </cols>
  <sheetData>
    <row r="1" spans="1:16" ht="23.25" customHeight="1" thickTop="1" x14ac:dyDescent="0.55000000000000004">
      <c r="A1" s="128" t="s">
        <v>576</v>
      </c>
      <c r="B1" s="129"/>
      <c r="C1" s="129"/>
      <c r="D1" s="129"/>
      <c r="E1" s="129"/>
      <c r="F1" s="129"/>
      <c r="G1" s="129"/>
      <c r="H1" s="129"/>
      <c r="I1" s="130"/>
      <c r="L1" s="29" t="s">
        <v>8</v>
      </c>
      <c r="N1" s="31" t="s">
        <v>34</v>
      </c>
    </row>
    <row r="2" spans="1:16" ht="120" customHeight="1" x14ac:dyDescent="0.35">
      <c r="A2" s="131" t="s">
        <v>624</v>
      </c>
      <c r="B2" s="134"/>
      <c r="C2" s="70" t="s">
        <v>751</v>
      </c>
      <c r="D2" s="70" t="s">
        <v>752</v>
      </c>
      <c r="E2" s="83" t="s">
        <v>753</v>
      </c>
      <c r="F2" s="70" t="s">
        <v>754</v>
      </c>
      <c r="G2" s="70" t="s">
        <v>755</v>
      </c>
      <c r="H2" s="82"/>
      <c r="I2" s="82"/>
      <c r="J2" s="82"/>
      <c r="K2" s="82"/>
      <c r="L2" s="28" t="s">
        <v>740</v>
      </c>
      <c r="N2" s="2" t="s">
        <v>37</v>
      </c>
    </row>
    <row r="3" spans="1:16" ht="120" customHeight="1" x14ac:dyDescent="0.35">
      <c r="A3" s="132"/>
      <c r="B3" s="134"/>
      <c r="C3" s="70" t="s">
        <v>763</v>
      </c>
      <c r="D3" s="70" t="s">
        <v>766</v>
      </c>
      <c r="E3" s="83" t="s">
        <v>769</v>
      </c>
      <c r="F3" s="70" t="s">
        <v>772</v>
      </c>
      <c r="G3" s="70" t="s">
        <v>775</v>
      </c>
      <c r="H3" s="58"/>
      <c r="I3" s="9"/>
      <c r="L3" s="28" t="s">
        <v>741</v>
      </c>
      <c r="N3" s="2" t="s">
        <v>44</v>
      </c>
    </row>
    <row r="4" spans="1:16" ht="120" customHeight="1" x14ac:dyDescent="0.35">
      <c r="A4" s="132"/>
      <c r="B4" s="134"/>
      <c r="C4" s="70" t="s">
        <v>764</v>
      </c>
      <c r="D4" s="70" t="s">
        <v>767</v>
      </c>
      <c r="E4" s="83" t="s">
        <v>770</v>
      </c>
      <c r="F4" s="70" t="s">
        <v>773</v>
      </c>
      <c r="G4" s="70" t="s">
        <v>776</v>
      </c>
      <c r="H4" s="58"/>
      <c r="I4" s="9"/>
      <c r="L4" s="28" t="s">
        <v>742</v>
      </c>
      <c r="N4" s="2" t="s">
        <v>51</v>
      </c>
    </row>
    <row r="5" spans="1:16" ht="120" customHeight="1" x14ac:dyDescent="0.35">
      <c r="A5" s="132"/>
      <c r="B5" s="134"/>
      <c r="C5" s="70" t="s">
        <v>765</v>
      </c>
      <c r="D5" s="70" t="s">
        <v>768</v>
      </c>
      <c r="E5" s="83" t="s">
        <v>771</v>
      </c>
      <c r="F5" s="70" t="s">
        <v>774</v>
      </c>
      <c r="G5" s="70" t="s">
        <v>777</v>
      </c>
      <c r="H5" s="58"/>
      <c r="I5" s="9"/>
      <c r="L5" s="28" t="s">
        <v>743</v>
      </c>
      <c r="N5" s="2" t="s">
        <v>58</v>
      </c>
    </row>
    <row r="6" spans="1:16" ht="120" customHeight="1" x14ac:dyDescent="0.35">
      <c r="A6" s="132"/>
      <c r="B6" s="134"/>
      <c r="C6" s="6"/>
      <c r="D6" s="6"/>
      <c r="E6" s="6"/>
      <c r="F6" s="6"/>
      <c r="G6" s="7"/>
      <c r="H6" s="6"/>
      <c r="I6" s="9"/>
      <c r="L6" s="28" t="s">
        <v>744</v>
      </c>
      <c r="N6" s="2" t="s">
        <v>60</v>
      </c>
    </row>
    <row r="7" spans="1:16" ht="120" customHeight="1" x14ac:dyDescent="0.35">
      <c r="A7" s="132"/>
      <c r="B7" s="62"/>
      <c r="C7" s="79" t="s">
        <v>756</v>
      </c>
      <c r="D7" s="79"/>
      <c r="E7" s="81" t="s">
        <v>757</v>
      </c>
      <c r="F7" s="79" t="s">
        <v>758</v>
      </c>
      <c r="G7" s="79"/>
      <c r="H7" s="62"/>
      <c r="I7" s="52"/>
      <c r="L7" s="28" t="s">
        <v>745</v>
      </c>
      <c r="N7" s="2" t="s">
        <v>62</v>
      </c>
    </row>
    <row r="8" spans="1:16" ht="120" customHeight="1" x14ac:dyDescent="0.35">
      <c r="A8" s="132"/>
      <c r="B8" s="62"/>
      <c r="C8" s="79" t="s">
        <v>778</v>
      </c>
      <c r="D8" s="79"/>
      <c r="E8" s="81" t="s">
        <v>781</v>
      </c>
      <c r="F8" s="79" t="s">
        <v>784</v>
      </c>
      <c r="G8" s="62"/>
      <c r="H8" s="62"/>
      <c r="I8" s="9"/>
      <c r="N8" s="2" t="s">
        <v>63</v>
      </c>
    </row>
    <row r="9" spans="1:16" ht="120" customHeight="1" x14ac:dyDescent="0.35">
      <c r="A9" s="132"/>
      <c r="B9" s="62"/>
      <c r="C9" s="79" t="s">
        <v>779</v>
      </c>
      <c r="D9" s="79"/>
      <c r="E9" s="81" t="s">
        <v>782</v>
      </c>
      <c r="F9" s="79" t="s">
        <v>785</v>
      </c>
      <c r="G9" s="62"/>
      <c r="H9" s="62"/>
      <c r="I9" s="9"/>
      <c r="N9" s="2" t="s">
        <v>64</v>
      </c>
    </row>
    <row r="10" spans="1:16" ht="120" customHeight="1" x14ac:dyDescent="0.35">
      <c r="A10" s="132"/>
      <c r="B10" s="62"/>
      <c r="C10" s="79" t="s">
        <v>780</v>
      </c>
      <c r="D10" s="79"/>
      <c r="E10" s="81" t="s">
        <v>783</v>
      </c>
      <c r="F10" s="79" t="s">
        <v>786</v>
      </c>
      <c r="G10" s="62"/>
      <c r="H10" s="62"/>
      <c r="I10" s="52"/>
      <c r="J10" s="30"/>
      <c r="K10" s="30"/>
      <c r="L10" s="30"/>
      <c r="M10" s="30"/>
      <c r="N10" s="2" t="s">
        <v>66</v>
      </c>
    </row>
    <row r="11" spans="1:16" ht="120" customHeight="1" x14ac:dyDescent="0.35">
      <c r="A11" s="132"/>
      <c r="B11" s="8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" t="s">
        <v>71</v>
      </c>
    </row>
    <row r="12" spans="1:16" ht="120" customHeight="1" x14ac:dyDescent="0.35">
      <c r="A12" s="132"/>
      <c r="B12" s="51"/>
      <c r="C12" s="79" t="s">
        <v>759</v>
      </c>
      <c r="D12" s="79" t="s">
        <v>760</v>
      </c>
      <c r="E12" s="81" t="s">
        <v>761</v>
      </c>
      <c r="F12" s="79" t="s">
        <v>762</v>
      </c>
      <c r="G12" s="79"/>
      <c r="H12" s="52"/>
      <c r="I12" s="51"/>
      <c r="J12" s="58"/>
      <c r="K12" s="58"/>
      <c r="L12" s="58"/>
      <c r="M12" s="84"/>
      <c r="N12" s="84"/>
      <c r="O12" s="84"/>
      <c r="P12" s="84"/>
    </row>
    <row r="13" spans="1:16" ht="120" customHeight="1" x14ac:dyDescent="0.35">
      <c r="A13" s="132"/>
      <c r="B13" s="51"/>
      <c r="C13" s="79" t="s">
        <v>787</v>
      </c>
      <c r="D13" s="79" t="s">
        <v>790</v>
      </c>
      <c r="E13" s="81" t="s">
        <v>793</v>
      </c>
      <c r="F13" s="79" t="s">
        <v>796</v>
      </c>
      <c r="G13" s="58"/>
      <c r="H13" s="52"/>
      <c r="I13" s="51"/>
      <c r="J13" s="58"/>
      <c r="K13" s="58"/>
      <c r="L13" s="58"/>
      <c r="M13" s="84"/>
    </row>
    <row r="14" spans="1:16" ht="120" customHeight="1" x14ac:dyDescent="0.35">
      <c r="A14" s="132"/>
      <c r="B14" s="51"/>
      <c r="C14" s="79" t="s">
        <v>788</v>
      </c>
      <c r="D14" s="79" t="s">
        <v>791</v>
      </c>
      <c r="E14" s="81" t="s">
        <v>794</v>
      </c>
      <c r="F14" s="79" t="s">
        <v>797</v>
      </c>
      <c r="G14" s="58"/>
      <c r="H14" s="52"/>
      <c r="I14" s="51"/>
      <c r="J14" s="58"/>
      <c r="K14" s="58"/>
      <c r="L14" s="58"/>
      <c r="M14" s="84"/>
    </row>
    <row r="15" spans="1:16" ht="120" customHeight="1" x14ac:dyDescent="0.35">
      <c r="A15" s="132"/>
      <c r="B15" s="51"/>
      <c r="C15" s="79" t="s">
        <v>789</v>
      </c>
      <c r="D15" s="79" t="s">
        <v>792</v>
      </c>
      <c r="E15" s="81" t="s">
        <v>795</v>
      </c>
      <c r="F15" s="79" t="s">
        <v>798</v>
      </c>
      <c r="G15" s="58"/>
      <c r="H15" s="52"/>
      <c r="I15" s="51"/>
      <c r="J15" s="58"/>
      <c r="K15" s="58"/>
      <c r="L15" s="58"/>
      <c r="M15" s="84"/>
    </row>
    <row r="16" spans="1:16" ht="120" customHeight="1" x14ac:dyDescent="0.35">
      <c r="A16" s="132"/>
      <c r="B16" s="8"/>
      <c r="C16" s="30"/>
      <c r="D16" s="30"/>
      <c r="E16" s="62"/>
      <c r="F16" s="61"/>
      <c r="G16" s="62"/>
      <c r="H16" s="62"/>
      <c r="I16" s="62"/>
    </row>
    <row r="17" spans="1:16" ht="120" customHeight="1" x14ac:dyDescent="0.35">
      <c r="A17" s="132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4"/>
      <c r="M17" s="84"/>
      <c r="N17" s="75"/>
      <c r="O17" s="84"/>
      <c r="P17" s="84"/>
    </row>
    <row r="18" spans="1:16" ht="120" customHeight="1" x14ac:dyDescent="0.35">
      <c r="A18" s="132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4"/>
      <c r="M18" s="84"/>
      <c r="N18" s="75"/>
      <c r="O18" s="84"/>
    </row>
    <row r="19" spans="1:16" ht="120" customHeight="1" x14ac:dyDescent="0.35">
      <c r="A19" s="132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84"/>
      <c r="M19" s="84"/>
      <c r="N19" s="75"/>
      <c r="O19" s="84"/>
    </row>
    <row r="20" spans="1:16" ht="120" customHeight="1" x14ac:dyDescent="0.35">
      <c r="A20" s="132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4"/>
      <c r="M20" s="84"/>
      <c r="N20" s="75"/>
      <c r="O20" s="84"/>
    </row>
    <row r="21" spans="1:16" ht="120" customHeight="1" x14ac:dyDescent="0.35">
      <c r="A21" s="132"/>
      <c r="B21" s="12"/>
      <c r="C21" s="37"/>
      <c r="D21" s="63"/>
      <c r="E21" s="35"/>
      <c r="F21" s="13"/>
      <c r="G21" s="35"/>
      <c r="H21" s="44"/>
      <c r="I21" s="35"/>
      <c r="K21" s="34"/>
      <c r="O21" s="14"/>
    </row>
    <row r="22" spans="1:16" ht="120" customHeight="1" thickBot="1" x14ac:dyDescent="0.4">
      <c r="A22" s="133"/>
      <c r="B22" s="51"/>
      <c r="C22" s="52"/>
      <c r="D22" s="51"/>
      <c r="E22" s="52"/>
      <c r="F22" s="51"/>
      <c r="G22" s="52"/>
      <c r="H22" s="85"/>
      <c r="I22" s="86"/>
      <c r="J22" s="85"/>
      <c r="K22" s="87"/>
      <c r="L22" s="79"/>
      <c r="M22" s="79"/>
      <c r="N22" s="79"/>
      <c r="O22" s="79"/>
      <c r="P22" s="79"/>
    </row>
    <row r="23" spans="1:16" ht="19" thickTop="1" x14ac:dyDescent="0.35">
      <c r="B23" s="51"/>
      <c r="C23" s="52"/>
      <c r="D23" s="51"/>
      <c r="E23" s="52"/>
      <c r="F23" s="51"/>
      <c r="G23" s="52"/>
      <c r="H23" s="85"/>
      <c r="I23" s="86"/>
      <c r="J23" s="85"/>
      <c r="K23" s="87"/>
      <c r="L23" s="79"/>
      <c r="M23" s="79"/>
      <c r="N23" s="79"/>
      <c r="O23" s="79"/>
    </row>
    <row r="24" spans="1:16" ht="18.5" x14ac:dyDescent="0.35">
      <c r="B24" s="51"/>
      <c r="C24" s="52"/>
      <c r="D24" s="51"/>
      <c r="E24" s="52"/>
      <c r="F24" s="51"/>
      <c r="G24" s="52"/>
      <c r="H24" s="85"/>
      <c r="I24" s="86"/>
      <c r="J24" s="85"/>
      <c r="K24" s="87"/>
      <c r="L24" s="79"/>
      <c r="M24" s="79"/>
      <c r="N24" s="79"/>
      <c r="O24" s="79"/>
    </row>
    <row r="25" spans="1:16" ht="18.5" x14ac:dyDescent="0.35">
      <c r="B25" s="51"/>
      <c r="C25" s="52"/>
      <c r="D25" s="51"/>
      <c r="E25" s="52"/>
      <c r="F25" s="51"/>
      <c r="G25" s="52"/>
      <c r="H25" s="85"/>
      <c r="I25" s="86"/>
      <c r="J25" s="85"/>
      <c r="K25" s="87"/>
      <c r="L25" s="79"/>
      <c r="M25" s="79"/>
      <c r="N25" s="79"/>
      <c r="O25" s="79"/>
    </row>
    <row r="26" spans="1:16" x14ac:dyDescent="0.35">
      <c r="B26" s="7"/>
    </row>
    <row r="28" spans="1:16" ht="196.5" customHeight="1" x14ac:dyDescent="0.3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 ht="18.5" x14ac:dyDescent="0.3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6" ht="18.5" x14ac:dyDescent="0.3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1:16" ht="18.5" x14ac:dyDescent="0.3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3" spans="2:16" ht="84.75" customHeight="1" x14ac:dyDescent="0.3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 ht="18.5" x14ac:dyDescent="0.35">
      <c r="B34" s="79"/>
      <c r="C34" s="79"/>
      <c r="D34" s="79"/>
    </row>
    <row r="35" spans="2:16" ht="18.5" x14ac:dyDescent="0.35">
      <c r="B35" s="79"/>
      <c r="C35" s="79"/>
      <c r="D35" s="79"/>
    </row>
    <row r="36" spans="2:16" ht="18.5" x14ac:dyDescent="0.35">
      <c r="B36" s="79"/>
      <c r="C36" s="79"/>
      <c r="D36" s="79"/>
    </row>
  </sheetData>
  <sheetProtection algorithmName="SHA-512" hashValue="sNB8ypoUJsEtFX2X7cpjYPPd0WciuquDADhycHKAT6FcForL0OGiN3JUSl59bAneEiiZj3j2hu1i3LqYTq5sjw==" saltValue="o0Op5G7nJT6q7XYmDizVmg==" spinCount="100000" sheet="1" objects="1" scenarios="1"/>
  <mergeCells count="3">
    <mergeCell ref="A1:I1"/>
    <mergeCell ref="A2:A22"/>
    <mergeCell ref="B2:B6"/>
  </mergeCells>
  <conditionalFormatting sqref="B12:B15 I12:I15 E16">
    <cfRule type="containsText" dxfId="237" priority="22" operator="containsText" text="Generalised">
      <formula>NOT(ISERROR(SEARCH("Generalised",B12)))</formula>
    </cfRule>
    <cfRule type="containsText" dxfId="236" priority="23" operator="containsText" text="Fluent">
      <formula>NOT(ISERROR(SEARCH("Fluent",B12)))</formula>
    </cfRule>
    <cfRule type="containsText" dxfId="235" priority="24" operator="containsText" text="Acquiring">
      <formula>NOT(ISERROR(SEARCH("Acquiring",B12)))</formula>
    </cfRule>
  </conditionalFormatting>
  <conditionalFormatting sqref="B17:B20 F17:F20 J17:J20">
    <cfRule type="containsText" dxfId="234" priority="19" operator="containsText" text="Acquiring">
      <formula>NOT(ISERROR(SEARCH("Acquiring",B17)))</formula>
    </cfRule>
    <cfRule type="containsText" dxfId="233" priority="20" operator="containsText" text="Generalised">
      <formula>NOT(ISERROR(SEARCH("Generalised",B17)))</formula>
    </cfRule>
    <cfRule type="containsText" dxfId="232" priority="21" operator="containsText" text="Fluent">
      <formula>NOT(ISERROR(SEARCH("Fluent",B17)))</formula>
    </cfRule>
  </conditionalFormatting>
  <conditionalFormatting sqref="B28:B31">
    <cfRule type="containsText" dxfId="231" priority="13" operator="containsText" text="Generalised">
      <formula>NOT(ISERROR(SEARCH("Generalised",B28)))</formula>
    </cfRule>
    <cfRule type="containsText" dxfId="230" priority="14" operator="containsText" text="Fluent">
      <formula>NOT(ISERROR(SEARCH("Fluent",B28)))</formula>
    </cfRule>
    <cfRule type="containsText" dxfId="229" priority="15" operator="containsText" text="Acquiring">
      <formula>NOT(ISERROR(SEARCH("Acquiring",B28)))</formula>
    </cfRule>
  </conditionalFormatting>
  <conditionalFormatting sqref="B33:B36">
    <cfRule type="containsText" dxfId="228" priority="10" operator="containsText" text="Generalised">
      <formula>NOT(ISERROR(SEARCH("Generalised",B33)))</formula>
    </cfRule>
    <cfRule type="containsText" dxfId="227" priority="11" operator="containsText" text="Fluent">
      <formula>NOT(ISERROR(SEARCH("Fluent",B33)))</formula>
    </cfRule>
    <cfRule type="containsText" dxfId="226" priority="12" operator="containsText" text="Acquiring">
      <formula>NOT(ISERROR(SEARCH("Acquiring",B33)))</formula>
    </cfRule>
  </conditionalFormatting>
  <conditionalFormatting sqref="B7:B10 H7 G8:H10">
    <cfRule type="containsText" dxfId="225" priority="25" operator="containsText" text="Generalised">
      <formula>NOT(ISERROR(SEARCH("Generalised",B7)))</formula>
    </cfRule>
    <cfRule type="containsText" dxfId="224" priority="26" operator="containsText" text="Fluent">
      <formula>NOT(ISERROR(SEARCH("Fluent",B7)))</formula>
    </cfRule>
    <cfRule type="containsText" dxfId="223" priority="27" operator="containsText" text="Acquiring">
      <formula>NOT(ISERROR(SEARCH("Acquiring",B7)))</formula>
    </cfRule>
  </conditionalFormatting>
  <conditionalFormatting sqref="D17:D25 H17:H25 B22:B25 F22:F25 J22:J25 L22:L25">
    <cfRule type="containsText" dxfId="222" priority="16" operator="containsText" text="Generalised">
      <formula>NOT(ISERROR(SEARCH("Generalised",B17)))</formula>
    </cfRule>
    <cfRule type="containsText" dxfId="221" priority="17" operator="containsText" text="Fluent">
      <formula>NOT(ISERROR(SEARCH("Fluent",B17)))</formula>
    </cfRule>
    <cfRule type="containsText" dxfId="220" priority="18" operator="containsText" text="Acquiring">
      <formula>NOT(ISERROR(SEARCH("Acquiring",B17)))</formula>
    </cfRule>
  </conditionalFormatting>
  <conditionalFormatting sqref="G16:I16">
    <cfRule type="containsText" dxfId="219" priority="31" operator="containsText" text="Generalised">
      <formula>NOT(ISERROR(SEARCH("Generalised",G16)))</formula>
    </cfRule>
    <cfRule type="containsText" dxfId="218" priority="32" operator="containsText" text="Fluent">
      <formula>NOT(ISERROR(SEARCH("Fluent",G16)))</formula>
    </cfRule>
    <cfRule type="containsText" dxfId="217" priority="33" operator="containsText" text="Acquiring">
      <formula>NOT(ISERROR(SEARCH("Acquiring",G16)))</formula>
    </cfRule>
  </conditionalFormatting>
  <conditionalFormatting sqref="C2:C5">
    <cfRule type="containsText" dxfId="216" priority="7" operator="containsText" text="Generalised">
      <formula>NOT(ISERROR(SEARCH("Generalised",C2)))</formula>
    </cfRule>
    <cfRule type="containsText" dxfId="215" priority="8" operator="containsText" text="Fluent">
      <formula>NOT(ISERROR(SEARCH("Fluent",C2)))</formula>
    </cfRule>
    <cfRule type="containsText" dxfId="214" priority="9" operator="containsText" text="Acquiring">
      <formula>NOT(ISERROR(SEARCH("Acquiring",C2)))</formula>
    </cfRule>
  </conditionalFormatting>
  <conditionalFormatting sqref="C7:C10 E7:F10">
    <cfRule type="containsText" dxfId="213" priority="4" operator="containsText" text="Generalised">
      <formula>NOT(ISERROR(SEARCH("Generalised",C7)))</formula>
    </cfRule>
    <cfRule type="containsText" dxfId="212" priority="5" operator="containsText" text="Fluent">
      <formula>NOT(ISERROR(SEARCH("Fluent",C7)))</formula>
    </cfRule>
    <cfRule type="containsText" dxfId="211" priority="6" operator="containsText" text="Acquiring">
      <formula>NOT(ISERROR(SEARCH("Acquiring",C7)))</formula>
    </cfRule>
  </conditionalFormatting>
  <conditionalFormatting sqref="C12:C15">
    <cfRule type="containsText" dxfId="210" priority="1" operator="containsText" text="Generalised">
      <formula>NOT(ISERROR(SEARCH("Generalised",C12)))</formula>
    </cfRule>
    <cfRule type="containsText" dxfId="209" priority="2" operator="containsText" text="Fluent">
      <formula>NOT(ISERROR(SEARCH("Fluent",C12)))</formula>
    </cfRule>
    <cfRule type="containsText" dxfId="208" priority="3" operator="containsText" text="Acquiring">
      <formula>NOT(ISERROR(SEARCH("Acquiring",C12)))</formula>
    </cfRule>
  </conditionalFormatting>
  <pageMargins left="0.7" right="0.7" top="0.75" bottom="0.75" header="0.3" footer="0.3"/>
  <pageSetup paperSize="9" orientation="portrait" r:id="rId1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8C14E-4560-4053-BBD1-ED62D8E4C828}">
  <sheetPr>
    <tabColor theme="4"/>
    <pageSetUpPr autoPageBreaks="0" fitToPage="1"/>
  </sheetPr>
  <dimension ref="A1:R31"/>
  <sheetViews>
    <sheetView tabSelected="1" zoomScale="62" zoomScaleNormal="80" workbookViewId="0">
      <selection activeCell="D2" sqref="D2:J2"/>
    </sheetView>
  </sheetViews>
  <sheetFormatPr defaultRowHeight="14.5" x14ac:dyDescent="0.35"/>
  <cols>
    <col min="2" max="2" width="7.54296875" customWidth="1"/>
    <col min="3" max="3" width="19.54296875" customWidth="1"/>
    <col min="4" max="4" width="26.7265625" customWidth="1"/>
    <col min="5" max="5" width="20.453125" customWidth="1"/>
    <col min="6" max="6" width="23.7265625" customWidth="1"/>
    <col min="7" max="7" width="23.26953125" customWidth="1"/>
    <col min="8" max="8" width="22.81640625" customWidth="1"/>
    <col min="9" max="9" width="20.26953125" customWidth="1"/>
    <col min="10" max="10" width="24.453125" customWidth="1"/>
    <col min="11" max="11" width="20.81640625" customWidth="1"/>
    <col min="12" max="12" width="22.26953125" customWidth="1"/>
    <col min="13" max="13" width="22.453125" customWidth="1"/>
    <col min="14" max="14" width="21.54296875" customWidth="1"/>
    <col min="15" max="15" width="19.54296875" customWidth="1"/>
    <col min="16" max="16" width="21.81640625" customWidth="1"/>
    <col min="17" max="17" width="21.453125" customWidth="1"/>
    <col min="18" max="18" width="20.1796875" customWidth="1"/>
  </cols>
  <sheetData>
    <row r="1" spans="1:18" ht="33" customHeight="1" x14ac:dyDescent="0.35">
      <c r="A1" s="178" t="s">
        <v>578</v>
      </c>
      <c r="B1" s="120" t="s">
        <v>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63" customHeight="1" x14ac:dyDescent="0.35">
      <c r="A2" s="178"/>
      <c r="B2" s="125" t="s">
        <v>579</v>
      </c>
      <c r="C2" s="153" t="s">
        <v>733</v>
      </c>
      <c r="D2" s="122" t="s">
        <v>580</v>
      </c>
      <c r="E2" s="122"/>
      <c r="F2" s="122"/>
      <c r="G2" s="122"/>
      <c r="H2" s="122"/>
      <c r="I2" s="122"/>
      <c r="J2" s="155"/>
      <c r="K2" s="156" t="s">
        <v>581</v>
      </c>
      <c r="L2" s="156"/>
      <c r="M2" s="156"/>
      <c r="N2" s="156"/>
      <c r="O2" s="156"/>
      <c r="P2" s="156"/>
      <c r="Q2" s="156"/>
      <c r="R2" s="156"/>
    </row>
    <row r="3" spans="1:18" ht="43.5" customHeight="1" x14ac:dyDescent="0.35">
      <c r="A3" s="178"/>
      <c r="B3" s="126"/>
      <c r="C3" s="154"/>
      <c r="D3" s="137" t="s">
        <v>827</v>
      </c>
      <c r="E3" s="152"/>
      <c r="F3" s="152"/>
      <c r="G3" s="152"/>
      <c r="H3" s="152"/>
      <c r="I3" s="152"/>
      <c r="J3" s="152"/>
      <c r="K3" s="157" t="s">
        <v>8</v>
      </c>
      <c r="L3" s="157"/>
      <c r="M3" s="157"/>
      <c r="N3" s="157"/>
      <c r="O3" s="157"/>
      <c r="P3" s="157"/>
      <c r="Q3" s="157"/>
      <c r="R3" s="157"/>
    </row>
    <row r="4" spans="1:18" ht="43.5" customHeight="1" x14ac:dyDescent="0.35">
      <c r="A4" s="178"/>
      <c r="B4" s="126"/>
      <c r="C4" s="150"/>
      <c r="D4" s="135" t="s">
        <v>9</v>
      </c>
      <c r="E4" s="139"/>
      <c r="F4" s="139"/>
      <c r="G4" s="139"/>
      <c r="H4" s="139"/>
      <c r="I4" s="139"/>
      <c r="J4" s="139"/>
      <c r="K4" s="158" t="s">
        <v>9</v>
      </c>
      <c r="L4" s="158"/>
      <c r="M4" s="158"/>
      <c r="N4" s="158"/>
      <c r="O4" s="159"/>
      <c r="P4" s="159"/>
      <c r="Q4" s="159"/>
      <c r="R4" s="159"/>
    </row>
    <row r="5" spans="1:18" ht="230.25" customHeight="1" x14ac:dyDescent="0.35">
      <c r="A5" s="178"/>
      <c r="B5" s="126"/>
      <c r="C5" s="117" t="s">
        <v>734</v>
      </c>
      <c r="D5" s="93" t="s">
        <v>582</v>
      </c>
      <c r="E5" s="93" t="s">
        <v>583</v>
      </c>
      <c r="F5" s="93" t="s">
        <v>584</v>
      </c>
      <c r="G5" s="93" t="s">
        <v>585</v>
      </c>
      <c r="H5" s="93" t="s">
        <v>586</v>
      </c>
      <c r="I5" s="93" t="s">
        <v>587</v>
      </c>
      <c r="J5" s="93" t="s">
        <v>588</v>
      </c>
      <c r="K5" s="102" t="s">
        <v>589</v>
      </c>
      <c r="L5" s="102" t="s">
        <v>590</v>
      </c>
      <c r="M5" s="102" t="s">
        <v>591</v>
      </c>
      <c r="N5" s="103" t="s">
        <v>592</v>
      </c>
      <c r="O5" s="104" t="s">
        <v>593</v>
      </c>
      <c r="P5" s="104" t="s">
        <v>594</v>
      </c>
      <c r="Q5" s="104" t="s">
        <v>595</v>
      </c>
      <c r="R5" s="104" t="s">
        <v>596</v>
      </c>
    </row>
    <row r="6" spans="1:18" ht="43.5" customHeight="1" x14ac:dyDescent="0.35">
      <c r="A6" s="178"/>
      <c r="B6" s="126"/>
      <c r="C6" s="118"/>
      <c r="D6" s="94" t="s">
        <v>8</v>
      </c>
      <c r="E6" s="94" t="s">
        <v>8</v>
      </c>
      <c r="F6" s="94" t="s">
        <v>8</v>
      </c>
      <c r="G6" s="94" t="s">
        <v>8</v>
      </c>
      <c r="H6" s="94" t="s">
        <v>8</v>
      </c>
      <c r="I6" s="94" t="s">
        <v>8</v>
      </c>
      <c r="J6" s="94" t="s">
        <v>8</v>
      </c>
      <c r="K6" s="94" t="s">
        <v>8</v>
      </c>
      <c r="L6" s="94" t="s">
        <v>8</v>
      </c>
      <c r="M6" s="94" t="s">
        <v>8</v>
      </c>
      <c r="N6" s="94" t="s">
        <v>8</v>
      </c>
      <c r="O6" s="105" t="s">
        <v>8</v>
      </c>
      <c r="P6" s="105" t="s">
        <v>8</v>
      </c>
      <c r="Q6" s="105" t="s">
        <v>8</v>
      </c>
      <c r="R6" s="105" t="s">
        <v>8</v>
      </c>
    </row>
    <row r="7" spans="1:18" ht="48" customHeight="1" x14ac:dyDescent="0.35">
      <c r="A7" s="178"/>
      <c r="B7" s="126"/>
      <c r="C7" s="118"/>
      <c r="D7" s="65" t="s">
        <v>9</v>
      </c>
      <c r="E7" s="65" t="s">
        <v>9</v>
      </c>
      <c r="F7" s="65" t="s">
        <v>9</v>
      </c>
      <c r="G7" s="65" t="s">
        <v>9</v>
      </c>
      <c r="H7" s="65" t="s">
        <v>9</v>
      </c>
      <c r="I7" s="65" t="s">
        <v>9</v>
      </c>
      <c r="J7" s="65" t="s">
        <v>9</v>
      </c>
      <c r="K7" s="65" t="s">
        <v>9</v>
      </c>
      <c r="L7" s="65" t="s">
        <v>9</v>
      </c>
      <c r="M7" s="65" t="s">
        <v>9</v>
      </c>
      <c r="N7" s="65" t="s">
        <v>9</v>
      </c>
      <c r="O7" s="78" t="s">
        <v>9</v>
      </c>
      <c r="P7" s="78" t="s">
        <v>9</v>
      </c>
      <c r="Q7" s="78" t="s">
        <v>9</v>
      </c>
      <c r="R7" s="78" t="s">
        <v>9</v>
      </c>
    </row>
    <row r="8" spans="1:18" ht="69" customHeight="1" x14ac:dyDescent="0.35">
      <c r="A8" s="178"/>
      <c r="B8" s="126"/>
      <c r="C8" s="150" t="s">
        <v>735</v>
      </c>
      <c r="D8" s="141" t="s">
        <v>597</v>
      </c>
      <c r="E8" s="165"/>
      <c r="F8" s="142"/>
      <c r="G8" s="141" t="s">
        <v>598</v>
      </c>
      <c r="H8" s="165"/>
      <c r="I8" s="165"/>
      <c r="J8" s="142"/>
      <c r="K8" s="141" t="s">
        <v>599</v>
      </c>
      <c r="L8" s="165"/>
      <c r="M8" s="165"/>
      <c r="N8" s="165"/>
      <c r="O8" s="160" t="s">
        <v>600</v>
      </c>
      <c r="P8" s="160"/>
      <c r="Q8" s="160"/>
      <c r="R8" s="160"/>
    </row>
    <row r="9" spans="1:18" ht="48" customHeight="1" x14ac:dyDescent="0.35">
      <c r="A9" s="178"/>
      <c r="B9" s="126"/>
      <c r="C9" s="150"/>
      <c r="D9" s="147" t="s">
        <v>8</v>
      </c>
      <c r="E9" s="161"/>
      <c r="F9" s="161"/>
      <c r="G9" s="147" t="s">
        <v>8</v>
      </c>
      <c r="H9" s="161"/>
      <c r="I9" s="161"/>
      <c r="J9" s="162"/>
      <c r="K9" s="163" t="s">
        <v>8</v>
      </c>
      <c r="L9" s="164"/>
      <c r="M9" s="164"/>
      <c r="N9" s="164"/>
      <c r="O9" s="157" t="s">
        <v>8</v>
      </c>
      <c r="P9" s="157"/>
      <c r="Q9" s="157"/>
      <c r="R9" s="157"/>
    </row>
    <row r="10" spans="1:18" ht="41.25" customHeight="1" x14ac:dyDescent="0.35">
      <c r="A10" s="178"/>
      <c r="B10" s="126"/>
      <c r="C10" s="150"/>
      <c r="D10" s="173" t="s">
        <v>9</v>
      </c>
      <c r="E10" s="174"/>
      <c r="F10" s="175"/>
      <c r="G10" s="149" t="s">
        <v>9</v>
      </c>
      <c r="H10" s="170"/>
      <c r="I10" s="170"/>
      <c r="J10" s="171"/>
      <c r="K10" s="168" t="s">
        <v>9</v>
      </c>
      <c r="L10" s="168"/>
      <c r="M10" s="168"/>
      <c r="N10" s="168"/>
      <c r="O10" s="169" t="s">
        <v>9</v>
      </c>
      <c r="P10" s="168"/>
      <c r="Q10" s="168"/>
      <c r="R10" s="168"/>
    </row>
    <row r="11" spans="1:18" ht="120" customHeight="1" x14ac:dyDescent="0.35">
      <c r="A11" s="178"/>
      <c r="B11" s="126"/>
      <c r="C11" s="151" t="s">
        <v>736</v>
      </c>
      <c r="D11" s="122" t="s">
        <v>601</v>
      </c>
      <c r="E11" s="122"/>
      <c r="F11" s="122" t="s">
        <v>602</v>
      </c>
      <c r="G11" s="122"/>
      <c r="H11" s="122" t="s">
        <v>603</v>
      </c>
      <c r="I11" s="122"/>
      <c r="J11" s="122" t="s">
        <v>604</v>
      </c>
      <c r="K11" s="122"/>
      <c r="L11" s="122" t="s">
        <v>605</v>
      </c>
      <c r="M11" s="122"/>
      <c r="N11" s="160" t="s">
        <v>606</v>
      </c>
      <c r="O11" s="160"/>
      <c r="P11" s="106" t="s">
        <v>607</v>
      </c>
      <c r="Q11" s="160" t="s">
        <v>608</v>
      </c>
      <c r="R11" s="160"/>
    </row>
    <row r="12" spans="1:18" ht="42.75" customHeight="1" x14ac:dyDescent="0.35">
      <c r="A12" s="178"/>
      <c r="B12" s="126"/>
      <c r="C12" s="140"/>
      <c r="D12" s="152" t="s">
        <v>8</v>
      </c>
      <c r="E12" s="138"/>
      <c r="F12" s="137" t="s">
        <v>8</v>
      </c>
      <c r="G12" s="138"/>
      <c r="H12" s="137" t="s">
        <v>8</v>
      </c>
      <c r="I12" s="138"/>
      <c r="J12" s="137" t="s">
        <v>8</v>
      </c>
      <c r="K12" s="138"/>
      <c r="L12" s="166" t="s">
        <v>8</v>
      </c>
      <c r="M12" s="167"/>
      <c r="N12" s="123" t="s">
        <v>8</v>
      </c>
      <c r="O12" s="123"/>
      <c r="P12" s="107" t="s">
        <v>8</v>
      </c>
      <c r="Q12" s="123" t="s">
        <v>8</v>
      </c>
      <c r="R12" s="123"/>
    </row>
    <row r="13" spans="1:18" ht="44.25" customHeight="1" x14ac:dyDescent="0.35">
      <c r="A13" s="178"/>
      <c r="B13" s="126"/>
      <c r="C13" s="140"/>
      <c r="D13" s="139" t="s">
        <v>9</v>
      </c>
      <c r="E13" s="136"/>
      <c r="F13" s="135" t="s">
        <v>9</v>
      </c>
      <c r="G13" s="136"/>
      <c r="H13" s="135" t="s">
        <v>9</v>
      </c>
      <c r="I13" s="136"/>
      <c r="J13" s="135" t="s">
        <v>9</v>
      </c>
      <c r="K13" s="136"/>
      <c r="L13" s="135" t="s">
        <v>9</v>
      </c>
      <c r="M13" s="139"/>
      <c r="N13" s="168" t="s">
        <v>9</v>
      </c>
      <c r="O13" s="168"/>
      <c r="P13" s="76" t="s">
        <v>9</v>
      </c>
      <c r="Q13" s="168" t="s">
        <v>9</v>
      </c>
      <c r="R13" s="168"/>
    </row>
    <row r="14" spans="1:18" ht="188.25" customHeight="1" x14ac:dyDescent="0.35">
      <c r="A14" s="178"/>
      <c r="B14" s="126"/>
      <c r="C14" s="140" t="s">
        <v>737</v>
      </c>
      <c r="D14" s="141" t="s">
        <v>609</v>
      </c>
      <c r="E14" s="142"/>
      <c r="F14" s="141" t="s">
        <v>610</v>
      </c>
      <c r="G14" s="142"/>
      <c r="H14" s="141" t="s">
        <v>611</v>
      </c>
      <c r="I14" s="142"/>
      <c r="J14" s="143" t="s">
        <v>612</v>
      </c>
      <c r="K14" s="144"/>
      <c r="L14" s="143" t="s">
        <v>613</v>
      </c>
      <c r="M14" s="145"/>
      <c r="N14" s="122" t="s">
        <v>614</v>
      </c>
      <c r="O14" s="122"/>
      <c r="P14" s="104" t="s">
        <v>615</v>
      </c>
      <c r="Q14" s="122" t="s">
        <v>616</v>
      </c>
      <c r="R14" s="122"/>
    </row>
    <row r="15" spans="1:18" ht="42.75" customHeight="1" x14ac:dyDescent="0.35">
      <c r="A15" s="178"/>
      <c r="B15" s="126"/>
      <c r="C15" s="140"/>
      <c r="D15" s="147" t="s">
        <v>8</v>
      </c>
      <c r="E15" s="162"/>
      <c r="F15" s="147" t="s">
        <v>8</v>
      </c>
      <c r="G15" s="162"/>
      <c r="H15" s="146" t="s">
        <v>8</v>
      </c>
      <c r="I15" s="146"/>
      <c r="J15" s="146" t="s">
        <v>8</v>
      </c>
      <c r="K15" s="146"/>
      <c r="L15" s="146" t="s">
        <v>8</v>
      </c>
      <c r="M15" s="147"/>
      <c r="N15" s="123" t="s">
        <v>8</v>
      </c>
      <c r="O15" s="123"/>
      <c r="P15" s="107" t="s">
        <v>8</v>
      </c>
      <c r="Q15" s="123" t="s">
        <v>8</v>
      </c>
      <c r="R15" s="123"/>
    </row>
    <row r="16" spans="1:18" ht="44.25" customHeight="1" x14ac:dyDescent="0.35">
      <c r="A16" s="178"/>
      <c r="B16" s="126"/>
      <c r="C16" s="140"/>
      <c r="D16" s="149" t="s">
        <v>9</v>
      </c>
      <c r="E16" s="172"/>
      <c r="F16" s="149" t="s">
        <v>9</v>
      </c>
      <c r="G16" s="172"/>
      <c r="H16" s="148" t="s">
        <v>9</v>
      </c>
      <c r="I16" s="148"/>
      <c r="J16" s="148" t="s">
        <v>9</v>
      </c>
      <c r="K16" s="148"/>
      <c r="L16" s="148" t="s">
        <v>9</v>
      </c>
      <c r="M16" s="149"/>
      <c r="N16" s="168" t="s">
        <v>9</v>
      </c>
      <c r="O16" s="168"/>
      <c r="P16" s="76" t="s">
        <v>9</v>
      </c>
      <c r="Q16" s="168" t="s">
        <v>9</v>
      </c>
      <c r="R16" s="168"/>
    </row>
    <row r="17" spans="1:18" ht="91.5" customHeight="1" x14ac:dyDescent="0.35">
      <c r="A17" s="178"/>
      <c r="B17" s="126"/>
      <c r="C17" s="176" t="s">
        <v>738</v>
      </c>
      <c r="D17" s="122" t="s">
        <v>617</v>
      </c>
      <c r="E17" s="122"/>
      <c r="F17" s="122"/>
      <c r="G17" s="122" t="s">
        <v>618</v>
      </c>
      <c r="H17" s="122"/>
      <c r="I17" s="122"/>
      <c r="J17" s="122" t="s">
        <v>619</v>
      </c>
      <c r="K17" s="122"/>
      <c r="L17" s="122"/>
      <c r="M17" s="122" t="s">
        <v>620</v>
      </c>
      <c r="N17" s="122"/>
      <c r="O17" s="122"/>
      <c r="P17" s="122" t="s">
        <v>621</v>
      </c>
      <c r="Q17" s="122"/>
      <c r="R17" s="122"/>
    </row>
    <row r="18" spans="1:18" ht="44.25" customHeight="1" x14ac:dyDescent="0.35">
      <c r="A18" s="178"/>
      <c r="B18" s="126"/>
      <c r="C18" s="177"/>
      <c r="D18" s="123" t="s">
        <v>8</v>
      </c>
      <c r="E18" s="123"/>
      <c r="F18" s="123"/>
      <c r="G18" s="123" t="s">
        <v>8</v>
      </c>
      <c r="H18" s="123"/>
      <c r="I18" s="123"/>
      <c r="J18" s="123" t="s">
        <v>8</v>
      </c>
      <c r="K18" s="123"/>
      <c r="L18" s="123"/>
      <c r="M18" s="123" t="s">
        <v>8</v>
      </c>
      <c r="N18" s="123"/>
      <c r="O18" s="123"/>
      <c r="P18" s="123" t="s">
        <v>8</v>
      </c>
      <c r="Q18" s="123"/>
      <c r="R18" s="123"/>
    </row>
    <row r="19" spans="1:18" ht="44.25" customHeight="1" x14ac:dyDescent="0.35">
      <c r="A19" s="178"/>
      <c r="B19" s="126"/>
      <c r="C19" s="177"/>
      <c r="D19" s="168" t="s">
        <v>9</v>
      </c>
      <c r="E19" s="168"/>
      <c r="F19" s="168"/>
      <c r="G19" s="168" t="s">
        <v>9</v>
      </c>
      <c r="H19" s="168"/>
      <c r="I19" s="168"/>
      <c r="J19" s="168" t="s">
        <v>9</v>
      </c>
      <c r="K19" s="168"/>
      <c r="L19" s="168"/>
      <c r="M19" s="168" t="s">
        <v>9</v>
      </c>
      <c r="N19" s="168"/>
      <c r="O19" s="168"/>
      <c r="P19" s="168" t="s">
        <v>9</v>
      </c>
      <c r="Q19" s="168"/>
      <c r="R19" s="168"/>
    </row>
    <row r="20" spans="1:18" ht="64.5" customHeight="1" x14ac:dyDescent="0.35">
      <c r="A20" s="178"/>
      <c r="B20" s="126"/>
      <c r="C20" s="177" t="s">
        <v>739</v>
      </c>
      <c r="D20" s="122" t="s">
        <v>622</v>
      </c>
      <c r="E20" s="122"/>
      <c r="F20" s="122"/>
      <c r="G20" s="122"/>
      <c r="H20" s="122"/>
      <c r="I20" s="122"/>
      <c r="J20" s="122"/>
      <c r="K20" s="122" t="s">
        <v>623</v>
      </c>
      <c r="L20" s="122"/>
      <c r="M20" s="122"/>
      <c r="N20" s="122"/>
      <c r="O20" s="122"/>
      <c r="P20" s="122"/>
      <c r="Q20" s="122"/>
      <c r="R20" s="122"/>
    </row>
    <row r="21" spans="1:18" ht="44.25" customHeight="1" x14ac:dyDescent="0.35">
      <c r="A21" s="178"/>
      <c r="B21" s="126"/>
      <c r="C21" s="177"/>
      <c r="D21" s="123" t="s">
        <v>8</v>
      </c>
      <c r="E21" s="123"/>
      <c r="F21" s="123"/>
      <c r="G21" s="123"/>
      <c r="H21" s="123"/>
      <c r="I21" s="123"/>
      <c r="J21" s="123"/>
      <c r="K21" s="123" t="s">
        <v>8</v>
      </c>
      <c r="L21" s="123"/>
      <c r="M21" s="123"/>
      <c r="N21" s="123"/>
      <c r="O21" s="123"/>
      <c r="P21" s="123"/>
      <c r="Q21" s="123"/>
      <c r="R21" s="123"/>
    </row>
    <row r="22" spans="1:18" ht="44.25" customHeight="1" x14ac:dyDescent="0.35">
      <c r="A22" s="178"/>
      <c r="B22" s="126"/>
      <c r="C22" s="177"/>
      <c r="D22" s="124" t="s">
        <v>9</v>
      </c>
      <c r="E22" s="124"/>
      <c r="F22" s="124"/>
      <c r="G22" s="124"/>
      <c r="H22" s="124"/>
      <c r="I22" s="124"/>
      <c r="J22" s="124"/>
      <c r="K22" s="124" t="s">
        <v>9</v>
      </c>
      <c r="L22" s="124"/>
      <c r="M22" s="124"/>
      <c r="N22" s="124"/>
      <c r="O22" s="124"/>
      <c r="P22" s="124"/>
      <c r="Q22" s="124"/>
      <c r="R22" s="124"/>
    </row>
    <row r="23" spans="1:18" ht="15" thickBot="1" x14ac:dyDescent="0.4">
      <c r="B23" s="4"/>
      <c r="C23" s="3"/>
    </row>
    <row r="24" spans="1:18" x14ac:dyDescent="0.35">
      <c r="B24" s="4"/>
      <c r="C24" s="22"/>
      <c r="D24" s="23" t="s">
        <v>30</v>
      </c>
    </row>
    <row r="25" spans="1:18" x14ac:dyDescent="0.35">
      <c r="B25" s="4"/>
      <c r="C25" s="24" t="s">
        <v>31</v>
      </c>
      <c r="D25" s="25">
        <f>COUNTIF(D2:R21,"*Acquiring*")/44</f>
        <v>0</v>
      </c>
    </row>
    <row r="26" spans="1:18" x14ac:dyDescent="0.35">
      <c r="B26" s="4"/>
      <c r="C26" s="24" t="s">
        <v>32</v>
      </c>
      <c r="D26" s="25">
        <f>COUNTIF(D2:R21,"*Fluent*")/44</f>
        <v>0</v>
      </c>
    </row>
    <row r="27" spans="1:18" ht="15" thickBot="1" x14ac:dyDescent="0.4">
      <c r="B27" s="4"/>
      <c r="C27" s="26" t="s">
        <v>33</v>
      </c>
      <c r="D27" s="27">
        <f>COUNTIF(D2:R21,"*Generalised*")/44</f>
        <v>0</v>
      </c>
    </row>
    <row r="28" spans="1:18" x14ac:dyDescent="0.35">
      <c r="B28" s="4"/>
    </row>
    <row r="29" spans="1:18" x14ac:dyDescent="0.35">
      <c r="B29" s="4"/>
    </row>
    <row r="30" spans="1:18" x14ac:dyDescent="0.35">
      <c r="B30" s="4"/>
    </row>
    <row r="31" spans="1:18" x14ac:dyDescent="0.35">
      <c r="B31" s="4"/>
    </row>
  </sheetData>
  <sheetProtection algorithmName="SHA-512" hashValue="QD0lekRdo/SWT1wCqJgogUszvN2WONERencRwkMJrNQs5/Esfz7DuWx0xC0lJl5vwGrijtpgMcR/Ewhx8JNC3A==" saltValue="N4SG7uy4upX3jfn7nUzWzA==" spinCount="100000" sheet="1" scenarios="1"/>
  <dataConsolidate/>
  <mergeCells count="91">
    <mergeCell ref="P17:R17"/>
    <mergeCell ref="P18:R18"/>
    <mergeCell ref="P19:R19"/>
    <mergeCell ref="A1:A22"/>
    <mergeCell ref="B2:B22"/>
    <mergeCell ref="C20:C22"/>
    <mergeCell ref="D20:J20"/>
    <mergeCell ref="K20:R20"/>
    <mergeCell ref="D21:J21"/>
    <mergeCell ref="K21:R21"/>
    <mergeCell ref="K22:R22"/>
    <mergeCell ref="D22:J22"/>
    <mergeCell ref="G19:I19"/>
    <mergeCell ref="G18:I18"/>
    <mergeCell ref="J18:L18"/>
    <mergeCell ref="J19:L19"/>
    <mergeCell ref="C17:C19"/>
    <mergeCell ref="D17:F17"/>
    <mergeCell ref="D18:F18"/>
    <mergeCell ref="D19:F19"/>
    <mergeCell ref="M19:O19"/>
    <mergeCell ref="G17:I17"/>
    <mergeCell ref="J17:L17"/>
    <mergeCell ref="M17:O17"/>
    <mergeCell ref="M18:O18"/>
    <mergeCell ref="Q14:R14"/>
    <mergeCell ref="D15:E15"/>
    <mergeCell ref="D16:E16"/>
    <mergeCell ref="F15:G15"/>
    <mergeCell ref="F16:G16"/>
    <mergeCell ref="Q15:R15"/>
    <mergeCell ref="N15:O15"/>
    <mergeCell ref="Q16:R16"/>
    <mergeCell ref="N16:O16"/>
    <mergeCell ref="D14:E14"/>
    <mergeCell ref="F14:G14"/>
    <mergeCell ref="N14:O14"/>
    <mergeCell ref="O10:R10"/>
    <mergeCell ref="K10:N10"/>
    <mergeCell ref="G10:J10"/>
    <mergeCell ref="L11:M11"/>
    <mergeCell ref="N11:O11"/>
    <mergeCell ref="Q11:R11"/>
    <mergeCell ref="H11:I11"/>
    <mergeCell ref="J11:K11"/>
    <mergeCell ref="N12:O12"/>
    <mergeCell ref="Q12:R12"/>
    <mergeCell ref="L12:M12"/>
    <mergeCell ref="Q13:R13"/>
    <mergeCell ref="N13:O13"/>
    <mergeCell ref="O8:R8"/>
    <mergeCell ref="D9:F9"/>
    <mergeCell ref="G9:J9"/>
    <mergeCell ref="O9:R9"/>
    <mergeCell ref="K9:N9"/>
    <mergeCell ref="D8:F8"/>
    <mergeCell ref="G8:J8"/>
    <mergeCell ref="K8:N8"/>
    <mergeCell ref="C2:C4"/>
    <mergeCell ref="B1:R1"/>
    <mergeCell ref="D2:J2"/>
    <mergeCell ref="K2:R2"/>
    <mergeCell ref="D3:J3"/>
    <mergeCell ref="K3:R3"/>
    <mergeCell ref="D4:J4"/>
    <mergeCell ref="K4:R4"/>
    <mergeCell ref="H13:I13"/>
    <mergeCell ref="C5:C7"/>
    <mergeCell ref="C8:C10"/>
    <mergeCell ref="C11:C13"/>
    <mergeCell ref="D11:E11"/>
    <mergeCell ref="F11:G11"/>
    <mergeCell ref="D12:E12"/>
    <mergeCell ref="F12:G12"/>
    <mergeCell ref="D10:F10"/>
    <mergeCell ref="J13:K13"/>
    <mergeCell ref="H12:I12"/>
    <mergeCell ref="J12:K12"/>
    <mergeCell ref="L13:M13"/>
    <mergeCell ref="C14:C16"/>
    <mergeCell ref="H14:I14"/>
    <mergeCell ref="J14:K14"/>
    <mergeCell ref="L14:M14"/>
    <mergeCell ref="H15:I15"/>
    <mergeCell ref="J15:K15"/>
    <mergeCell ref="L15:M15"/>
    <mergeCell ref="H16:I16"/>
    <mergeCell ref="J16:K16"/>
    <mergeCell ref="L16:M16"/>
    <mergeCell ref="D13:E13"/>
    <mergeCell ref="F13:G13"/>
  </mergeCells>
  <conditionalFormatting sqref="D2 K2">
    <cfRule type="containsText" dxfId="207" priority="41" operator="containsText" text="Generalised">
      <formula>NOT(ISERROR(SEARCH("Generalised",D2)))</formula>
    </cfRule>
    <cfRule type="containsText" dxfId="206" priority="42" operator="containsText" text="Fluent">
      <formula>NOT(ISERROR(SEARCH("Fluent",D2)))</formula>
    </cfRule>
    <cfRule type="containsText" dxfId="205" priority="43" operator="containsText" text="Acquiring">
      <formula>NOT(ISERROR(SEARCH("Acquiring",D2)))</formula>
    </cfRule>
  </conditionalFormatting>
  <conditionalFormatting sqref="D5:N5">
    <cfRule type="containsText" dxfId="204" priority="38" operator="containsText" text="Generalised">
      <formula>NOT(ISERROR(SEARCH("Generalised",D5)))</formula>
    </cfRule>
    <cfRule type="containsText" dxfId="203" priority="39" operator="containsText" text="Fluent">
      <formula>NOT(ISERROR(SEARCH("Fluent",D5)))</formula>
    </cfRule>
    <cfRule type="containsText" dxfId="202" priority="40" operator="containsText" text="Acquiring">
      <formula>NOT(ISERROR(SEARCH("Acquiring",D5)))</formula>
    </cfRule>
  </conditionalFormatting>
  <conditionalFormatting sqref="D8 G8 K8">
    <cfRule type="containsText" dxfId="201" priority="35" operator="containsText" text="Generalised">
      <formula>NOT(ISERROR(SEARCH("Generalised",D8)))</formula>
    </cfRule>
    <cfRule type="containsText" dxfId="200" priority="36" operator="containsText" text="Fluent">
      <formula>NOT(ISERROR(SEARCH("Fluent",D8)))</formula>
    </cfRule>
    <cfRule type="containsText" dxfId="199" priority="37" operator="containsText" text="Acquiring">
      <formula>NOT(ISERROR(SEARCH("Acquiring",D8)))</formula>
    </cfRule>
  </conditionalFormatting>
  <conditionalFormatting sqref="D11 F11 H11 J11 L11">
    <cfRule type="containsText" dxfId="198" priority="32" operator="containsText" text="Acquiring">
      <formula>NOT(ISERROR(SEARCH("Acquiring",D11)))</formula>
    </cfRule>
    <cfRule type="containsText" dxfId="197" priority="33" operator="containsText" text="Generalised">
      <formula>NOT(ISERROR(SEARCH("Generalised",D11)))</formula>
    </cfRule>
    <cfRule type="containsText" dxfId="196" priority="34" operator="containsText" text="Fluent">
      <formula>NOT(ISERROR(SEARCH("Fluent",D11)))</formula>
    </cfRule>
  </conditionalFormatting>
  <conditionalFormatting sqref="D14 F14 H14 J14 L14 N14">
    <cfRule type="containsText" dxfId="195" priority="29" operator="containsText" text="Generalised">
      <formula>NOT(ISERROR(SEARCH("Generalised",D14)))</formula>
    </cfRule>
    <cfRule type="containsText" dxfId="194" priority="30" operator="containsText" text="Fluent">
      <formula>NOT(ISERROR(SEARCH("Fluent",D14)))</formula>
    </cfRule>
    <cfRule type="containsText" dxfId="193" priority="31" operator="containsText" text="Acquiring">
      <formula>NOT(ISERROR(SEARCH("Acquiring",D14)))</formula>
    </cfRule>
  </conditionalFormatting>
  <conditionalFormatting sqref="D17">
    <cfRule type="containsText" dxfId="192" priority="26" operator="containsText" text="Generalised">
      <formula>NOT(ISERROR(SEARCH("Generalised",D17)))</formula>
    </cfRule>
    <cfRule type="containsText" dxfId="191" priority="27" operator="containsText" text="Fluent">
      <formula>NOT(ISERROR(SEARCH("Fluent",D17)))</formula>
    </cfRule>
    <cfRule type="containsText" dxfId="190" priority="28" operator="containsText" text="Acquiring">
      <formula>NOT(ISERROR(SEARCH("Acquiring",D17)))</formula>
    </cfRule>
  </conditionalFormatting>
  <conditionalFormatting sqref="D20">
    <cfRule type="containsText" dxfId="189" priority="23" operator="containsText" text="Generalised">
      <formula>NOT(ISERROR(SEARCH("Generalised",D20)))</formula>
    </cfRule>
    <cfRule type="containsText" dxfId="188" priority="24" operator="containsText" text="Fluent">
      <formula>NOT(ISERROR(SEARCH("Fluent",D20)))</formula>
    </cfRule>
    <cfRule type="containsText" dxfId="187" priority="25" operator="containsText" text="Acquiring">
      <formula>NOT(ISERROR(SEARCH("Acquiring",D20)))</formula>
    </cfRule>
  </conditionalFormatting>
  <conditionalFormatting sqref="D2:R2">
    <cfRule type="containsText" dxfId="186" priority="20" operator="containsText" text="Generalised">
      <formula>NOT(ISERROR(SEARCH("Generalised",D2)))</formula>
    </cfRule>
    <cfRule type="containsText" dxfId="185" priority="21" operator="containsText" text="Fluent">
      <formula>NOT(ISERROR(SEARCH("Fluent",D2)))</formula>
    </cfRule>
    <cfRule type="containsText" dxfId="184" priority="22" operator="containsText" text="Acquiring">
      <formula>NOT(ISERROR(SEARCH("Acquiring",D2)))</formula>
    </cfRule>
  </conditionalFormatting>
  <conditionalFormatting sqref="D5:R5">
    <cfRule type="containsText" dxfId="183" priority="19" operator="containsText" text="Acquiring ">
      <formula>NOT(ISERROR(SEARCH("Acquiring ",D5)))</formula>
    </cfRule>
    <cfRule type="containsText" dxfId="182" priority="17" operator="containsText" text="Fluent">
      <formula>NOT(ISERROR(SEARCH("Fluent",D5)))</formula>
    </cfRule>
    <cfRule type="containsText" dxfId="181" priority="16" operator="containsText" text="Generalised">
      <formula>NOT(ISERROR(SEARCH("Generalised",D5)))</formula>
    </cfRule>
  </conditionalFormatting>
  <conditionalFormatting sqref="D8:R8">
    <cfRule type="containsText" dxfId="180" priority="15" operator="containsText" text="Acquiring ">
      <formula>NOT(ISERROR(SEARCH("Acquiring ",D8)))</formula>
    </cfRule>
    <cfRule type="containsText" dxfId="179" priority="14" operator="containsText" text="Fluent">
      <formula>NOT(ISERROR(SEARCH("Fluent",D8)))</formula>
    </cfRule>
    <cfRule type="containsText" dxfId="178" priority="13" operator="containsText" text="Generalised">
      <formula>NOT(ISERROR(SEARCH("Generalised",D8)))</formula>
    </cfRule>
  </conditionalFormatting>
  <conditionalFormatting sqref="D11:R11">
    <cfRule type="containsText" dxfId="177" priority="12" operator="containsText" text="Acquiring">
      <formula>NOT(ISERROR(SEARCH("Acquiring",D11)))</formula>
    </cfRule>
    <cfRule type="containsText" dxfId="176" priority="11" operator="containsText" text="Fluent">
      <formula>NOT(ISERROR(SEARCH("Fluent",D11)))</formula>
    </cfRule>
    <cfRule type="containsText" dxfId="175" priority="10" operator="containsText" text="Generalised">
      <formula>NOT(ISERROR(SEARCH("Generalised",D11)))</formula>
    </cfRule>
  </conditionalFormatting>
  <conditionalFormatting sqref="D14:R14">
    <cfRule type="containsText" dxfId="174" priority="9" operator="containsText" text="Acquiring">
      <formula>NOT(ISERROR(SEARCH("Acquiring",D14)))</formula>
    </cfRule>
    <cfRule type="containsText" dxfId="173" priority="8" operator="containsText" text="Fluent">
      <formula>NOT(ISERROR(SEARCH("Fluent",D14)))</formula>
    </cfRule>
    <cfRule type="containsText" dxfId="172" priority="7" operator="containsText" text="Generalised">
      <formula>NOT(ISERROR(SEARCH("Generalised",D14)))</formula>
    </cfRule>
  </conditionalFormatting>
  <conditionalFormatting sqref="D17:R17">
    <cfRule type="containsText" dxfId="171" priority="6" operator="containsText" text="Acquiring">
      <formula>NOT(ISERROR(SEARCH("Acquiring",D17)))</formula>
    </cfRule>
    <cfRule type="containsText" dxfId="170" priority="5" operator="containsText" text="Fluent">
      <formula>NOT(ISERROR(SEARCH("Fluent",D17)))</formula>
    </cfRule>
    <cfRule type="containsText" dxfId="169" priority="4" operator="containsText" text="Generalised">
      <formula>NOT(ISERROR(SEARCH("Generalised",D17)))</formula>
    </cfRule>
  </conditionalFormatting>
  <conditionalFormatting sqref="D20:R20">
    <cfRule type="containsText" dxfId="168" priority="3" operator="containsText" text="Acquiring">
      <formula>NOT(ISERROR(SEARCH("Acquiring",D20)))</formula>
    </cfRule>
    <cfRule type="containsText" dxfId="167" priority="2" operator="containsText" text="Fluent">
      <formula>NOT(ISERROR(SEARCH("Fluent",D20)))</formula>
    </cfRule>
    <cfRule type="containsText" dxfId="166" priority="1" operator="containsText" text="Generalised">
      <formula>NOT(ISERROR(SEARCH("Generalised",D20)))</formula>
    </cfRule>
  </conditionalFormatting>
  <pageMargins left="0.7" right="0.7" top="0.75" bottom="0.75" header="0.3" footer="0.3"/>
  <pageSetup paperSize="9" scale="45" orientation="landscape" r:id="rId1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  <extLst>
    <ext xmlns:x14="http://schemas.microsoft.com/office/spreadsheetml/2009/9/main" uri="{CCE6A557-97BC-4b89-ADB6-D9C93CAAB3DF}">
      <x14:dataValidations xmlns:xm="http://schemas.microsoft.com/office/excel/2006/main" count="46">
        <x14:dataValidation type="list" allowBlank="1" showInputMessage="1" showErrorMessage="1" xr:uid="{75BB0F27-FF6A-401E-9B04-ABB91A7553FC}">
          <x14:formula1>
            <xm:f>'Listening and Talking INFO SHEE'!$N$1:$N$11</xm:f>
          </x14:formula1>
          <xm:sqref>M19 D7:R7 D10 O10 D13 F13 H13 J13 L13 P13:Q13 P16:Q16 D22 D4 K4 G10 K10 N13 K22 P19 D16 F16 H16 J16 L16 N16 D19 G19 J19</xm:sqref>
        </x14:dataValidation>
        <x14:dataValidation type="list" allowBlank="1" showInputMessage="1" showErrorMessage="1" xr:uid="{3DEA0004-3570-459B-8426-7501C528D61D}">
          <x14:formula1>
            <xm:f>'Listening and Talking INFO SHEE'!$L$1:$L$7</xm:f>
          </x14:formula1>
          <xm:sqref>N15 D6:R6 D9 K9 D12 F12 H12 J12 L12 P12:Q12 J15 L15 D3 K3 G9 O9 N12 D15 F15 H15 P15:Q15 D18 G18 J18 M18 P18 D21 K21</xm:sqref>
        </x14:dataValidation>
        <x14:dataValidation type="list" allowBlank="1" showInputMessage="1" showErrorMessage="1" xr:uid="{DEE39716-8B45-41AF-86A0-F935CFF97170}">
          <x14:formula1>
            <xm:f>'Numeracy INFO SHEET'!$C$2:$C$5</xm:f>
          </x14:formula1>
          <xm:sqref>D2:J2</xm:sqref>
        </x14:dataValidation>
        <x14:dataValidation type="list" allowBlank="1" showInputMessage="1" showErrorMessage="1" xr:uid="{C8C7C9E4-C8F8-417B-A9A7-8D4DE93772C7}">
          <x14:formula1>
            <xm:f>'Numeracy INFO SHEET'!$D$2:$D$5</xm:f>
          </x14:formula1>
          <xm:sqref>K2:R2</xm:sqref>
        </x14:dataValidation>
        <x14:dataValidation type="list" allowBlank="1" showInputMessage="1" showErrorMessage="1" xr:uid="{18F11621-9F9B-4FD8-9C8A-2D5174C3F6E8}">
          <x14:formula1>
            <xm:f>'Numeracy INFO SHEET'!$B$7:$B$10</xm:f>
          </x14:formula1>
          <xm:sqref>D5</xm:sqref>
        </x14:dataValidation>
        <x14:dataValidation type="list" allowBlank="1" showInputMessage="1" showErrorMessage="1" xr:uid="{665448E2-0643-4A8C-8BF4-92162126B74A}">
          <x14:formula1>
            <xm:f>'Numeracy INFO SHEET'!$C$7:$C$10</xm:f>
          </x14:formula1>
          <xm:sqref>E5</xm:sqref>
        </x14:dataValidation>
        <x14:dataValidation type="list" allowBlank="1" showInputMessage="1" showErrorMessage="1" xr:uid="{A96B4253-4162-4BD6-B848-81944500629D}">
          <x14:formula1>
            <xm:f>'Numeracy INFO SHEET'!$D$7:$D$10</xm:f>
          </x14:formula1>
          <xm:sqref>F5</xm:sqref>
        </x14:dataValidation>
        <x14:dataValidation type="list" allowBlank="1" showInputMessage="1" showErrorMessage="1" xr:uid="{329585D1-A0B9-4F70-8214-319639441D4B}">
          <x14:formula1>
            <xm:f>'Numeracy INFO SHEET'!$E$7:$E$10</xm:f>
          </x14:formula1>
          <xm:sqref>G5</xm:sqref>
        </x14:dataValidation>
        <x14:dataValidation type="list" allowBlank="1" showInputMessage="1" showErrorMessage="1" xr:uid="{EDDD63EF-BC6B-41BE-81AA-C507ABA37D11}">
          <x14:formula1>
            <xm:f>'Numeracy INFO SHEET'!$F$7:$F$10</xm:f>
          </x14:formula1>
          <xm:sqref>H5</xm:sqref>
        </x14:dataValidation>
        <x14:dataValidation type="list" allowBlank="1" showInputMessage="1" showErrorMessage="1" xr:uid="{02EEE166-C1CB-4C25-A70B-4EC86F94AFA0}">
          <x14:formula1>
            <xm:f>'Numeracy INFO SHEET'!$G$7:$G$10</xm:f>
          </x14:formula1>
          <xm:sqref>I5</xm:sqref>
        </x14:dataValidation>
        <x14:dataValidation type="list" allowBlank="1" showInputMessage="1" showErrorMessage="1" xr:uid="{AE458169-E618-437B-A809-893F7E469097}">
          <x14:formula1>
            <xm:f>'Numeracy INFO SHEET'!$H$7:$H$10</xm:f>
          </x14:formula1>
          <xm:sqref>J5</xm:sqref>
        </x14:dataValidation>
        <x14:dataValidation type="list" allowBlank="1" showInputMessage="1" showErrorMessage="1" xr:uid="{D5DAC20C-D954-4108-8F22-B985C28E509E}">
          <x14:formula1>
            <xm:f>'Numeracy INFO SHEET'!$B$12:$B$15</xm:f>
          </x14:formula1>
          <xm:sqref>K5</xm:sqref>
        </x14:dataValidation>
        <x14:dataValidation type="list" allowBlank="1" showInputMessage="1" showErrorMessage="1" xr:uid="{F4EBE330-CB81-405D-8783-C9AFB7A3805C}">
          <x14:formula1>
            <xm:f>'Numeracy INFO SHEET'!$C$12:$C$15</xm:f>
          </x14:formula1>
          <xm:sqref>L5</xm:sqref>
        </x14:dataValidation>
        <x14:dataValidation type="list" allowBlank="1" showInputMessage="1" showErrorMessage="1" xr:uid="{69255CE5-6751-461B-89A3-28D71F153668}">
          <x14:formula1>
            <xm:f>'Numeracy INFO SHEET'!$D$12:$D$15</xm:f>
          </x14:formula1>
          <xm:sqref>M5</xm:sqref>
        </x14:dataValidation>
        <x14:dataValidation type="list" allowBlank="1" showInputMessage="1" showErrorMessage="1" xr:uid="{A5DD6319-F46F-4443-B73B-5784157FBD86}">
          <x14:formula1>
            <xm:f>'Numeracy INFO SHEET'!$E$12:$E$15</xm:f>
          </x14:formula1>
          <xm:sqref>N5</xm:sqref>
        </x14:dataValidation>
        <x14:dataValidation type="list" allowBlank="1" showInputMessage="1" showErrorMessage="1" xr:uid="{10F31398-6F31-4464-BE98-72468A234260}">
          <x14:formula1>
            <xm:f>'Numeracy INFO SHEET'!$F$12:$F$15</xm:f>
          </x14:formula1>
          <xm:sqref>O5</xm:sqref>
        </x14:dataValidation>
        <x14:dataValidation type="list" allowBlank="1" showInputMessage="1" showErrorMessage="1" xr:uid="{261DE4CD-6008-4E12-9FD8-53AD62C604E1}">
          <x14:formula1>
            <xm:f>'Numeracy INFO SHEET'!$G$12:$G$15</xm:f>
          </x14:formula1>
          <xm:sqref>P5</xm:sqref>
        </x14:dataValidation>
        <x14:dataValidation type="list" allowBlank="1" showInputMessage="1" showErrorMessage="1" xr:uid="{67DEA0CF-1C75-4A07-AC1F-2FF58E966657}">
          <x14:formula1>
            <xm:f>'Numeracy INFO SHEET'!$H$12:$H$15</xm:f>
          </x14:formula1>
          <xm:sqref>Q5</xm:sqref>
        </x14:dataValidation>
        <x14:dataValidation type="list" allowBlank="1" showInputMessage="1" showErrorMessage="1" xr:uid="{A45A495F-8EB3-4BA8-8EE6-1F9E34D40EEA}">
          <x14:formula1>
            <xm:f>'Numeracy INFO SHEET'!$I$12:$I$15</xm:f>
          </x14:formula1>
          <xm:sqref>R5</xm:sqref>
        </x14:dataValidation>
        <x14:dataValidation type="list" allowBlank="1" showInputMessage="1" showErrorMessage="1" xr:uid="{1C97A7C0-8964-43D9-BEFE-D15EA70DA065}">
          <x14:formula1>
            <xm:f>'Numeracy INFO SHEET'!$B$17:$B$20</xm:f>
          </x14:formula1>
          <xm:sqref>D8:F8</xm:sqref>
        </x14:dataValidation>
        <x14:dataValidation type="list" allowBlank="1" showInputMessage="1" showErrorMessage="1" xr:uid="{49339761-8560-4F25-A90D-D21B1F8DF3A4}">
          <x14:formula1>
            <xm:f>'Numeracy INFO SHEET'!$E$17:$E$20</xm:f>
          </x14:formula1>
          <xm:sqref>G8:J8</xm:sqref>
        </x14:dataValidation>
        <x14:dataValidation type="list" allowBlank="1" showInputMessage="1" showErrorMessage="1" xr:uid="{B30367FE-6803-4AC2-9137-FB56CDDAF65B}">
          <x14:formula1>
            <xm:f>'Numeracy INFO SHEET'!$I$17:$I$20</xm:f>
          </x14:formula1>
          <xm:sqref>K8:N8</xm:sqref>
        </x14:dataValidation>
        <x14:dataValidation type="list" allowBlank="1" showInputMessage="1" showErrorMessage="1" xr:uid="{6D674BC0-8C61-47D9-9DFC-AC7B50B580AC}">
          <x14:formula1>
            <xm:f>'Numeracy INFO SHEET'!$M$17:$M$20</xm:f>
          </x14:formula1>
          <xm:sqref>O8:R8</xm:sqref>
        </x14:dataValidation>
        <x14:dataValidation type="list" allowBlank="1" showInputMessage="1" showErrorMessage="1" xr:uid="{E6648277-357C-4FB9-9810-FCD7CB6A3BCD}">
          <x14:formula1>
            <xm:f>'Numeracy INFO SHEET'!$B$22:$B$25</xm:f>
          </x14:formula1>
          <xm:sqref>D11:E11</xm:sqref>
        </x14:dataValidation>
        <x14:dataValidation type="list" allowBlank="1" showInputMessage="1" showErrorMessage="1" xr:uid="{50C58938-EBE0-4340-A156-408109697257}">
          <x14:formula1>
            <xm:f>'Numeracy INFO SHEET'!$D$22:$D$25</xm:f>
          </x14:formula1>
          <xm:sqref>F11:G11</xm:sqref>
        </x14:dataValidation>
        <x14:dataValidation type="list" allowBlank="1" showInputMessage="1" showErrorMessage="1" xr:uid="{88DDF0FB-293B-4030-B8E1-F6F73BC343AD}">
          <x14:formula1>
            <xm:f>'Numeracy INFO SHEET'!$F$22:$F$25</xm:f>
          </x14:formula1>
          <xm:sqref>H11:I11</xm:sqref>
        </x14:dataValidation>
        <x14:dataValidation type="list" allowBlank="1" showInputMessage="1" showErrorMessage="1" xr:uid="{181F12E3-6331-4B9C-9397-61E9B6794236}">
          <x14:formula1>
            <xm:f>'Numeracy INFO SHEET'!$H$22:$H$25</xm:f>
          </x14:formula1>
          <xm:sqref>J11:K11</xm:sqref>
        </x14:dataValidation>
        <x14:dataValidation type="list" allowBlank="1" showInputMessage="1" showErrorMessage="1" xr:uid="{CC73CCA9-57F7-4685-AFC7-88B873069CCF}">
          <x14:formula1>
            <xm:f>'Numeracy INFO SHEET'!$J$22:$J$25</xm:f>
          </x14:formula1>
          <xm:sqref>L11:M11</xm:sqref>
        </x14:dataValidation>
        <x14:dataValidation type="list" allowBlank="1" showInputMessage="1" showErrorMessage="1" xr:uid="{26A2742A-1192-4F34-A582-7BF592638622}">
          <x14:formula1>
            <xm:f>'Numeracy INFO SHEET'!$L$22:$L$25</xm:f>
          </x14:formula1>
          <xm:sqref>N11:O11</xm:sqref>
        </x14:dataValidation>
        <x14:dataValidation type="list" allowBlank="1" showInputMessage="1" showErrorMessage="1" xr:uid="{DC93B3D1-2D05-435F-83B7-467C173151DC}">
          <x14:formula1>
            <xm:f>'Numeracy INFO SHEET'!$N$22:$N$25</xm:f>
          </x14:formula1>
          <xm:sqref>P11</xm:sqref>
        </x14:dataValidation>
        <x14:dataValidation type="list" allowBlank="1" showInputMessage="1" showErrorMessage="1" xr:uid="{B92A137E-124E-46B5-90DF-A6AD8B799BC2}">
          <x14:formula1>
            <xm:f>'Numeracy INFO SHEET'!$O$22:$O$25</xm:f>
          </x14:formula1>
          <xm:sqref>Q11:R11</xm:sqref>
        </x14:dataValidation>
        <x14:dataValidation type="list" allowBlank="1" showInputMessage="1" showErrorMessage="1" xr:uid="{9F0C02A7-B23F-4F17-8C8D-4399B132E6F3}">
          <x14:formula1>
            <xm:f>'Numeracy INFO SHEET'!$B$27:$B$30</xm:f>
          </x14:formula1>
          <xm:sqref>D14:E14</xm:sqref>
        </x14:dataValidation>
        <x14:dataValidation type="list" allowBlank="1" showInputMessage="1" showErrorMessage="1" xr:uid="{B14B30F6-5E71-490D-9F16-E5FC24C3AF52}">
          <x14:formula1>
            <xm:f>'Numeracy INFO SHEET'!$D$27:$D$30</xm:f>
          </x14:formula1>
          <xm:sqref>F14:G14</xm:sqref>
        </x14:dataValidation>
        <x14:dataValidation type="list" allowBlank="1" showInputMessage="1" showErrorMessage="1" xr:uid="{554F398E-00BB-4B49-993A-3B16DE115362}">
          <x14:formula1>
            <xm:f>'Numeracy INFO SHEET'!$F$27:$F$30</xm:f>
          </x14:formula1>
          <xm:sqref>H14:I14</xm:sqref>
        </x14:dataValidation>
        <x14:dataValidation type="list" allowBlank="1" showInputMessage="1" showErrorMessage="1" xr:uid="{6C6E497C-3221-41C5-8FE3-F131A5415937}">
          <x14:formula1>
            <xm:f>'Numeracy INFO SHEET'!$H$27:$H$30</xm:f>
          </x14:formula1>
          <xm:sqref>J14:K14</xm:sqref>
        </x14:dataValidation>
        <x14:dataValidation type="list" allowBlank="1" showInputMessage="1" showErrorMessage="1" xr:uid="{C9077A43-6D79-4DA9-B4A6-16FDFC9711BB}">
          <x14:formula1>
            <xm:f>'Numeracy INFO SHEET'!$J$27:$J$30</xm:f>
          </x14:formula1>
          <xm:sqref>L14:M14</xm:sqref>
        </x14:dataValidation>
        <x14:dataValidation type="list" allowBlank="1" showInputMessage="1" showErrorMessage="1" xr:uid="{765E3BBA-EED0-43C3-BA3C-97FBA3AB28A6}">
          <x14:formula1>
            <xm:f>'Numeracy INFO SHEET'!$L$27:$L$30</xm:f>
          </x14:formula1>
          <xm:sqref>N14:O14</xm:sqref>
        </x14:dataValidation>
        <x14:dataValidation type="list" allowBlank="1" showInputMessage="1" showErrorMessage="1" xr:uid="{B4B2547B-5B10-4C2B-86EE-5573282F5455}">
          <x14:formula1>
            <xm:f>'Numeracy INFO SHEET'!$N$27:$N$30</xm:f>
          </x14:formula1>
          <xm:sqref>P14</xm:sqref>
        </x14:dataValidation>
        <x14:dataValidation type="list" allowBlank="1" showInputMessage="1" showErrorMessage="1" xr:uid="{F96D13E1-D21B-43AF-82C1-A10CC5FA4338}">
          <x14:formula1>
            <xm:f>'Numeracy INFO SHEET'!$O$27:$O$30</xm:f>
          </x14:formula1>
          <xm:sqref>Q14:R14</xm:sqref>
        </x14:dataValidation>
        <x14:dataValidation type="list" allowBlank="1" showInputMessage="1" showErrorMessage="1" xr:uid="{BB37527C-84AE-4FA6-A82E-A760852AF389}">
          <x14:formula1>
            <xm:f>'Numeracy INFO SHEET'!$B$33:$B$36</xm:f>
          </x14:formula1>
          <xm:sqref>D17:F17</xm:sqref>
        </x14:dataValidation>
        <x14:dataValidation type="list" allowBlank="1" showInputMessage="1" showErrorMessage="1" xr:uid="{EDB84C61-EDD5-438E-8A63-B6F65F94A1B1}">
          <x14:formula1>
            <xm:f>'Numeracy INFO SHEET'!$E$33:$E$36</xm:f>
          </x14:formula1>
          <xm:sqref>G17:I17</xm:sqref>
        </x14:dataValidation>
        <x14:dataValidation type="list" allowBlank="1" showInputMessage="1" showErrorMessage="1" xr:uid="{DBC07E8D-57F3-4EFA-B170-7931A7616AF2}">
          <x14:formula1>
            <xm:f>'Numeracy INFO SHEET'!$H$33:$H$36</xm:f>
          </x14:formula1>
          <xm:sqref>J17:L17</xm:sqref>
        </x14:dataValidation>
        <x14:dataValidation type="list" allowBlank="1" showInputMessage="1" showErrorMessage="1" xr:uid="{3ECC5448-300F-4543-B708-9AA0E86FE823}">
          <x14:formula1>
            <xm:f>'Numeracy INFO SHEET'!$K$33:$K$36</xm:f>
          </x14:formula1>
          <xm:sqref>M17:O17</xm:sqref>
        </x14:dataValidation>
        <x14:dataValidation type="list" allowBlank="1" showInputMessage="1" showErrorMessage="1" xr:uid="{65C3EAB7-4158-4393-842E-DD3B5062938D}">
          <x14:formula1>
            <xm:f>'Numeracy INFO SHEET'!$N$33:$N$36</xm:f>
          </x14:formula1>
          <xm:sqref>P17:R17</xm:sqref>
        </x14:dataValidation>
        <x14:dataValidation type="list" allowBlank="1" showInputMessage="1" showErrorMessage="1" xr:uid="{832A181F-C605-4072-B929-858E243A33B7}">
          <x14:formula1>
            <xm:f>'Numeracy INFO SHEET'!$B$38:$B$41</xm:f>
          </x14:formula1>
          <xm:sqref>D20:J20</xm:sqref>
        </x14:dataValidation>
        <x14:dataValidation type="list" allowBlank="1" showInputMessage="1" showErrorMessage="1" xr:uid="{F40F0376-CF61-48B7-9EAF-40FD53A63FED}">
          <x14:formula1>
            <xm:f>'Numeracy INFO SHEET'!$D$38:$D$41</xm:f>
          </x14:formula1>
          <xm:sqref>K20:R20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EB09-3EE5-4ECE-9495-06CCEFC0910E}">
  <sheetPr>
    <pageSetUpPr autoPageBreaks="0"/>
  </sheetPr>
  <dimension ref="A1:P41"/>
  <sheetViews>
    <sheetView topLeftCell="A35" zoomScale="50" zoomScaleNormal="50" zoomScaleSheetLayoutView="100" workbookViewId="0">
      <selection activeCell="J15" sqref="J15"/>
    </sheetView>
  </sheetViews>
  <sheetFormatPr defaultRowHeight="14.5" x14ac:dyDescent="0.35"/>
  <cols>
    <col min="2" max="2" width="20.26953125" bestFit="1" customWidth="1"/>
    <col min="3" max="3" width="26.453125" customWidth="1"/>
    <col min="4" max="4" width="31.1796875" bestFit="1" customWidth="1"/>
    <col min="5" max="5" width="28.54296875" bestFit="1" customWidth="1"/>
    <col min="6" max="6" width="30.453125" bestFit="1" customWidth="1"/>
    <col min="7" max="7" width="19" bestFit="1" customWidth="1"/>
    <col min="8" max="8" width="22.54296875" bestFit="1" customWidth="1"/>
    <col min="9" max="9" width="31.81640625" bestFit="1" customWidth="1"/>
    <col min="10" max="10" width="20.7265625" customWidth="1"/>
    <col min="11" max="11" width="25.81640625" customWidth="1"/>
    <col min="12" max="12" width="17.26953125" customWidth="1"/>
    <col min="13" max="13" width="24.453125" customWidth="1"/>
    <col min="14" max="14" width="30.7265625" style="16" customWidth="1"/>
    <col min="15" max="15" width="18.54296875" customWidth="1"/>
    <col min="27" max="27" width="7.54296875" customWidth="1"/>
  </cols>
  <sheetData>
    <row r="1" spans="1:14" ht="23.25" customHeight="1" thickTop="1" x14ac:dyDescent="0.55000000000000004">
      <c r="A1" s="128" t="s">
        <v>576</v>
      </c>
      <c r="B1" s="129"/>
      <c r="C1" s="129"/>
      <c r="D1" s="129"/>
      <c r="E1" s="129"/>
      <c r="F1" s="129"/>
      <c r="G1" s="129"/>
      <c r="H1" s="129"/>
      <c r="I1" s="130"/>
      <c r="L1" s="29" t="s">
        <v>8</v>
      </c>
      <c r="N1" s="31" t="s">
        <v>34</v>
      </c>
    </row>
    <row r="2" spans="1:14" ht="120" customHeight="1" x14ac:dyDescent="0.35">
      <c r="A2" s="131" t="s">
        <v>624</v>
      </c>
      <c r="B2" s="134"/>
      <c r="C2" s="79" t="s">
        <v>580</v>
      </c>
      <c r="D2" s="82" t="s">
        <v>581</v>
      </c>
      <c r="E2" s="82"/>
      <c r="F2" s="82"/>
      <c r="G2" s="82"/>
      <c r="H2" s="82"/>
      <c r="I2" s="82"/>
      <c r="J2" s="82"/>
      <c r="K2" s="82"/>
      <c r="L2" s="28" t="s">
        <v>36</v>
      </c>
      <c r="N2" s="2" t="s">
        <v>37</v>
      </c>
    </row>
    <row r="3" spans="1:14" ht="120" customHeight="1" x14ac:dyDescent="0.35">
      <c r="A3" s="132"/>
      <c r="B3" s="134"/>
      <c r="C3" s="79" t="s">
        <v>625</v>
      </c>
      <c r="D3" s="82" t="s">
        <v>628</v>
      </c>
      <c r="E3" s="49"/>
      <c r="F3" s="49"/>
      <c r="G3" s="49"/>
      <c r="H3" s="58"/>
      <c r="I3" s="9"/>
      <c r="L3" s="28" t="s">
        <v>43</v>
      </c>
      <c r="N3" s="2" t="s">
        <v>44</v>
      </c>
    </row>
    <row r="4" spans="1:14" ht="120" customHeight="1" x14ac:dyDescent="0.35">
      <c r="A4" s="132"/>
      <c r="B4" s="134"/>
      <c r="C4" s="79" t="s">
        <v>626</v>
      </c>
      <c r="D4" s="82" t="s">
        <v>629</v>
      </c>
      <c r="E4" s="49"/>
      <c r="F4" s="49"/>
      <c r="G4" s="49"/>
      <c r="H4" s="58"/>
      <c r="I4" s="9"/>
      <c r="L4" s="28" t="s">
        <v>50</v>
      </c>
      <c r="N4" s="2" t="s">
        <v>51</v>
      </c>
    </row>
    <row r="5" spans="1:14" ht="120" customHeight="1" x14ac:dyDescent="0.35">
      <c r="A5" s="132"/>
      <c r="B5" s="134"/>
      <c r="C5" s="79" t="s">
        <v>627</v>
      </c>
      <c r="D5" s="82" t="s">
        <v>630</v>
      </c>
      <c r="E5" s="49"/>
      <c r="F5" s="49"/>
      <c r="G5" s="49"/>
      <c r="H5" s="58"/>
      <c r="I5" s="9"/>
      <c r="L5" s="28" t="s">
        <v>57</v>
      </c>
      <c r="N5" s="2" t="s">
        <v>58</v>
      </c>
    </row>
    <row r="6" spans="1:14" ht="120" customHeight="1" x14ac:dyDescent="0.35">
      <c r="A6" s="132"/>
      <c r="B6" s="134"/>
      <c r="C6" s="6"/>
      <c r="D6" s="6"/>
      <c r="E6" s="6"/>
      <c r="F6" s="6"/>
      <c r="G6" s="7"/>
      <c r="H6" s="6"/>
      <c r="I6" s="9"/>
      <c r="L6" s="28" t="s">
        <v>59</v>
      </c>
      <c r="N6" s="2" t="s">
        <v>60</v>
      </c>
    </row>
    <row r="7" spans="1:14" ht="120" customHeight="1" x14ac:dyDescent="0.35">
      <c r="A7" s="132"/>
      <c r="B7" s="62" t="s">
        <v>582</v>
      </c>
      <c r="C7" s="62" t="s">
        <v>583</v>
      </c>
      <c r="D7" s="62" t="s">
        <v>584</v>
      </c>
      <c r="E7" s="62" t="s">
        <v>585</v>
      </c>
      <c r="F7" s="62" t="s">
        <v>586</v>
      </c>
      <c r="G7" s="62" t="s">
        <v>587</v>
      </c>
      <c r="H7" s="62" t="s">
        <v>588</v>
      </c>
      <c r="I7" s="52"/>
      <c r="L7" s="28" t="s">
        <v>61</v>
      </c>
      <c r="N7" s="2" t="s">
        <v>62</v>
      </c>
    </row>
    <row r="8" spans="1:14" ht="120" customHeight="1" x14ac:dyDescent="0.35">
      <c r="A8" s="132"/>
      <c r="B8" s="62" t="s">
        <v>631</v>
      </c>
      <c r="C8" s="62" t="s">
        <v>634</v>
      </c>
      <c r="D8" s="62" t="s">
        <v>637</v>
      </c>
      <c r="E8" s="62" t="s">
        <v>640</v>
      </c>
      <c r="F8" s="62" t="s">
        <v>643</v>
      </c>
      <c r="G8" s="62" t="s">
        <v>646</v>
      </c>
      <c r="H8" s="62" t="s">
        <v>649</v>
      </c>
      <c r="I8" s="9"/>
      <c r="N8" s="2" t="s">
        <v>63</v>
      </c>
    </row>
    <row r="9" spans="1:14" ht="120" customHeight="1" x14ac:dyDescent="0.35">
      <c r="A9" s="132"/>
      <c r="B9" s="62" t="s">
        <v>632</v>
      </c>
      <c r="C9" s="62" t="s">
        <v>635</v>
      </c>
      <c r="D9" s="62" t="s">
        <v>638</v>
      </c>
      <c r="E9" s="62" t="s">
        <v>641</v>
      </c>
      <c r="F9" s="62" t="s">
        <v>644</v>
      </c>
      <c r="G9" s="62" t="s">
        <v>647</v>
      </c>
      <c r="H9" s="62" t="s">
        <v>650</v>
      </c>
      <c r="I9" s="9"/>
      <c r="N9" s="2" t="s">
        <v>64</v>
      </c>
    </row>
    <row r="10" spans="1:14" ht="120" customHeight="1" x14ac:dyDescent="0.35">
      <c r="A10" s="132"/>
      <c r="B10" s="62" t="s">
        <v>633</v>
      </c>
      <c r="C10" s="62" t="s">
        <v>636</v>
      </c>
      <c r="D10" s="62" t="s">
        <v>639</v>
      </c>
      <c r="E10" s="62" t="s">
        <v>642</v>
      </c>
      <c r="F10" s="62" t="s">
        <v>645</v>
      </c>
      <c r="G10" s="62" t="s">
        <v>648</v>
      </c>
      <c r="H10" s="62" t="s">
        <v>651</v>
      </c>
      <c r="I10" s="52"/>
      <c r="J10" s="30"/>
      <c r="K10" s="30"/>
      <c r="L10" s="30"/>
      <c r="M10" s="30"/>
      <c r="N10" s="2" t="s">
        <v>66</v>
      </c>
    </row>
    <row r="11" spans="1:14" ht="120" customHeight="1" x14ac:dyDescent="0.35">
      <c r="A11" s="132"/>
      <c r="B11" s="73"/>
      <c r="C11" s="64"/>
      <c r="D11" s="64"/>
      <c r="E11" s="64"/>
      <c r="F11" s="64"/>
      <c r="G11" s="64"/>
      <c r="H11" s="64"/>
      <c r="I11" s="52"/>
      <c r="J11" s="30"/>
      <c r="K11" s="30"/>
      <c r="L11" s="30"/>
      <c r="M11" s="30"/>
      <c r="N11" s="2"/>
    </row>
    <row r="12" spans="1:14" ht="120" customHeight="1" x14ac:dyDescent="0.35">
      <c r="A12" s="132"/>
      <c r="B12" s="69" t="s">
        <v>589</v>
      </c>
      <c r="C12" s="69" t="s">
        <v>590</v>
      </c>
      <c r="D12" s="69" t="s">
        <v>591</v>
      </c>
      <c r="E12" s="71" t="s">
        <v>592</v>
      </c>
      <c r="F12" s="70" t="s">
        <v>593</v>
      </c>
      <c r="G12" s="70" t="s">
        <v>594</v>
      </c>
      <c r="H12" s="70" t="s">
        <v>595</v>
      </c>
      <c r="I12" s="70" t="s">
        <v>596</v>
      </c>
      <c r="J12" s="30"/>
      <c r="K12" s="30"/>
      <c r="L12" s="30"/>
      <c r="M12" s="30"/>
      <c r="N12" s="2"/>
    </row>
    <row r="13" spans="1:14" ht="120" customHeight="1" x14ac:dyDescent="0.35">
      <c r="A13" s="132"/>
      <c r="B13" s="69" t="s">
        <v>803</v>
      </c>
      <c r="C13" s="69" t="s">
        <v>806</v>
      </c>
      <c r="D13" s="69" t="s">
        <v>809</v>
      </c>
      <c r="E13" s="71" t="s">
        <v>812</v>
      </c>
      <c r="F13" s="70" t="s">
        <v>815</v>
      </c>
      <c r="G13" s="70" t="s">
        <v>818</v>
      </c>
      <c r="H13" s="70" t="s">
        <v>821</v>
      </c>
      <c r="I13" s="70" t="s">
        <v>824</v>
      </c>
      <c r="J13" s="30"/>
      <c r="K13" s="30"/>
      <c r="L13" s="30"/>
      <c r="M13" s="30"/>
      <c r="N13" s="2"/>
    </row>
    <row r="14" spans="1:14" ht="120" customHeight="1" x14ac:dyDescent="0.35">
      <c r="A14" s="132"/>
      <c r="B14" s="69" t="s">
        <v>804</v>
      </c>
      <c r="C14" s="69" t="s">
        <v>807</v>
      </c>
      <c r="D14" s="69" t="s">
        <v>810</v>
      </c>
      <c r="E14" s="71" t="s">
        <v>813</v>
      </c>
      <c r="F14" s="70" t="s">
        <v>816</v>
      </c>
      <c r="G14" s="70" t="s">
        <v>819</v>
      </c>
      <c r="H14" s="70" t="s">
        <v>822</v>
      </c>
      <c r="I14" s="70" t="s">
        <v>825</v>
      </c>
      <c r="J14" s="30"/>
      <c r="K14" s="30"/>
      <c r="L14" s="30"/>
      <c r="M14" s="30"/>
      <c r="N14" s="2"/>
    </row>
    <row r="15" spans="1:14" ht="120" customHeight="1" x14ac:dyDescent="0.35">
      <c r="A15" s="132"/>
      <c r="B15" s="69" t="s">
        <v>805</v>
      </c>
      <c r="C15" s="69" t="s">
        <v>808</v>
      </c>
      <c r="D15" s="69" t="s">
        <v>811</v>
      </c>
      <c r="E15" s="71" t="s">
        <v>814</v>
      </c>
      <c r="F15" s="70" t="s">
        <v>817</v>
      </c>
      <c r="G15" s="70" t="s">
        <v>820</v>
      </c>
      <c r="H15" s="70" t="s">
        <v>823</v>
      </c>
      <c r="I15" s="70" t="s">
        <v>826</v>
      </c>
      <c r="J15" s="30"/>
      <c r="K15" s="30"/>
      <c r="L15" s="30"/>
      <c r="M15" s="30"/>
      <c r="N15" s="2"/>
    </row>
    <row r="16" spans="1:14" ht="120" customHeight="1" x14ac:dyDescent="0.35">
      <c r="A16" s="132"/>
      <c r="B16" s="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" t="s">
        <v>71</v>
      </c>
    </row>
    <row r="17" spans="1:16" ht="120" customHeight="1" x14ac:dyDescent="0.35">
      <c r="A17" s="132"/>
      <c r="B17" s="51" t="s">
        <v>597</v>
      </c>
      <c r="C17" s="58"/>
      <c r="D17" s="52"/>
      <c r="E17" s="51" t="s">
        <v>598</v>
      </c>
      <c r="F17" s="58"/>
      <c r="G17" s="58"/>
      <c r="H17" s="52"/>
      <c r="I17" s="51" t="s">
        <v>599</v>
      </c>
      <c r="J17" s="58"/>
      <c r="K17" s="58"/>
      <c r="L17" s="58"/>
      <c r="M17" s="84" t="s">
        <v>600</v>
      </c>
      <c r="N17" s="84"/>
      <c r="O17" s="84"/>
      <c r="P17" s="84"/>
    </row>
    <row r="18" spans="1:16" ht="120" customHeight="1" x14ac:dyDescent="0.35">
      <c r="A18" s="132"/>
      <c r="B18" s="51" t="s">
        <v>652</v>
      </c>
      <c r="C18" s="58"/>
      <c r="D18" s="52"/>
      <c r="E18" s="51" t="s">
        <v>655</v>
      </c>
      <c r="F18" s="58"/>
      <c r="G18" s="58"/>
      <c r="H18" s="52"/>
      <c r="I18" s="51" t="s">
        <v>658</v>
      </c>
      <c r="J18" s="58"/>
      <c r="K18" s="58"/>
      <c r="L18" s="58"/>
      <c r="M18" s="84" t="s">
        <v>661</v>
      </c>
    </row>
    <row r="19" spans="1:16" ht="120" customHeight="1" x14ac:dyDescent="0.35">
      <c r="A19" s="132"/>
      <c r="B19" s="51" t="s">
        <v>653</v>
      </c>
      <c r="C19" s="58"/>
      <c r="D19" s="52"/>
      <c r="E19" s="51" t="s">
        <v>656</v>
      </c>
      <c r="F19" s="58"/>
      <c r="G19" s="58"/>
      <c r="H19" s="52"/>
      <c r="I19" s="51" t="s">
        <v>659</v>
      </c>
      <c r="J19" s="58"/>
      <c r="K19" s="58"/>
      <c r="L19" s="58"/>
      <c r="M19" s="84" t="s">
        <v>662</v>
      </c>
    </row>
    <row r="20" spans="1:16" ht="120" customHeight="1" x14ac:dyDescent="0.35">
      <c r="A20" s="132"/>
      <c r="B20" s="51" t="s">
        <v>654</v>
      </c>
      <c r="C20" s="58"/>
      <c r="D20" s="52"/>
      <c r="E20" s="51" t="s">
        <v>657</v>
      </c>
      <c r="F20" s="58"/>
      <c r="G20" s="58"/>
      <c r="H20" s="52"/>
      <c r="I20" s="51" t="s">
        <v>660</v>
      </c>
      <c r="J20" s="58"/>
      <c r="K20" s="58"/>
      <c r="L20" s="58"/>
      <c r="M20" s="84" t="s">
        <v>663</v>
      </c>
    </row>
    <row r="21" spans="1:16" ht="120" customHeight="1" x14ac:dyDescent="0.35">
      <c r="A21" s="132"/>
      <c r="B21" s="8"/>
      <c r="C21" s="30"/>
      <c r="D21" s="30"/>
      <c r="E21" s="38"/>
      <c r="F21" s="49"/>
      <c r="G21" s="38"/>
      <c r="H21" s="38"/>
      <c r="I21" s="38"/>
    </row>
    <row r="22" spans="1:16" ht="120" customHeight="1" x14ac:dyDescent="0.35">
      <c r="A22" s="132"/>
      <c r="B22" s="79" t="s">
        <v>601</v>
      </c>
      <c r="C22" s="79"/>
      <c r="D22" s="79" t="s">
        <v>602</v>
      </c>
      <c r="E22" s="79"/>
      <c r="F22" s="79" t="s">
        <v>603</v>
      </c>
      <c r="G22" s="79"/>
      <c r="H22" s="79" t="s">
        <v>604</v>
      </c>
      <c r="I22" s="79"/>
      <c r="J22" s="79" t="s">
        <v>605</v>
      </c>
      <c r="K22" s="79"/>
      <c r="L22" s="84" t="s">
        <v>606</v>
      </c>
      <c r="M22" s="84"/>
      <c r="N22" s="75" t="s">
        <v>607</v>
      </c>
      <c r="O22" s="84" t="s">
        <v>608</v>
      </c>
      <c r="P22" s="84"/>
    </row>
    <row r="23" spans="1:16" ht="120" customHeight="1" x14ac:dyDescent="0.35">
      <c r="A23" s="132"/>
      <c r="B23" s="79" t="s">
        <v>664</v>
      </c>
      <c r="C23" s="79"/>
      <c r="D23" s="79" t="s">
        <v>667</v>
      </c>
      <c r="E23" s="79"/>
      <c r="F23" s="79" t="s">
        <v>670</v>
      </c>
      <c r="G23" s="79"/>
      <c r="H23" s="79" t="s">
        <v>673</v>
      </c>
      <c r="I23" s="79"/>
      <c r="J23" s="79" t="s">
        <v>676</v>
      </c>
      <c r="K23" s="79"/>
      <c r="L23" s="84" t="s">
        <v>679</v>
      </c>
      <c r="M23" s="84"/>
      <c r="N23" s="75" t="s">
        <v>682</v>
      </c>
      <c r="O23" s="84" t="s">
        <v>685</v>
      </c>
    </row>
    <row r="24" spans="1:16" ht="120" customHeight="1" x14ac:dyDescent="0.35">
      <c r="A24" s="132"/>
      <c r="B24" s="79" t="s">
        <v>665</v>
      </c>
      <c r="C24" s="79"/>
      <c r="D24" s="79" t="s">
        <v>668</v>
      </c>
      <c r="E24" s="79"/>
      <c r="F24" s="79" t="s">
        <v>671</v>
      </c>
      <c r="G24" s="79"/>
      <c r="H24" s="79" t="s">
        <v>674</v>
      </c>
      <c r="I24" s="79"/>
      <c r="J24" s="79" t="s">
        <v>677</v>
      </c>
      <c r="K24" s="79"/>
      <c r="L24" s="84" t="s">
        <v>680</v>
      </c>
      <c r="M24" s="84"/>
      <c r="N24" s="75" t="s">
        <v>683</v>
      </c>
      <c r="O24" s="84" t="s">
        <v>686</v>
      </c>
    </row>
    <row r="25" spans="1:16" ht="120" customHeight="1" x14ac:dyDescent="0.35">
      <c r="A25" s="132"/>
      <c r="B25" s="79" t="s">
        <v>666</v>
      </c>
      <c r="C25" s="79"/>
      <c r="D25" s="79" t="s">
        <v>669</v>
      </c>
      <c r="E25" s="79"/>
      <c r="F25" s="79" t="s">
        <v>672</v>
      </c>
      <c r="G25" s="79"/>
      <c r="H25" s="79" t="s">
        <v>675</v>
      </c>
      <c r="I25" s="79"/>
      <c r="J25" s="79" t="s">
        <v>678</v>
      </c>
      <c r="K25" s="79"/>
      <c r="L25" s="84" t="s">
        <v>681</v>
      </c>
      <c r="M25" s="84"/>
      <c r="N25" s="75" t="s">
        <v>684</v>
      </c>
      <c r="O25" s="84" t="s">
        <v>687</v>
      </c>
    </row>
    <row r="26" spans="1:16" ht="120" customHeight="1" x14ac:dyDescent="0.35">
      <c r="A26" s="132"/>
      <c r="B26" s="12"/>
      <c r="C26" s="37"/>
      <c r="D26" s="40"/>
      <c r="E26" s="35"/>
      <c r="F26" s="13"/>
      <c r="G26" s="35"/>
      <c r="H26" s="44"/>
      <c r="I26" s="35"/>
      <c r="K26" s="34"/>
      <c r="O26" s="14"/>
    </row>
    <row r="27" spans="1:16" ht="120" customHeight="1" thickBot="1" x14ac:dyDescent="0.4">
      <c r="A27" s="133"/>
      <c r="B27" s="51" t="s">
        <v>609</v>
      </c>
      <c r="C27" s="52"/>
      <c r="D27" s="51" t="s">
        <v>610</v>
      </c>
      <c r="E27" s="52"/>
      <c r="F27" s="51" t="s">
        <v>611</v>
      </c>
      <c r="G27" s="52"/>
      <c r="H27" s="85" t="s">
        <v>612</v>
      </c>
      <c r="I27" s="86"/>
      <c r="J27" s="85" t="s">
        <v>613</v>
      </c>
      <c r="K27" s="87"/>
      <c r="L27" s="79" t="s">
        <v>614</v>
      </c>
      <c r="M27" s="79"/>
      <c r="N27" s="79" t="s">
        <v>615</v>
      </c>
      <c r="O27" s="79" t="s">
        <v>616</v>
      </c>
      <c r="P27" s="79"/>
    </row>
    <row r="28" spans="1:16" ht="259.5" thickTop="1" x14ac:dyDescent="0.35">
      <c r="B28" s="51" t="s">
        <v>688</v>
      </c>
      <c r="C28" s="52"/>
      <c r="D28" s="51" t="s">
        <v>691</v>
      </c>
      <c r="E28" s="52"/>
      <c r="F28" s="51" t="s">
        <v>694</v>
      </c>
      <c r="G28" s="52"/>
      <c r="H28" s="85" t="s">
        <v>697</v>
      </c>
      <c r="I28" s="86"/>
      <c r="J28" s="85" t="s">
        <v>700</v>
      </c>
      <c r="K28" s="87"/>
      <c r="L28" s="79" t="s">
        <v>703</v>
      </c>
      <c r="M28" s="79"/>
      <c r="N28" s="79" t="s">
        <v>706</v>
      </c>
      <c r="O28" s="79" t="s">
        <v>709</v>
      </c>
    </row>
    <row r="29" spans="1:16" ht="240.5" x14ac:dyDescent="0.35">
      <c r="B29" s="51" t="s">
        <v>689</v>
      </c>
      <c r="C29" s="52"/>
      <c r="D29" s="51" t="s">
        <v>692</v>
      </c>
      <c r="E29" s="52"/>
      <c r="F29" s="51" t="s">
        <v>695</v>
      </c>
      <c r="G29" s="52"/>
      <c r="H29" s="85" t="s">
        <v>698</v>
      </c>
      <c r="I29" s="86"/>
      <c r="J29" s="85" t="s">
        <v>701</v>
      </c>
      <c r="K29" s="87"/>
      <c r="L29" s="79" t="s">
        <v>704</v>
      </c>
      <c r="M29" s="79"/>
      <c r="N29" s="79" t="s">
        <v>707</v>
      </c>
      <c r="O29" s="79" t="s">
        <v>710</v>
      </c>
    </row>
    <row r="30" spans="1:16" ht="259" x14ac:dyDescent="0.35">
      <c r="B30" s="51" t="s">
        <v>690</v>
      </c>
      <c r="C30" s="52"/>
      <c r="D30" s="51" t="s">
        <v>693</v>
      </c>
      <c r="E30" s="52"/>
      <c r="F30" s="51" t="s">
        <v>696</v>
      </c>
      <c r="G30" s="52"/>
      <c r="H30" s="85" t="s">
        <v>699</v>
      </c>
      <c r="I30" s="86"/>
      <c r="J30" s="85" t="s">
        <v>702</v>
      </c>
      <c r="K30" s="87"/>
      <c r="L30" s="79" t="s">
        <v>705</v>
      </c>
      <c r="M30" s="79"/>
      <c r="N30" s="79" t="s">
        <v>708</v>
      </c>
      <c r="O30" s="79" t="s">
        <v>711</v>
      </c>
    </row>
    <row r="31" spans="1:16" x14ac:dyDescent="0.35">
      <c r="B31" s="7"/>
    </row>
    <row r="33" spans="2:16" ht="196.5" customHeight="1" x14ac:dyDescent="0.35">
      <c r="B33" s="79" t="s">
        <v>617</v>
      </c>
      <c r="C33" s="79"/>
      <c r="D33" s="79"/>
      <c r="E33" s="79" t="s">
        <v>618</v>
      </c>
      <c r="F33" s="79"/>
      <c r="G33" s="79"/>
      <c r="H33" s="79" t="s">
        <v>619</v>
      </c>
      <c r="I33" s="79"/>
      <c r="J33" s="79"/>
      <c r="K33" s="79" t="s">
        <v>620</v>
      </c>
      <c r="L33" s="79"/>
      <c r="M33" s="79"/>
      <c r="N33" s="79" t="s">
        <v>621</v>
      </c>
      <c r="O33" s="79"/>
      <c r="P33" s="79"/>
    </row>
    <row r="34" spans="2:16" ht="185" x14ac:dyDescent="0.35">
      <c r="B34" s="79" t="s">
        <v>712</v>
      </c>
      <c r="C34" s="79"/>
      <c r="D34" s="79"/>
      <c r="E34" s="79" t="s">
        <v>715</v>
      </c>
      <c r="F34" s="79"/>
      <c r="G34" s="79"/>
      <c r="H34" s="79" t="s">
        <v>718</v>
      </c>
      <c r="I34" s="79"/>
      <c r="J34" s="79"/>
      <c r="K34" s="79" t="s">
        <v>721</v>
      </c>
      <c r="L34" s="79"/>
      <c r="M34" s="79"/>
      <c r="N34" s="79" t="s">
        <v>724</v>
      </c>
    </row>
    <row r="35" spans="2:16" ht="185" x14ac:dyDescent="0.35">
      <c r="B35" s="79" t="s">
        <v>713</v>
      </c>
      <c r="C35" s="79"/>
      <c r="D35" s="79"/>
      <c r="E35" s="79" t="s">
        <v>716</v>
      </c>
      <c r="F35" s="79"/>
      <c r="G35" s="79"/>
      <c r="H35" s="79" t="s">
        <v>719</v>
      </c>
      <c r="I35" s="79"/>
      <c r="J35" s="79"/>
      <c r="K35" s="79" t="s">
        <v>722</v>
      </c>
      <c r="L35" s="79"/>
      <c r="M35" s="79"/>
      <c r="N35" s="79" t="s">
        <v>725</v>
      </c>
    </row>
    <row r="36" spans="2:16" ht="185" x14ac:dyDescent="0.35">
      <c r="B36" s="79" t="s">
        <v>714</v>
      </c>
      <c r="C36" s="79"/>
      <c r="D36" s="79"/>
      <c r="E36" s="79" t="s">
        <v>717</v>
      </c>
      <c r="F36" s="79"/>
      <c r="G36" s="79"/>
      <c r="H36" s="79" t="s">
        <v>720</v>
      </c>
      <c r="I36" s="79"/>
      <c r="J36" s="79"/>
      <c r="K36" s="79" t="s">
        <v>723</v>
      </c>
      <c r="L36" s="79"/>
      <c r="M36" s="79"/>
      <c r="N36" s="79" t="s">
        <v>726</v>
      </c>
    </row>
    <row r="38" spans="2:16" ht="84.75" customHeight="1" x14ac:dyDescent="0.35">
      <c r="B38" s="79" t="s">
        <v>622</v>
      </c>
      <c r="C38" s="79"/>
      <c r="D38" s="79" t="s">
        <v>623</v>
      </c>
      <c r="E38" s="79"/>
      <c r="F38" s="79"/>
      <c r="G38" s="79"/>
      <c r="H38" s="79"/>
      <c r="I38" s="79" t="s">
        <v>623</v>
      </c>
      <c r="J38" s="79"/>
      <c r="K38" s="79"/>
      <c r="L38" s="79"/>
      <c r="M38" s="79"/>
      <c r="N38" s="79"/>
      <c r="O38" s="79"/>
      <c r="P38" s="79"/>
    </row>
    <row r="39" spans="2:16" ht="74" x14ac:dyDescent="0.35">
      <c r="B39" s="79" t="s">
        <v>727</v>
      </c>
      <c r="C39" s="79"/>
      <c r="D39" s="79" t="s">
        <v>730</v>
      </c>
    </row>
    <row r="40" spans="2:16" ht="74" x14ac:dyDescent="0.35">
      <c r="B40" s="79" t="s">
        <v>728</v>
      </c>
      <c r="C40" s="79"/>
      <c r="D40" s="79" t="s">
        <v>731</v>
      </c>
    </row>
    <row r="41" spans="2:16" ht="92.5" x14ac:dyDescent="0.35">
      <c r="B41" s="79" t="s">
        <v>729</v>
      </c>
      <c r="C41" s="79"/>
      <c r="D41" s="79" t="s">
        <v>732</v>
      </c>
    </row>
  </sheetData>
  <sheetProtection algorithmName="SHA-512" hashValue="P7RgTpeHe69qcZ2S0/0BbaPAyVoDlEjhbHB2CwOUK+Vzr2iN8oHfp+lpIivWwDivu4MqrXazmphSEjNBF1C+LA==" saltValue="xHqI+CD8ITUBGU2nPbepkA==" spinCount="100000" sheet="1" selectLockedCells="1" selectUnlockedCells="1"/>
  <mergeCells count="3">
    <mergeCell ref="A1:I1"/>
    <mergeCell ref="A2:A27"/>
    <mergeCell ref="B2:B6"/>
  </mergeCells>
  <conditionalFormatting sqref="D26">
    <cfRule type="containsText" dxfId="165" priority="55" operator="containsText" text="Generalised">
      <formula>NOT(ISERROR(SEARCH("Generalised",D26)))</formula>
    </cfRule>
    <cfRule type="containsText" dxfId="164" priority="56" operator="containsText" text="Fluent">
      <formula>NOT(ISERROR(SEARCH("Fluent",D26)))</formula>
    </cfRule>
    <cfRule type="containsText" dxfId="163" priority="57" operator="containsText" text="Acquiring">
      <formula>NOT(ISERROR(SEARCH("Acquiring",D26)))</formula>
    </cfRule>
  </conditionalFormatting>
  <conditionalFormatting sqref="E21 H26">
    <cfRule type="containsText" dxfId="162" priority="37" operator="containsText" text="Acquiring">
      <formula>NOT(ISERROR(SEARCH("Acquiring",E21)))</formula>
    </cfRule>
    <cfRule type="containsText" dxfId="161" priority="38" operator="containsText" text="Generalised">
      <formula>NOT(ISERROR(SEARCH("Generalised",E21)))</formula>
    </cfRule>
    <cfRule type="containsText" dxfId="160" priority="39" operator="containsText" text="Fluent">
      <formula>NOT(ISERROR(SEARCH("Fluent",E21)))</formula>
    </cfRule>
  </conditionalFormatting>
  <conditionalFormatting sqref="G21:I21">
    <cfRule type="containsText" dxfId="159" priority="52" operator="containsText" text="Generalised">
      <formula>NOT(ISERROR(SEARCH("Generalised",G21)))</formula>
    </cfRule>
    <cfRule type="containsText" dxfId="158" priority="53" operator="containsText" text="Fluent">
      <formula>NOT(ISERROR(SEARCH("Fluent",G21)))</formula>
    </cfRule>
    <cfRule type="containsText" dxfId="157" priority="54" operator="containsText" text="Acquiring">
      <formula>NOT(ISERROR(SEARCH("Acquiring",G21)))</formula>
    </cfRule>
  </conditionalFormatting>
  <conditionalFormatting sqref="C2:C5">
    <cfRule type="containsText" dxfId="156" priority="34" operator="containsText" text="Generalised">
      <formula>NOT(ISERROR(SEARCH("Generalised",C2)))</formula>
    </cfRule>
    <cfRule type="containsText" dxfId="155" priority="35" operator="containsText" text="Fluent">
      <formula>NOT(ISERROR(SEARCH("Fluent",C2)))</formula>
    </cfRule>
    <cfRule type="containsText" dxfId="154" priority="36" operator="containsText" text="Acquiring">
      <formula>NOT(ISERROR(SEARCH("Acquiring",C2)))</formula>
    </cfRule>
  </conditionalFormatting>
  <conditionalFormatting sqref="D2:D5">
    <cfRule type="containsText" dxfId="153" priority="31" operator="containsText" text="Generalised">
      <formula>NOT(ISERROR(SEARCH("Generalised",D2)))</formula>
    </cfRule>
    <cfRule type="containsText" dxfId="152" priority="32" operator="containsText" text="Fluent">
      <formula>NOT(ISERROR(SEARCH("Fluent",D2)))</formula>
    </cfRule>
    <cfRule type="containsText" dxfId="151" priority="33" operator="containsText" text="Acquiring">
      <formula>NOT(ISERROR(SEARCH("Acquiring",D2)))</formula>
    </cfRule>
  </conditionalFormatting>
  <conditionalFormatting sqref="B7:H7">
    <cfRule type="containsText" dxfId="150" priority="28" operator="containsText" text="Generalised">
      <formula>NOT(ISERROR(SEARCH("Generalised",B7)))</formula>
    </cfRule>
    <cfRule type="containsText" dxfId="149" priority="29" operator="containsText" text="Fluent">
      <formula>NOT(ISERROR(SEARCH("Fluent",B7)))</formula>
    </cfRule>
    <cfRule type="containsText" dxfId="148" priority="30" operator="containsText" text="Acquiring">
      <formula>NOT(ISERROR(SEARCH("Acquiring",B7)))</formula>
    </cfRule>
  </conditionalFormatting>
  <conditionalFormatting sqref="B8:H11">
    <cfRule type="containsText" dxfId="147" priority="25" operator="containsText" text="Generalised">
      <formula>NOT(ISERROR(SEARCH("Generalised",B8)))</formula>
    </cfRule>
    <cfRule type="containsText" dxfId="146" priority="26" operator="containsText" text="Fluent">
      <formula>NOT(ISERROR(SEARCH("Fluent",B8)))</formula>
    </cfRule>
    <cfRule type="containsText" dxfId="145" priority="27" operator="containsText" text="Acquiring">
      <formula>NOT(ISERROR(SEARCH("Acquiring",B8)))</formula>
    </cfRule>
  </conditionalFormatting>
  <conditionalFormatting sqref="B17:B20 E17:E20 I17:I20">
    <cfRule type="containsText" dxfId="144" priority="16" operator="containsText" text="Generalised">
      <formula>NOT(ISERROR(SEARCH("Generalised",B17)))</formula>
    </cfRule>
    <cfRule type="containsText" dxfId="143" priority="17" operator="containsText" text="Fluent">
      <formula>NOT(ISERROR(SEARCH("Fluent",B17)))</formula>
    </cfRule>
    <cfRule type="containsText" dxfId="142" priority="18" operator="containsText" text="Acquiring">
      <formula>NOT(ISERROR(SEARCH("Acquiring",B17)))</formula>
    </cfRule>
  </conditionalFormatting>
  <conditionalFormatting sqref="B22:B25 D22:D25 F22:F25 H22:H25 J22:J25">
    <cfRule type="containsText" dxfId="141" priority="13" operator="containsText" text="Acquiring">
      <formula>NOT(ISERROR(SEARCH("Acquiring",B22)))</formula>
    </cfRule>
    <cfRule type="containsText" dxfId="140" priority="14" operator="containsText" text="Generalised">
      <formula>NOT(ISERROR(SEARCH("Generalised",B22)))</formula>
    </cfRule>
    <cfRule type="containsText" dxfId="139" priority="15" operator="containsText" text="Fluent">
      <formula>NOT(ISERROR(SEARCH("Fluent",B22)))</formula>
    </cfRule>
  </conditionalFormatting>
  <conditionalFormatting sqref="B27:B30 D27:D30 F27:F30 H27:H30 J27:J30 L27:L30">
    <cfRule type="containsText" dxfId="138" priority="10" operator="containsText" text="Generalised">
      <formula>NOT(ISERROR(SEARCH("Generalised",B27)))</formula>
    </cfRule>
    <cfRule type="containsText" dxfId="137" priority="11" operator="containsText" text="Fluent">
      <formula>NOT(ISERROR(SEARCH("Fluent",B27)))</formula>
    </cfRule>
    <cfRule type="containsText" dxfId="136" priority="12" operator="containsText" text="Acquiring">
      <formula>NOT(ISERROR(SEARCH("Acquiring",B27)))</formula>
    </cfRule>
  </conditionalFormatting>
  <conditionalFormatting sqref="B33:B36">
    <cfRule type="containsText" dxfId="135" priority="7" operator="containsText" text="Generalised">
      <formula>NOT(ISERROR(SEARCH("Generalised",B33)))</formula>
    </cfRule>
    <cfRule type="containsText" dxfId="134" priority="8" operator="containsText" text="Fluent">
      <formula>NOT(ISERROR(SEARCH("Fluent",B33)))</formula>
    </cfRule>
    <cfRule type="containsText" dxfId="133" priority="9" operator="containsText" text="Acquiring">
      <formula>NOT(ISERROR(SEARCH("Acquiring",B33)))</formula>
    </cfRule>
  </conditionalFormatting>
  <conditionalFormatting sqref="B38:B41">
    <cfRule type="containsText" dxfId="132" priority="4" operator="containsText" text="Generalised">
      <formula>NOT(ISERROR(SEARCH("Generalised",B38)))</formula>
    </cfRule>
    <cfRule type="containsText" dxfId="131" priority="5" operator="containsText" text="Fluent">
      <formula>NOT(ISERROR(SEARCH("Fluent",B38)))</formula>
    </cfRule>
    <cfRule type="containsText" dxfId="130" priority="6" operator="containsText" text="Acquiring">
      <formula>NOT(ISERROR(SEARCH("Acquiring",B38)))</formula>
    </cfRule>
  </conditionalFormatting>
  <conditionalFormatting sqref="B12:E15">
    <cfRule type="containsText" dxfId="129" priority="1" operator="containsText" text="Generalised">
      <formula>NOT(ISERROR(SEARCH("Generalised",B12)))</formula>
    </cfRule>
    <cfRule type="containsText" dxfId="128" priority="2" operator="containsText" text="Fluent">
      <formula>NOT(ISERROR(SEARCH("Fluent",B12)))</formula>
    </cfRule>
    <cfRule type="containsText" dxfId="127" priority="3" operator="containsText" text="Acquiring">
      <formula>NOT(ISERROR(SEARCH("Acquiring",B12)))</formula>
    </cfRule>
  </conditionalFormatting>
  <pageMargins left="0.7" right="0.7" top="0.75" bottom="0.75" header="0.3" footer="0.3"/>
  <pageSetup paperSize="9" orientation="portrait" r:id="rId1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0873-28D3-43A1-A8A0-D1E9817DB1C3}">
  <sheetPr>
    <tabColor rgb="FFFF0000"/>
    <pageSetUpPr autoPageBreaks="0" fitToPage="1"/>
  </sheetPr>
  <dimension ref="A1:N25"/>
  <sheetViews>
    <sheetView topLeftCell="A4" zoomScale="62" zoomScaleNormal="80" workbookViewId="0">
      <selection activeCell="C2" sqref="C2"/>
    </sheetView>
  </sheetViews>
  <sheetFormatPr defaultRowHeight="14.5" x14ac:dyDescent="0.35"/>
  <cols>
    <col min="1" max="1" width="7.54296875" customWidth="1"/>
    <col min="2" max="2" width="19.54296875" customWidth="1"/>
    <col min="3" max="3" width="26.7265625" customWidth="1"/>
    <col min="4" max="4" width="23" customWidth="1"/>
    <col min="5" max="5" width="23.7265625" customWidth="1"/>
    <col min="6" max="6" width="23.26953125" customWidth="1"/>
    <col min="7" max="7" width="22.81640625" customWidth="1"/>
    <col min="8" max="8" width="24.7265625" customWidth="1"/>
    <col min="9" max="9" width="25.54296875" customWidth="1"/>
    <col min="10" max="10" width="20.81640625" customWidth="1"/>
    <col min="11" max="11" width="24.453125" customWidth="1"/>
    <col min="12" max="12" width="26.26953125" customWidth="1"/>
    <col min="13" max="13" width="26.453125" customWidth="1"/>
  </cols>
  <sheetData>
    <row r="1" spans="1:14" ht="33" customHeight="1" x14ac:dyDescent="0.35">
      <c r="A1" s="188" t="s">
        <v>0</v>
      </c>
      <c r="B1" s="191" t="s">
        <v>1</v>
      </c>
      <c r="C1" s="192"/>
      <c r="D1" s="192"/>
      <c r="E1" s="192"/>
      <c r="F1" s="192"/>
      <c r="G1" s="192"/>
      <c r="H1" s="192"/>
      <c r="I1" s="192"/>
      <c r="J1" s="45"/>
      <c r="K1" s="45"/>
      <c r="L1" s="45"/>
      <c r="M1" s="45"/>
    </row>
    <row r="2" spans="1:14" ht="228" customHeight="1" x14ac:dyDescent="0.35">
      <c r="A2" s="189"/>
      <c r="B2" s="193" t="s">
        <v>2</v>
      </c>
      <c r="C2" s="93" t="s">
        <v>493</v>
      </c>
      <c r="D2" s="93" t="s">
        <v>489</v>
      </c>
      <c r="E2" s="93" t="s">
        <v>490</v>
      </c>
      <c r="F2" s="93" t="s">
        <v>491</v>
      </c>
      <c r="G2" s="93" t="s">
        <v>492</v>
      </c>
      <c r="H2" s="195" t="s">
        <v>494</v>
      </c>
      <c r="I2" s="195"/>
      <c r="M2" s="46"/>
    </row>
    <row r="3" spans="1:14" ht="43.5" customHeight="1" x14ac:dyDescent="0.35">
      <c r="A3" s="189"/>
      <c r="B3" s="186"/>
      <c r="C3" s="94" t="s">
        <v>8</v>
      </c>
      <c r="D3" s="94" t="s">
        <v>8</v>
      </c>
      <c r="E3" s="94" t="s">
        <v>8</v>
      </c>
      <c r="F3" s="147" t="s">
        <v>8</v>
      </c>
      <c r="G3" s="162"/>
      <c r="H3" s="147" t="s">
        <v>8</v>
      </c>
      <c r="I3" s="162"/>
      <c r="J3" s="46"/>
      <c r="K3" s="180"/>
      <c r="L3" s="180"/>
      <c r="M3" s="46"/>
    </row>
    <row r="4" spans="1:14" ht="43.5" customHeight="1" thickBot="1" x14ac:dyDescent="0.4">
      <c r="A4" s="189"/>
      <c r="B4" s="194"/>
      <c r="C4" s="65" t="s">
        <v>9</v>
      </c>
      <c r="D4" s="65" t="s">
        <v>9</v>
      </c>
      <c r="E4" s="65" t="s">
        <v>9</v>
      </c>
      <c r="F4" s="135" t="s">
        <v>9</v>
      </c>
      <c r="G4" s="136"/>
      <c r="H4" s="183" t="s">
        <v>9</v>
      </c>
      <c r="I4" s="184"/>
      <c r="M4" s="47"/>
    </row>
    <row r="5" spans="1:14" ht="231.75" customHeight="1" x14ac:dyDescent="0.35">
      <c r="A5" s="189"/>
      <c r="B5" s="185" t="s">
        <v>10</v>
      </c>
      <c r="C5" s="93" t="s">
        <v>513</v>
      </c>
      <c r="D5" s="93" t="s">
        <v>514</v>
      </c>
      <c r="E5" s="101" t="s">
        <v>515</v>
      </c>
      <c r="F5" s="93" t="s">
        <v>516</v>
      </c>
      <c r="G5" s="93" t="s">
        <v>517</v>
      </c>
      <c r="H5" s="141" t="s">
        <v>518</v>
      </c>
      <c r="I5" s="142"/>
      <c r="J5" s="49"/>
      <c r="K5" s="49"/>
      <c r="L5" s="49"/>
      <c r="M5" s="49"/>
    </row>
    <row r="6" spans="1:14" ht="43.5" customHeight="1" x14ac:dyDescent="0.35">
      <c r="A6" s="189"/>
      <c r="B6" s="186"/>
      <c r="C6" s="147" t="s">
        <v>8</v>
      </c>
      <c r="D6" s="162"/>
      <c r="E6" s="147" t="s">
        <v>8</v>
      </c>
      <c r="F6" s="162"/>
      <c r="G6" s="94" t="s">
        <v>8</v>
      </c>
      <c r="H6" s="147" t="s">
        <v>8</v>
      </c>
      <c r="I6" s="162"/>
      <c r="J6" s="48"/>
      <c r="K6" s="48"/>
      <c r="L6" s="48"/>
      <c r="M6" s="48"/>
    </row>
    <row r="7" spans="1:14" ht="48" customHeight="1" thickBot="1" x14ac:dyDescent="0.4">
      <c r="A7" s="189"/>
      <c r="B7" s="187"/>
      <c r="C7" s="135" t="s">
        <v>9</v>
      </c>
      <c r="D7" s="136"/>
      <c r="E7" s="135" t="s">
        <v>9</v>
      </c>
      <c r="F7" s="136"/>
      <c r="G7" s="65" t="s">
        <v>9</v>
      </c>
      <c r="H7" s="135" t="s">
        <v>9</v>
      </c>
      <c r="I7" s="136"/>
      <c r="J7" s="50"/>
      <c r="K7" s="50"/>
      <c r="L7" s="50"/>
      <c r="M7" s="50"/>
      <c r="N7" s="32"/>
    </row>
    <row r="8" spans="1:14" ht="183" customHeight="1" x14ac:dyDescent="0.35">
      <c r="A8" s="189"/>
      <c r="B8" s="196" t="s">
        <v>15</v>
      </c>
      <c r="C8" s="95" t="s">
        <v>536</v>
      </c>
      <c r="D8" s="93" t="s">
        <v>537</v>
      </c>
      <c r="E8" s="93" t="s">
        <v>538</v>
      </c>
      <c r="F8" s="96" t="s">
        <v>539</v>
      </c>
      <c r="G8" s="93" t="s">
        <v>540</v>
      </c>
      <c r="H8" s="93" t="s">
        <v>541</v>
      </c>
      <c r="I8" s="96" t="s">
        <v>542</v>
      </c>
      <c r="J8" s="47"/>
      <c r="K8" s="47"/>
      <c r="L8" s="47"/>
      <c r="M8" s="47"/>
    </row>
    <row r="9" spans="1:14" ht="48" customHeight="1" x14ac:dyDescent="0.35">
      <c r="A9" s="189"/>
      <c r="B9" s="197"/>
      <c r="C9" s="94" t="s">
        <v>8</v>
      </c>
      <c r="D9" s="94" t="s">
        <v>8</v>
      </c>
      <c r="E9" s="94" t="s">
        <v>8</v>
      </c>
      <c r="F9" s="94" t="s">
        <v>8</v>
      </c>
      <c r="G9" s="97" t="s">
        <v>8</v>
      </c>
      <c r="H9" s="98" t="s">
        <v>8</v>
      </c>
      <c r="I9" s="94" t="s">
        <v>8</v>
      </c>
      <c r="J9" s="48"/>
      <c r="K9" s="48"/>
      <c r="L9" s="48"/>
      <c r="M9" s="48"/>
    </row>
    <row r="10" spans="1:14" ht="41.25" customHeight="1" x14ac:dyDescent="0.35">
      <c r="A10" s="189"/>
      <c r="B10" s="198"/>
      <c r="C10" s="65" t="s">
        <v>9</v>
      </c>
      <c r="D10" s="65" t="s">
        <v>9</v>
      </c>
      <c r="E10" s="65" t="s">
        <v>9</v>
      </c>
      <c r="F10" s="65" t="s">
        <v>9</v>
      </c>
      <c r="G10" s="66" t="s">
        <v>9</v>
      </c>
      <c r="H10" s="67" t="s">
        <v>9</v>
      </c>
      <c r="I10" s="65" t="s">
        <v>9</v>
      </c>
      <c r="J10" s="53"/>
      <c r="K10" s="53"/>
      <c r="L10" s="53"/>
      <c r="M10" s="53"/>
    </row>
    <row r="11" spans="1:14" ht="136.5" customHeight="1" x14ac:dyDescent="0.35">
      <c r="A11" s="189"/>
      <c r="B11" s="193" t="s">
        <v>23</v>
      </c>
      <c r="C11" s="141" t="s">
        <v>564</v>
      </c>
      <c r="D11" s="199"/>
      <c r="E11" s="200" t="s">
        <v>565</v>
      </c>
      <c r="F11" s="165"/>
      <c r="G11" s="142"/>
      <c r="H11" s="141" t="s">
        <v>566</v>
      </c>
      <c r="I11" s="142"/>
      <c r="J11" s="46"/>
      <c r="K11" s="179"/>
      <c r="L11" s="179"/>
      <c r="M11" s="179"/>
    </row>
    <row r="12" spans="1:14" ht="42.75" customHeight="1" x14ac:dyDescent="0.35">
      <c r="A12" s="189"/>
      <c r="B12" s="186"/>
      <c r="C12" s="100" t="s">
        <v>8</v>
      </c>
      <c r="D12" s="100" t="s">
        <v>8</v>
      </c>
      <c r="E12" s="98" t="s">
        <v>8</v>
      </c>
      <c r="F12" s="98" t="s">
        <v>8</v>
      </c>
      <c r="G12" s="98" t="s">
        <v>8</v>
      </c>
      <c r="H12" s="147" t="s">
        <v>8</v>
      </c>
      <c r="I12" s="162"/>
      <c r="J12" s="54"/>
      <c r="K12" s="180"/>
      <c r="L12" s="180"/>
      <c r="M12" s="180"/>
    </row>
    <row r="13" spans="1:14" ht="44.25" customHeight="1" x14ac:dyDescent="0.35">
      <c r="A13" s="190"/>
      <c r="B13" s="187"/>
      <c r="C13" s="67" t="s">
        <v>9</v>
      </c>
      <c r="D13" s="66" t="s">
        <v>9</v>
      </c>
      <c r="E13" s="67" t="s">
        <v>9</v>
      </c>
      <c r="F13" s="66" t="s">
        <v>9</v>
      </c>
      <c r="G13" s="67" t="s">
        <v>9</v>
      </c>
      <c r="H13" s="135" t="s">
        <v>9</v>
      </c>
      <c r="I13" s="136"/>
      <c r="J13" s="53"/>
      <c r="K13" s="53"/>
      <c r="L13" s="53"/>
      <c r="M13" s="53"/>
    </row>
    <row r="14" spans="1:14" ht="22.5" customHeight="1" thickBot="1" x14ac:dyDescent="0.4">
      <c r="A14" s="55"/>
      <c r="B14" s="56"/>
      <c r="C14" s="49"/>
      <c r="D14" s="49"/>
      <c r="E14" s="49"/>
      <c r="F14" s="49"/>
      <c r="G14" s="179"/>
      <c r="H14" s="179"/>
      <c r="I14" s="182"/>
      <c r="J14" s="182"/>
      <c r="K14" s="182"/>
      <c r="L14" s="182"/>
      <c r="M14" s="49"/>
    </row>
    <row r="15" spans="1:14" ht="21" customHeight="1" x14ac:dyDescent="0.35">
      <c r="A15" s="55"/>
      <c r="B15" s="22"/>
      <c r="C15" s="23" t="s">
        <v>30</v>
      </c>
      <c r="D15" s="48"/>
      <c r="E15" s="48"/>
      <c r="F15" s="48"/>
      <c r="G15" s="180"/>
      <c r="H15" s="180"/>
      <c r="I15" s="180"/>
      <c r="J15" s="180"/>
      <c r="K15" s="180"/>
      <c r="L15" s="180"/>
      <c r="M15" s="48"/>
    </row>
    <row r="16" spans="1:14" ht="22.5" customHeight="1" x14ac:dyDescent="0.35">
      <c r="A16" s="55"/>
      <c r="B16" s="24" t="s">
        <v>31</v>
      </c>
      <c r="C16" s="25">
        <f>COUNTIF(C2:I13,"*Acquiring*")/22</f>
        <v>0</v>
      </c>
      <c r="D16" s="50"/>
      <c r="E16" s="50"/>
      <c r="F16" s="50"/>
      <c r="G16" s="181"/>
      <c r="H16" s="181"/>
      <c r="I16" s="181"/>
      <c r="J16" s="181"/>
      <c r="K16" s="181"/>
      <c r="L16" s="181"/>
      <c r="M16" s="50"/>
    </row>
    <row r="17" spans="1:3" x14ac:dyDescent="0.35">
      <c r="A17" s="4"/>
      <c r="B17" s="24" t="s">
        <v>32</v>
      </c>
      <c r="C17" s="25">
        <f>COUNTIF(C2:I13,"*Fluent*")/22</f>
        <v>0</v>
      </c>
    </row>
    <row r="18" spans="1:3" ht="15" thickBot="1" x14ac:dyDescent="0.4">
      <c r="A18" s="4"/>
      <c r="B18" s="26" t="s">
        <v>33</v>
      </c>
      <c r="C18" s="27">
        <f>COUNTIF(C2:I13,"*Generalised*")/22</f>
        <v>0</v>
      </c>
    </row>
    <row r="19" spans="1:3" x14ac:dyDescent="0.35">
      <c r="A19" s="4"/>
    </row>
    <row r="20" spans="1:3" x14ac:dyDescent="0.35">
      <c r="A20" s="4"/>
    </row>
    <row r="21" spans="1:3" x14ac:dyDescent="0.35">
      <c r="A21" s="4"/>
    </row>
    <row r="22" spans="1:3" x14ac:dyDescent="0.35">
      <c r="A22" s="4"/>
    </row>
    <row r="23" spans="1:3" x14ac:dyDescent="0.35">
      <c r="A23" s="4"/>
    </row>
    <row r="24" spans="1:3" x14ac:dyDescent="0.35">
      <c r="A24" s="4"/>
    </row>
    <row r="25" spans="1:3" x14ac:dyDescent="0.35">
      <c r="A25" s="4"/>
    </row>
  </sheetData>
  <sheetProtection algorithmName="SHA-512" hashValue="z/VoI5y3+l1be/Cu4Uhw+EGma+js2QetbEt6qlb9pLhBO3MZWBjEUY2QvlFWkUCF4PVZRhHLCWcjhTLJMHtxpQ==" saltValue="L4nWvMwzVN6qi9+CQrq2eA==" spinCount="100000" sheet="1" scenarios="1"/>
  <dataConsolidate/>
  <mergeCells count="35">
    <mergeCell ref="A1:A13"/>
    <mergeCell ref="B1:I1"/>
    <mergeCell ref="B2:B4"/>
    <mergeCell ref="H2:I2"/>
    <mergeCell ref="F3:G3"/>
    <mergeCell ref="H3:I3"/>
    <mergeCell ref="C7:D7"/>
    <mergeCell ref="E7:F7"/>
    <mergeCell ref="H7:I7"/>
    <mergeCell ref="B8:B10"/>
    <mergeCell ref="B11:B13"/>
    <mergeCell ref="H11:I11"/>
    <mergeCell ref="C11:D11"/>
    <mergeCell ref="E11:G11"/>
    <mergeCell ref="K3:L3"/>
    <mergeCell ref="F4:G4"/>
    <mergeCell ref="H4:I4"/>
    <mergeCell ref="B5:B7"/>
    <mergeCell ref="H5:I5"/>
    <mergeCell ref="C6:D6"/>
    <mergeCell ref="E6:F6"/>
    <mergeCell ref="H6:I6"/>
    <mergeCell ref="K11:M11"/>
    <mergeCell ref="H12:I12"/>
    <mergeCell ref="K12:M12"/>
    <mergeCell ref="H13:I13"/>
    <mergeCell ref="G16:H16"/>
    <mergeCell ref="I16:J16"/>
    <mergeCell ref="K16:L16"/>
    <mergeCell ref="G14:H14"/>
    <mergeCell ref="I14:J14"/>
    <mergeCell ref="K14:L14"/>
    <mergeCell ref="G15:H15"/>
    <mergeCell ref="I15:J15"/>
    <mergeCell ref="K15:L15"/>
  </mergeCells>
  <conditionalFormatting sqref="C11 E11 H11 J11:M11">
    <cfRule type="containsText" dxfId="126" priority="16" operator="containsText" text="Acquiring">
      <formula>NOT(ISERROR(SEARCH("Acquiring",C11)))</formula>
    </cfRule>
    <cfRule type="containsText" dxfId="125" priority="17" operator="containsText" text="Generalised">
      <formula>NOT(ISERROR(SEARCH("Generalised",C11)))</formula>
    </cfRule>
    <cfRule type="containsText" dxfId="124" priority="18" operator="containsText" text="Fluent">
      <formula>NOT(ISERROR(SEARCH("Fluent",C11)))</formula>
    </cfRule>
  </conditionalFormatting>
  <conditionalFormatting sqref="C8:E8">
    <cfRule type="containsText" dxfId="123" priority="59" operator="containsText" text="Generalised">
      <formula>NOT(ISERROR(SEARCH("Generalised",C8)))</formula>
    </cfRule>
    <cfRule type="containsText" dxfId="122" priority="60" operator="containsText" text="Fluent">
      <formula>NOT(ISERROR(SEARCH("Fluent",C8)))</formula>
    </cfRule>
    <cfRule type="containsText" dxfId="121" priority="61" operator="containsText" text="Acquiring">
      <formula>NOT(ISERROR(SEARCH("Acquiring",C8)))</formula>
    </cfRule>
  </conditionalFormatting>
  <conditionalFormatting sqref="C14:M14">
    <cfRule type="containsText" dxfId="120" priority="13" operator="containsText" text="Generalised">
      <formula>NOT(ISERROR(SEARCH("Generalised",C14)))</formula>
    </cfRule>
    <cfRule type="containsText" dxfId="119" priority="14" operator="containsText" text="Fluent">
      <formula>NOT(ISERROR(SEARCH("Fluent",C14)))</formula>
    </cfRule>
    <cfRule type="containsText" dxfId="118" priority="15" operator="containsText" text="Acquiring">
      <formula>NOT(ISERROR(SEARCH("Acquiring",C14)))</formula>
    </cfRule>
  </conditionalFormatting>
  <conditionalFormatting sqref="E5">
    <cfRule type="containsText" dxfId="117" priority="41" operator="containsText" text="Fluent">
      <formula>NOT(ISERROR(SEARCH("Fluent",E5)))</formula>
    </cfRule>
    <cfRule type="containsText" dxfId="116" priority="42" operator="containsText" text="Generalised">
      <formula>NOT(ISERROR(SEARCH("Generalised",E5)))</formula>
    </cfRule>
    <cfRule type="containsText" dxfId="115" priority="43" operator="containsText" text="Acquiring">
      <formula>NOT(ISERROR(SEARCH("Acquiring",E5)))</formula>
    </cfRule>
  </conditionalFormatting>
  <conditionalFormatting sqref="G5:H5">
    <cfRule type="containsText" dxfId="114" priority="35" operator="containsText" text="Generalised">
      <formula>NOT(ISERROR(SEARCH("Generalised",G5)))</formula>
    </cfRule>
    <cfRule type="containsText" dxfId="113" priority="36" operator="containsText" text="Fluent">
      <formula>NOT(ISERROR(SEARCH("Fluent",G5)))</formula>
    </cfRule>
    <cfRule type="containsText" dxfId="112" priority="37" operator="containsText" text="Acquiring">
      <formula>NOT(ISERROR(SEARCH("Acquiring",G5)))</formula>
    </cfRule>
  </conditionalFormatting>
  <conditionalFormatting sqref="G8:H8 J8:M8">
    <cfRule type="containsText" dxfId="111" priority="20" operator="containsText" text="Generalised">
      <formula>NOT(ISERROR(SEARCH("Generalised",G8)))</formula>
    </cfRule>
    <cfRule type="containsText" dxfId="110" priority="21" operator="containsText" text="Fluent">
      <formula>NOT(ISERROR(SEARCH("Fluent",G8)))</formula>
    </cfRule>
    <cfRule type="containsText" dxfId="109" priority="22" operator="containsText" text="Acquiring">
      <formula>NOT(ISERROR(SEARCH("Acquiring",G8)))</formula>
    </cfRule>
  </conditionalFormatting>
  <conditionalFormatting sqref="J5:M5">
    <cfRule type="containsText" dxfId="108" priority="23" operator="containsText" text="Generalised">
      <formula>NOT(ISERROR(SEARCH("Generalised",J5)))</formula>
    </cfRule>
    <cfRule type="containsText" dxfId="107" priority="24" operator="containsText" text="Fluent">
      <formula>NOT(ISERROR(SEARCH("Fluent",J5)))</formula>
    </cfRule>
    <cfRule type="containsText" dxfId="106" priority="25" operator="containsText" text="Acquiring">
      <formula>NOT(ISERROR(SEARCH("Acquiring",J5)))</formula>
    </cfRule>
  </conditionalFormatting>
  <conditionalFormatting sqref="M2">
    <cfRule type="containsText" dxfId="105" priority="47" operator="containsText" text="Generalised">
      <formula>NOT(ISERROR(SEARCH("Generalised",M2)))</formula>
    </cfRule>
    <cfRule type="containsText" dxfId="104" priority="48" operator="containsText" text="Fluent">
      <formula>NOT(ISERROR(SEARCH("Fluent",M2)))</formula>
    </cfRule>
    <cfRule type="containsText" dxfId="103" priority="49" operator="containsText" text="Acquiring">
      <formula>NOT(ISERROR(SEARCH("Acquiring",M2)))</formula>
    </cfRule>
  </conditionalFormatting>
  <conditionalFormatting sqref="C2:I2">
    <cfRule type="containsText" dxfId="102" priority="10" operator="containsText" text="Generalised">
      <formula>NOT(ISERROR(SEARCH("Generalised",C2)))</formula>
    </cfRule>
    <cfRule type="containsText" dxfId="101" priority="11" operator="containsText" text="Fluent">
      <formula>NOT(ISERROR(SEARCH("Fluent",C2)))</formula>
    </cfRule>
    <cfRule type="containsText" dxfId="100" priority="12" operator="containsText" text="Acquiring">
      <formula>NOT(ISERROR(SEARCH("Acquiring",C2)))</formula>
    </cfRule>
  </conditionalFormatting>
  <conditionalFormatting sqref="C5:I5">
    <cfRule type="containsText" dxfId="99" priority="7" operator="containsText" text="Generalised">
      <formula>NOT(ISERROR(SEARCH("Generalised",C5)))</formula>
    </cfRule>
    <cfRule type="containsText" dxfId="98" priority="8" operator="containsText" text="Fluent">
      <formula>NOT(ISERROR(SEARCH("Fluent",C5)))</formula>
    </cfRule>
    <cfRule type="containsText" dxfId="97" priority="9" operator="containsText" text="Acquiring">
      <formula>NOT(ISERROR(SEARCH("Acquiring",C5)))</formula>
    </cfRule>
  </conditionalFormatting>
  <conditionalFormatting sqref="C8:I8">
    <cfRule type="containsText" dxfId="96" priority="4" operator="containsText" text="Generalised">
      <formula>NOT(ISERROR(SEARCH("Generalised",C8)))</formula>
    </cfRule>
    <cfRule type="containsText" dxfId="95" priority="5" operator="containsText" text="Fluent">
      <formula>NOT(ISERROR(SEARCH("Fluent",C8)))</formula>
    </cfRule>
    <cfRule type="containsText" dxfId="94" priority="6" operator="containsText" text="Acquiring ">
      <formula>NOT(ISERROR(SEARCH("Acquiring ",C8)))</formula>
    </cfRule>
  </conditionalFormatting>
  <conditionalFormatting sqref="C11:I11">
    <cfRule type="containsText" dxfId="93" priority="1" operator="containsText" text="Generalised">
      <formula>NOT(ISERROR(SEARCH("Generalised",C11)))</formula>
    </cfRule>
    <cfRule type="containsText" dxfId="92" priority="2" operator="containsText" text="Fluent">
      <formula>NOT(ISERROR(SEARCH("Fluent",C11)))</formula>
    </cfRule>
    <cfRule type="containsText" dxfId="91" priority="3" operator="containsText" text="Acquiring">
      <formula>NOT(ISERROR(SEARCH("Acquiring",C11)))</formula>
    </cfRule>
  </conditionalFormatting>
  <pageMargins left="0.7" right="0.7" top="0.75" bottom="0.75" header="0.3" footer="0.3"/>
  <pageSetup paperSize="9" scale="40" orientation="landscape" r:id="rId1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10B4E776-873E-475D-837A-E05A009A0848}">
          <x14:formula1>
            <xm:f>'Reading INFO SHEET'!$G$2:$G$5</xm:f>
          </x14:formula1>
          <xm:sqref>M2</xm:sqref>
        </x14:dataValidation>
        <x14:dataValidation type="list" allowBlank="1" showInputMessage="1" showErrorMessage="1" xr:uid="{DFFDAF95-9137-4535-BDA6-6F4D512C5311}">
          <x14:formula1>
            <xm:f>'Listening and Talking INFO SHEE'!$I$22:$I$25</xm:f>
          </x14:formula1>
          <xm:sqref>I14:J14</xm:sqref>
        </x14:dataValidation>
        <x14:dataValidation type="list" allowBlank="1" showInputMessage="1" showErrorMessage="1" xr:uid="{15EE0073-BFD0-4E8E-B2C5-BCB9D1AF3DB3}">
          <x14:formula1>
            <xm:f>'Listening and Talking INFO SHEE'!$G$22:$G$25</xm:f>
          </x14:formula1>
          <xm:sqref>G14:H14</xm:sqref>
        </x14:dataValidation>
        <x14:dataValidation type="list" allowBlank="1" showInputMessage="1" showErrorMessage="1" xr:uid="{49E55AF3-4467-4F68-818B-74C9DF49DB5F}">
          <x14:formula1>
            <xm:f>'Listening and Talking INFO SHEE'!$E$22:$E$25</xm:f>
          </x14:formula1>
          <xm:sqref>E14</xm:sqref>
        </x14:dataValidation>
        <x14:dataValidation type="list" allowBlank="1" showInputMessage="1" showErrorMessage="1" xr:uid="{BDE6CC0C-AF05-4FCB-9146-BC9781B55CAE}">
          <x14:formula1>
            <xm:f>'Listening and Talking INFO SHEE'!$D$22:$D$25</xm:f>
          </x14:formula1>
          <xm:sqref>D14</xm:sqref>
        </x14:dataValidation>
        <x14:dataValidation type="list" allowBlank="1" showInputMessage="1" showErrorMessage="1" xr:uid="{53DE2021-518E-4FE2-B732-19969533B3E0}">
          <x14:formula1>
            <xm:f>'Listening and Talking INFO SHEE'!$C$22:$C$25</xm:f>
          </x14:formula1>
          <xm:sqref>C14</xm:sqref>
        </x14:dataValidation>
        <x14:dataValidation type="list" allowBlank="1" showInputMessage="1" showErrorMessage="1" xr:uid="{B44FAF45-6CF9-475D-A223-4CE3EB4F8F11}">
          <x14:formula1>
            <xm:f>'Listening and Talking INFO SHEE'!$F$22:$F$25</xm:f>
          </x14:formula1>
          <xm:sqref>F14</xm:sqref>
        </x14:dataValidation>
        <x14:dataValidation type="list" allowBlank="1" showInputMessage="1" showErrorMessage="1" xr:uid="{A36FA916-4982-4C2E-A448-3706EAD356FA}">
          <x14:formula1>
            <xm:f>'Listening and Talking INFO SHEE'!$L$1:$L$7</xm:f>
          </x14:formula1>
          <xm:sqref>C3:H3 J3 C9:I9 C12:H12 J6:M6 C6 E6 G6:H6 M3</xm:sqref>
        </x14:dataValidation>
        <x14:dataValidation type="list" allowBlank="1" showInputMessage="1" showErrorMessage="1" xr:uid="{6C4A2D90-3D87-4EF1-8398-43094346AE09}">
          <x14:formula1>
            <xm:f>'Listening and Talking INFO SHEE'!$N$1:$N$11</xm:f>
          </x14:formula1>
          <xm:sqref>C4:H4 C10:I10 J7:M7 C13:H13 C7 E7 G7:H7 M4</xm:sqref>
        </x14:dataValidation>
        <x14:dataValidation type="list" allowBlank="1" showInputMessage="1" showErrorMessage="1" xr:uid="{79FE2489-B4ED-4111-A7CA-44EAC396552B}">
          <x14:formula1>
            <xm:f>'Listening and Talking INFO SHEE'!$K$22:$K$25</xm:f>
          </x14:formula1>
          <xm:sqref>K14:L14</xm:sqref>
        </x14:dataValidation>
        <x14:dataValidation type="list" allowBlank="1" showInputMessage="1" showErrorMessage="1" xr:uid="{ECF4929E-7C19-4B69-B9AC-33980064E3AE}">
          <x14:formula1>
            <xm:f>'Listening and Talking INFO SHEE'!$M$22:$M$25</xm:f>
          </x14:formula1>
          <xm:sqref>M14</xm:sqref>
        </x14:dataValidation>
        <x14:dataValidation type="list" allowBlank="1" showInputMessage="1" showErrorMessage="1" xr:uid="{02ABFC81-200F-45C7-83E5-AF506CE6BC3A}">
          <x14:formula1>
            <xm:f>'Writing INFO  SHEET'!$C$2:$C$5</xm:f>
          </x14:formula1>
          <xm:sqref>C2</xm:sqref>
        </x14:dataValidation>
        <x14:dataValidation type="list" allowBlank="1" showInputMessage="1" showErrorMessage="1" xr:uid="{DD0C2347-3FFC-47A7-B6E7-B2E8EA427944}">
          <x14:formula1>
            <xm:f>'Writing INFO  SHEET'!$D$2:$D$5</xm:f>
          </x14:formula1>
          <xm:sqref>D2</xm:sqref>
        </x14:dataValidation>
        <x14:dataValidation type="list" allowBlank="1" showInputMessage="1" showErrorMessage="1" xr:uid="{D45AADCE-3416-4538-9868-4732481EFEFC}">
          <x14:formula1>
            <xm:f>'Writing INFO  SHEET'!$E$2:$E$5</xm:f>
          </x14:formula1>
          <xm:sqref>E2</xm:sqref>
        </x14:dataValidation>
        <x14:dataValidation type="list" allowBlank="1" showInputMessage="1" showErrorMessage="1" xr:uid="{9EB8FB66-5067-43C7-A4F5-E871D55C5457}">
          <x14:formula1>
            <xm:f>'Writing INFO  SHEET'!$F$2:$F$5</xm:f>
          </x14:formula1>
          <xm:sqref>F2</xm:sqref>
        </x14:dataValidation>
        <x14:dataValidation type="list" allowBlank="1" showInputMessage="1" showErrorMessage="1" xr:uid="{D83208AA-07B9-491D-AA53-305FFA7CBABC}">
          <x14:formula1>
            <xm:f>'Writing INFO  SHEET'!$G$2:$G$5</xm:f>
          </x14:formula1>
          <xm:sqref>G2</xm:sqref>
        </x14:dataValidation>
        <x14:dataValidation type="list" allowBlank="1" showInputMessage="1" showErrorMessage="1" xr:uid="{DC7D7A49-ACCF-4D19-AF15-71DDD34A61DF}">
          <x14:formula1>
            <xm:f>'Writing INFO  SHEET'!$H$2:$H$5</xm:f>
          </x14:formula1>
          <xm:sqref>H2:I2</xm:sqref>
        </x14:dataValidation>
        <x14:dataValidation type="list" allowBlank="1" showInputMessage="1" showErrorMessage="1" xr:uid="{85BEF1FA-BB9D-4128-9890-C0CC1277D13C}">
          <x14:formula1>
            <xm:f>'Writing INFO  SHEET'!$C$7:$C$10</xm:f>
          </x14:formula1>
          <xm:sqref>C5</xm:sqref>
        </x14:dataValidation>
        <x14:dataValidation type="list" allowBlank="1" showInputMessage="1" showErrorMessage="1" xr:uid="{8169972E-F6B7-4D85-9394-C9E1E6DBA893}">
          <x14:formula1>
            <xm:f>'Writing INFO  SHEET'!$D$7:$D$10</xm:f>
          </x14:formula1>
          <xm:sqref>D5</xm:sqref>
        </x14:dataValidation>
        <x14:dataValidation type="list" allowBlank="1" showInputMessage="1" showErrorMessage="1" xr:uid="{FC547B21-C1CD-41BC-848D-D7C46F20EC5A}">
          <x14:formula1>
            <xm:f>'Writing INFO  SHEET'!$E$7:$E$10</xm:f>
          </x14:formula1>
          <xm:sqref>E5</xm:sqref>
        </x14:dataValidation>
        <x14:dataValidation type="list" allowBlank="1" showInputMessage="1" showErrorMessage="1" xr:uid="{AF738EDD-6C0F-4553-BB6D-EDFEF63CFC06}">
          <x14:formula1>
            <xm:f>'Writing INFO  SHEET'!$F$7:$F$10</xm:f>
          </x14:formula1>
          <xm:sqref>F5</xm:sqref>
        </x14:dataValidation>
        <x14:dataValidation type="list" allowBlank="1" showInputMessage="1" showErrorMessage="1" xr:uid="{FCBA602B-F9D7-401B-9208-52E74E55E69C}">
          <x14:formula1>
            <xm:f>'Writing INFO  SHEET'!$G$7:$G$10</xm:f>
          </x14:formula1>
          <xm:sqref>G5</xm:sqref>
        </x14:dataValidation>
        <x14:dataValidation type="list" allowBlank="1" showInputMessage="1" showErrorMessage="1" xr:uid="{45F53913-C721-4EEC-BFAA-45C26C7E36B8}">
          <x14:formula1>
            <xm:f>'Writing INFO  SHEET'!$H$7:$H$10</xm:f>
          </x14:formula1>
          <xm:sqref>H5:I5</xm:sqref>
        </x14:dataValidation>
        <x14:dataValidation type="list" allowBlank="1" showInputMessage="1" showErrorMessage="1" xr:uid="{7CE65851-3C33-4FDE-AE19-E0C9E8E1792D}">
          <x14:formula1>
            <xm:f>'Writing INFO  SHEET'!$C$12:$C$15</xm:f>
          </x14:formula1>
          <xm:sqref>C8</xm:sqref>
        </x14:dataValidation>
        <x14:dataValidation type="list" allowBlank="1" showInputMessage="1" showErrorMessage="1" xr:uid="{BD1A74A0-DD03-4FFC-A4A1-6B6A37B93DBA}">
          <x14:formula1>
            <xm:f>'Writing INFO  SHEET'!$D$12:$D$15</xm:f>
          </x14:formula1>
          <xm:sqref>D8</xm:sqref>
        </x14:dataValidation>
        <x14:dataValidation type="list" allowBlank="1" showInputMessage="1" showErrorMessage="1" xr:uid="{C9A3A673-92CE-4E01-AA28-4C4C8CDC8D47}">
          <x14:formula1>
            <xm:f>'Writing INFO  SHEET'!$E$12:$E$15</xm:f>
          </x14:formula1>
          <xm:sqref>E8</xm:sqref>
        </x14:dataValidation>
        <x14:dataValidation type="list" allowBlank="1" showInputMessage="1" showErrorMessage="1" xr:uid="{DA58F1C8-4246-412D-B14A-6C9BB0AF3903}">
          <x14:formula1>
            <xm:f>'Writing INFO  SHEET'!$F$12:$F$15</xm:f>
          </x14:formula1>
          <xm:sqref>F8</xm:sqref>
        </x14:dataValidation>
        <x14:dataValidation type="list" allowBlank="1" showInputMessage="1" showErrorMessage="1" xr:uid="{8740426E-0EB4-4E76-BF54-3BB6C040EBE0}">
          <x14:formula1>
            <xm:f>'Writing INFO  SHEET'!$G$12:$G$15</xm:f>
          </x14:formula1>
          <xm:sqref>G8</xm:sqref>
        </x14:dataValidation>
        <x14:dataValidation type="list" allowBlank="1" showInputMessage="1" showErrorMessage="1" xr:uid="{8F4619B9-DFA8-4F3D-8076-4B481B9A4CD2}">
          <x14:formula1>
            <xm:f>'Writing INFO  SHEET'!$H$12:$H$15</xm:f>
          </x14:formula1>
          <xm:sqref>H8</xm:sqref>
        </x14:dataValidation>
        <x14:dataValidation type="list" allowBlank="1" showInputMessage="1" showErrorMessage="1" xr:uid="{EF0558DA-22F8-41C5-B1F1-84C25BA52F1C}">
          <x14:formula1>
            <xm:f>'Writing INFO  SHEET'!$I$12:$I$15</xm:f>
          </x14:formula1>
          <xm:sqref>I8</xm:sqref>
        </x14:dataValidation>
        <x14:dataValidation type="list" allowBlank="1" showInputMessage="1" showErrorMessage="1" xr:uid="{7EB60D91-3A39-48FB-85E4-1AD43E6C4CF7}">
          <x14:formula1>
            <xm:f>'Writing INFO  SHEET'!$C$17:$C$20</xm:f>
          </x14:formula1>
          <xm:sqref>C11:D11</xm:sqref>
        </x14:dataValidation>
        <x14:dataValidation type="list" allowBlank="1" showInputMessage="1" showErrorMessage="1" xr:uid="{04357F3C-9F95-473A-96ED-E07E1CF0740A}">
          <x14:formula1>
            <xm:f>'Writing INFO  SHEET'!$E$17:$E$20</xm:f>
          </x14:formula1>
          <xm:sqref>E11:G11</xm:sqref>
        </x14:dataValidation>
        <x14:dataValidation type="list" allowBlank="1" showInputMessage="1" showErrorMessage="1" xr:uid="{4B0DF422-CE3B-4764-9D3A-8278177D2577}">
          <x14:formula1>
            <xm:f>'Writing INFO  SHEET'!$H$17:$H$20</xm:f>
          </x14:formula1>
          <xm:sqref>H11:I11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973E4-F989-4A59-8E55-07601853C9B7}">
  <sheetPr>
    <pageSetUpPr autoPageBreaks="0"/>
  </sheetPr>
  <dimension ref="A1:O26"/>
  <sheetViews>
    <sheetView topLeftCell="A3" zoomScale="70" zoomScaleNormal="70" zoomScaleSheetLayoutView="100" workbookViewId="0">
      <selection activeCell="H8" sqref="H8"/>
    </sheetView>
  </sheetViews>
  <sheetFormatPr defaultRowHeight="14.5" x14ac:dyDescent="0.35"/>
  <cols>
    <col min="2" max="2" width="20.26953125" bestFit="1" customWidth="1"/>
    <col min="3" max="3" width="26.453125" customWidth="1"/>
    <col min="4" max="4" width="31.1796875" bestFit="1" customWidth="1"/>
    <col min="5" max="5" width="28.54296875" bestFit="1" customWidth="1"/>
    <col min="6" max="6" width="30.453125" bestFit="1" customWidth="1"/>
    <col min="7" max="7" width="19" bestFit="1" customWidth="1"/>
    <col min="8" max="8" width="22.54296875" bestFit="1" customWidth="1"/>
    <col min="9" max="9" width="31.81640625" bestFit="1" customWidth="1"/>
    <col min="10" max="10" width="20.7265625" customWidth="1"/>
    <col min="11" max="11" width="25.81640625" customWidth="1"/>
    <col min="12" max="12" width="17.26953125" customWidth="1"/>
    <col min="13" max="13" width="24.453125" customWidth="1"/>
    <col min="14" max="14" width="30.7265625" style="16" customWidth="1"/>
    <col min="27" max="27" width="7.54296875" customWidth="1"/>
  </cols>
  <sheetData>
    <row r="1" spans="1:14" ht="23.25" customHeight="1" thickTop="1" x14ac:dyDescent="0.55000000000000004">
      <c r="A1" s="201" t="s">
        <v>576</v>
      </c>
      <c r="B1" s="202"/>
      <c r="C1" s="202"/>
      <c r="D1" s="202"/>
      <c r="E1" s="202"/>
      <c r="F1" s="202"/>
      <c r="G1" s="202"/>
      <c r="H1" s="202"/>
      <c r="I1" s="203"/>
      <c r="L1" s="29" t="s">
        <v>8</v>
      </c>
      <c r="N1" s="31" t="s">
        <v>34</v>
      </c>
    </row>
    <row r="2" spans="1:14" ht="120" customHeight="1" x14ac:dyDescent="0.35">
      <c r="A2" s="204" t="s">
        <v>0</v>
      </c>
      <c r="B2" s="134"/>
      <c r="C2" s="49" t="s">
        <v>493</v>
      </c>
      <c r="D2" s="49" t="s">
        <v>489</v>
      </c>
      <c r="E2" s="49" t="s">
        <v>490</v>
      </c>
      <c r="F2" s="49" t="s">
        <v>491</v>
      </c>
      <c r="G2" s="49" t="s">
        <v>492</v>
      </c>
      <c r="H2" s="58" t="s">
        <v>494</v>
      </c>
      <c r="I2" s="52"/>
      <c r="L2" s="28" t="s">
        <v>36</v>
      </c>
      <c r="N2" s="2" t="s">
        <v>37</v>
      </c>
    </row>
    <row r="3" spans="1:14" ht="120" customHeight="1" x14ac:dyDescent="0.35">
      <c r="A3" s="205"/>
      <c r="B3" s="134"/>
      <c r="C3" s="49" t="s">
        <v>495</v>
      </c>
      <c r="D3" s="49" t="s">
        <v>496</v>
      </c>
      <c r="E3" s="49" t="s">
        <v>497</v>
      </c>
      <c r="F3" s="49" t="s">
        <v>498</v>
      </c>
      <c r="G3" s="49" t="s">
        <v>499</v>
      </c>
      <c r="H3" s="58" t="s">
        <v>500</v>
      </c>
      <c r="I3" s="9"/>
      <c r="L3" s="28" t="s">
        <v>43</v>
      </c>
      <c r="N3" s="2" t="s">
        <v>44</v>
      </c>
    </row>
    <row r="4" spans="1:14" ht="120" customHeight="1" x14ac:dyDescent="0.35">
      <c r="A4" s="205"/>
      <c r="B4" s="134"/>
      <c r="C4" s="49" t="s">
        <v>501</v>
      </c>
      <c r="D4" s="49" t="s">
        <v>502</v>
      </c>
      <c r="E4" s="49" t="s">
        <v>503</v>
      </c>
      <c r="F4" s="49" t="s">
        <v>504</v>
      </c>
      <c r="G4" s="49" t="s">
        <v>505</v>
      </c>
      <c r="H4" s="58" t="s">
        <v>506</v>
      </c>
      <c r="I4" s="9"/>
      <c r="L4" s="28" t="s">
        <v>50</v>
      </c>
      <c r="N4" s="2" t="s">
        <v>51</v>
      </c>
    </row>
    <row r="5" spans="1:14" ht="120" customHeight="1" x14ac:dyDescent="0.35">
      <c r="A5" s="205"/>
      <c r="B5" s="134"/>
      <c r="C5" s="49" t="s">
        <v>507</v>
      </c>
      <c r="D5" s="49" t="s">
        <v>508</v>
      </c>
      <c r="E5" s="49" t="s">
        <v>509</v>
      </c>
      <c r="F5" s="49" t="s">
        <v>510</v>
      </c>
      <c r="G5" s="49" t="s">
        <v>511</v>
      </c>
      <c r="H5" s="58" t="s">
        <v>512</v>
      </c>
      <c r="I5" s="9"/>
      <c r="L5" s="28" t="s">
        <v>57</v>
      </c>
      <c r="N5" s="2" t="s">
        <v>58</v>
      </c>
    </row>
    <row r="6" spans="1:14" ht="120" customHeight="1" x14ac:dyDescent="0.35">
      <c r="A6" s="205"/>
      <c r="B6" s="134"/>
      <c r="C6" s="6"/>
      <c r="D6" s="6"/>
      <c r="E6" s="6"/>
      <c r="F6" s="6"/>
      <c r="G6" s="7"/>
      <c r="H6" s="6"/>
      <c r="I6" s="9"/>
      <c r="L6" s="28" t="s">
        <v>59</v>
      </c>
      <c r="N6" s="2" t="s">
        <v>60</v>
      </c>
    </row>
    <row r="7" spans="1:14" ht="120" customHeight="1" x14ac:dyDescent="0.35">
      <c r="A7" s="205"/>
      <c r="B7" s="5"/>
      <c r="C7" s="49" t="s">
        <v>513</v>
      </c>
      <c r="D7" s="43" t="s">
        <v>514</v>
      </c>
      <c r="E7" s="57" t="s">
        <v>515</v>
      </c>
      <c r="F7" s="43" t="s">
        <v>516</v>
      </c>
      <c r="G7" s="38" t="s">
        <v>517</v>
      </c>
      <c r="H7" s="51" t="s">
        <v>518</v>
      </c>
      <c r="I7" s="52"/>
      <c r="L7" s="28" t="s">
        <v>61</v>
      </c>
      <c r="N7" s="2" t="s">
        <v>62</v>
      </c>
    </row>
    <row r="8" spans="1:14" ht="120" customHeight="1" x14ac:dyDescent="0.35">
      <c r="A8" s="205"/>
      <c r="B8" s="5"/>
      <c r="C8" s="49" t="s">
        <v>519</v>
      </c>
      <c r="D8" s="43" t="s">
        <v>522</v>
      </c>
      <c r="E8" s="57" t="s">
        <v>525</v>
      </c>
      <c r="F8" s="43" t="s">
        <v>528</v>
      </c>
      <c r="G8" s="38" t="s">
        <v>531</v>
      </c>
      <c r="H8" s="51" t="s">
        <v>802</v>
      </c>
      <c r="I8" s="9"/>
      <c r="N8" s="2" t="s">
        <v>63</v>
      </c>
    </row>
    <row r="9" spans="1:14" ht="120" customHeight="1" x14ac:dyDescent="0.35">
      <c r="A9" s="205"/>
      <c r="B9" s="5"/>
      <c r="C9" s="49" t="s">
        <v>520</v>
      </c>
      <c r="D9" s="43" t="s">
        <v>523</v>
      </c>
      <c r="E9" s="57" t="s">
        <v>526</v>
      </c>
      <c r="F9" s="43" t="s">
        <v>529</v>
      </c>
      <c r="G9" s="38" t="s">
        <v>532</v>
      </c>
      <c r="H9" s="51" t="s">
        <v>534</v>
      </c>
      <c r="I9" s="9"/>
      <c r="N9" s="2" t="s">
        <v>64</v>
      </c>
    </row>
    <row r="10" spans="1:14" ht="120" customHeight="1" x14ac:dyDescent="0.35">
      <c r="A10" s="205"/>
      <c r="B10" s="8"/>
      <c r="C10" s="49" t="s">
        <v>521</v>
      </c>
      <c r="D10" s="43" t="s">
        <v>524</v>
      </c>
      <c r="E10" s="57" t="s">
        <v>527</v>
      </c>
      <c r="F10" s="43" t="s">
        <v>530</v>
      </c>
      <c r="G10" s="38" t="s">
        <v>533</v>
      </c>
      <c r="H10" s="51" t="s">
        <v>535</v>
      </c>
      <c r="I10" s="52"/>
      <c r="J10" s="30"/>
      <c r="K10" s="30"/>
      <c r="L10" s="30"/>
      <c r="M10" s="30"/>
      <c r="N10" s="2" t="s">
        <v>66</v>
      </c>
    </row>
    <row r="11" spans="1:14" ht="120" customHeight="1" x14ac:dyDescent="0.35">
      <c r="A11" s="205"/>
      <c r="B11" s="8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" t="s">
        <v>71</v>
      </c>
    </row>
    <row r="12" spans="1:14" ht="120" customHeight="1" x14ac:dyDescent="0.35">
      <c r="A12" s="205"/>
      <c r="B12" s="8"/>
      <c r="C12" s="43" t="s">
        <v>536</v>
      </c>
      <c r="D12" s="38" t="s">
        <v>537</v>
      </c>
      <c r="E12" s="38" t="s">
        <v>538</v>
      </c>
      <c r="F12" s="49" t="s">
        <v>539</v>
      </c>
      <c r="G12" s="38" t="s">
        <v>540</v>
      </c>
      <c r="H12" s="38" t="s">
        <v>541</v>
      </c>
      <c r="I12" s="49" t="s">
        <v>542</v>
      </c>
      <c r="J12" s="30"/>
      <c r="K12" s="30"/>
      <c r="L12" s="30"/>
      <c r="M12" s="30"/>
    </row>
    <row r="13" spans="1:14" ht="120" customHeight="1" x14ac:dyDescent="0.35">
      <c r="A13" s="205"/>
      <c r="B13" s="8"/>
      <c r="C13" s="43" t="s">
        <v>543</v>
      </c>
      <c r="D13" s="38" t="s">
        <v>546</v>
      </c>
      <c r="E13" s="38" t="s">
        <v>549</v>
      </c>
      <c r="F13" s="49" t="s">
        <v>552</v>
      </c>
      <c r="G13" s="38" t="s">
        <v>555</v>
      </c>
      <c r="H13" s="38" t="s">
        <v>558</v>
      </c>
      <c r="I13" s="49" t="s">
        <v>561</v>
      </c>
      <c r="J13" s="30"/>
      <c r="K13" s="30"/>
      <c r="L13" s="30"/>
      <c r="M13" s="30"/>
    </row>
    <row r="14" spans="1:14" ht="120" customHeight="1" x14ac:dyDescent="0.35">
      <c r="A14" s="205"/>
      <c r="B14" s="8"/>
      <c r="C14" s="43" t="s">
        <v>544</v>
      </c>
      <c r="D14" s="38" t="s">
        <v>547</v>
      </c>
      <c r="E14" s="38" t="s">
        <v>550</v>
      </c>
      <c r="F14" s="49" t="s">
        <v>553</v>
      </c>
      <c r="G14" s="38" t="s">
        <v>556</v>
      </c>
      <c r="H14" s="38" t="s">
        <v>559</v>
      </c>
      <c r="I14" s="49" t="s">
        <v>562</v>
      </c>
    </row>
    <row r="15" spans="1:14" ht="120" customHeight="1" x14ac:dyDescent="0.35">
      <c r="A15" s="205"/>
      <c r="B15" s="8"/>
      <c r="C15" s="43" t="s">
        <v>545</v>
      </c>
      <c r="D15" s="38" t="s">
        <v>548</v>
      </c>
      <c r="E15" s="38" t="s">
        <v>551</v>
      </c>
      <c r="F15" s="49" t="s">
        <v>554</v>
      </c>
      <c r="G15" s="38" t="s">
        <v>557</v>
      </c>
      <c r="H15" s="38" t="s">
        <v>560</v>
      </c>
      <c r="I15" s="49" t="s">
        <v>563</v>
      </c>
    </row>
    <row r="16" spans="1:14" ht="120" customHeight="1" x14ac:dyDescent="0.35">
      <c r="A16" s="205"/>
      <c r="B16" s="8"/>
      <c r="C16" s="30"/>
      <c r="D16" s="30"/>
      <c r="E16" s="38"/>
      <c r="F16" s="49"/>
      <c r="G16" s="38"/>
      <c r="H16" s="38"/>
      <c r="I16" s="38"/>
    </row>
    <row r="17" spans="1:15" ht="120" customHeight="1" x14ac:dyDescent="0.35">
      <c r="A17" s="205"/>
      <c r="B17" s="8"/>
      <c r="C17" s="51" t="s">
        <v>564</v>
      </c>
      <c r="D17" s="59"/>
      <c r="E17" s="60" t="s">
        <v>565</v>
      </c>
      <c r="F17" s="58"/>
      <c r="G17" s="52"/>
      <c r="H17" s="51" t="s">
        <v>566</v>
      </c>
      <c r="I17" s="52"/>
    </row>
    <row r="18" spans="1:15" ht="120" customHeight="1" x14ac:dyDescent="0.35">
      <c r="A18" s="205"/>
      <c r="B18" s="8"/>
      <c r="C18" s="51" t="s">
        <v>567</v>
      </c>
      <c r="D18" s="59"/>
      <c r="E18" s="60" t="s">
        <v>570</v>
      </c>
      <c r="F18" s="58"/>
      <c r="G18" s="52"/>
      <c r="H18" s="51" t="s">
        <v>573</v>
      </c>
      <c r="I18" s="44"/>
      <c r="J18" s="37"/>
      <c r="K18" s="34"/>
      <c r="L18" s="34"/>
      <c r="M18" s="34"/>
      <c r="O18" s="7"/>
    </row>
    <row r="19" spans="1:15" ht="120" customHeight="1" x14ac:dyDescent="0.35">
      <c r="A19" s="205"/>
      <c r="B19" s="12"/>
      <c r="C19" s="51" t="s">
        <v>568</v>
      </c>
      <c r="D19" s="59"/>
      <c r="E19" s="60" t="s">
        <v>571</v>
      </c>
      <c r="F19" s="58"/>
      <c r="G19" s="52"/>
      <c r="H19" s="51" t="s">
        <v>574</v>
      </c>
      <c r="I19" s="35"/>
      <c r="K19" s="34"/>
      <c r="O19" s="14"/>
    </row>
    <row r="20" spans="1:15" ht="120" customHeight="1" x14ac:dyDescent="0.35">
      <c r="A20" s="205"/>
      <c r="B20" s="12"/>
      <c r="C20" s="51" t="s">
        <v>569</v>
      </c>
      <c r="D20" s="59"/>
      <c r="E20" s="60" t="s">
        <v>572</v>
      </c>
      <c r="F20" s="58"/>
      <c r="G20" s="52"/>
      <c r="H20" s="51" t="s">
        <v>575</v>
      </c>
      <c r="I20" s="35"/>
      <c r="K20" s="34"/>
      <c r="O20" s="14"/>
    </row>
    <row r="21" spans="1:15" ht="120" customHeight="1" x14ac:dyDescent="0.35">
      <c r="A21" s="205"/>
      <c r="B21" s="12"/>
      <c r="C21" s="37"/>
      <c r="D21" s="40"/>
      <c r="E21" s="35"/>
      <c r="F21" s="13"/>
      <c r="G21" s="35"/>
      <c r="H21" s="44"/>
      <c r="I21" s="35"/>
      <c r="K21" s="34"/>
      <c r="O21" s="14"/>
    </row>
    <row r="22" spans="1:15" ht="120" customHeight="1" thickBot="1" x14ac:dyDescent="0.4">
      <c r="A22" s="206"/>
      <c r="B22" s="10"/>
      <c r="C22" s="30"/>
      <c r="D22" s="30"/>
      <c r="E22" s="30"/>
      <c r="F22" s="30"/>
      <c r="G22" s="34"/>
      <c r="H22" s="34"/>
      <c r="I22" s="33"/>
      <c r="J22" s="33"/>
      <c r="K22" s="33"/>
      <c r="L22" s="33"/>
      <c r="M22" s="30"/>
    </row>
    <row r="23" spans="1:15" ht="15.5" thickTop="1" thickBot="1" x14ac:dyDescent="0.4">
      <c r="C23" s="30"/>
      <c r="D23" s="30"/>
      <c r="E23" s="30"/>
      <c r="F23" s="30"/>
      <c r="G23" s="34"/>
      <c r="H23" s="11"/>
      <c r="I23" s="33"/>
      <c r="K23" s="33"/>
      <c r="M23" s="30"/>
    </row>
    <row r="24" spans="1:15" ht="15.5" thickTop="1" thickBot="1" x14ac:dyDescent="0.4">
      <c r="C24" s="30"/>
      <c r="D24" s="30"/>
      <c r="E24" s="30"/>
      <c r="F24" s="30"/>
      <c r="G24" s="34"/>
      <c r="H24" s="11"/>
      <c r="I24" s="33"/>
      <c r="K24" s="33"/>
      <c r="M24" s="30"/>
    </row>
    <row r="25" spans="1:15" ht="15.5" thickTop="1" thickBot="1" x14ac:dyDescent="0.4">
      <c r="C25" s="30"/>
      <c r="D25" s="30"/>
      <c r="E25" s="30"/>
      <c r="F25" s="30"/>
      <c r="G25" s="34"/>
      <c r="H25" s="11"/>
      <c r="I25" s="33"/>
      <c r="K25" s="33"/>
      <c r="M25" s="30"/>
    </row>
    <row r="26" spans="1:15" ht="15" thickTop="1" x14ac:dyDescent="0.35">
      <c r="B26" s="7"/>
    </row>
  </sheetData>
  <sheetProtection algorithmName="SHA-512" hashValue="rdhuPeWertWetOYiUJZFB3BqveAmTG97Pv/i9ByQ2owdBLlMkAM1psZ6g8orE83e4EPUSbMfXH/JzPX5O2IyxA==" saltValue="gDo97HzowvpNenQaAdaExQ==" spinCount="100000" sheet="1" selectLockedCells="1" selectUnlockedCells="1"/>
  <mergeCells count="3">
    <mergeCell ref="A1:I1"/>
    <mergeCell ref="A2:A22"/>
    <mergeCell ref="B2:B6"/>
  </mergeCells>
  <conditionalFormatting sqref="C12:E15">
    <cfRule type="containsText" dxfId="90" priority="7" operator="containsText" text="Generalised">
      <formula>NOT(ISERROR(SEARCH("Generalised",C12)))</formula>
    </cfRule>
    <cfRule type="containsText" dxfId="89" priority="8" operator="containsText" text="Fluent">
      <formula>NOT(ISERROR(SEARCH("Fluent",C12)))</formula>
    </cfRule>
    <cfRule type="containsText" dxfId="88" priority="9" operator="containsText" text="Acquiring">
      <formula>NOT(ISERROR(SEARCH("Acquiring",C12)))</formula>
    </cfRule>
  </conditionalFormatting>
  <conditionalFormatting sqref="D21">
    <cfRule type="containsText" dxfId="87" priority="46" operator="containsText" text="Generalised">
      <formula>NOT(ISERROR(SEARCH("Generalised",D21)))</formula>
    </cfRule>
    <cfRule type="containsText" dxfId="86" priority="47" operator="containsText" text="Fluent">
      <formula>NOT(ISERROR(SEARCH("Fluent",D21)))</formula>
    </cfRule>
    <cfRule type="containsText" dxfId="85" priority="48" operator="containsText" text="Acquiring">
      <formula>NOT(ISERROR(SEARCH("Acquiring",D21)))</formula>
    </cfRule>
  </conditionalFormatting>
  <conditionalFormatting sqref="E7:E10">
    <cfRule type="containsText" dxfId="84" priority="28" operator="containsText" text="Fluent">
      <formula>NOT(ISERROR(SEARCH("Fluent",E7)))</formula>
    </cfRule>
    <cfRule type="containsText" dxfId="83" priority="29" operator="containsText" text="Generalised">
      <formula>NOT(ISERROR(SEARCH("Generalised",E7)))</formula>
    </cfRule>
    <cfRule type="containsText" dxfId="82" priority="30" operator="containsText" text="Acquiring">
      <formula>NOT(ISERROR(SEARCH("Acquiring",E7)))</formula>
    </cfRule>
  </conditionalFormatting>
  <conditionalFormatting sqref="E16:E20 C17:C20 H17:H21">
    <cfRule type="containsText" dxfId="81" priority="1" operator="containsText" text="Acquiring">
      <formula>NOT(ISERROR(SEARCH("Acquiring",C16)))</formula>
    </cfRule>
    <cfRule type="containsText" dxfId="80" priority="2" operator="containsText" text="Generalised">
      <formula>NOT(ISERROR(SEARCH("Generalised",C16)))</formula>
    </cfRule>
    <cfRule type="containsText" dxfId="79" priority="3" operator="containsText" text="Fluent">
      <formula>NOT(ISERROR(SEARCH("Fluent",C16)))</formula>
    </cfRule>
  </conditionalFormatting>
  <conditionalFormatting sqref="G7:H10">
    <cfRule type="containsText" dxfId="78" priority="22" operator="containsText" text="Generalised">
      <formula>NOT(ISERROR(SEARCH("Generalised",G7)))</formula>
    </cfRule>
    <cfRule type="containsText" dxfId="77" priority="23" operator="containsText" text="Fluent">
      <formula>NOT(ISERROR(SEARCH("Fluent",G7)))</formula>
    </cfRule>
    <cfRule type="containsText" dxfId="76" priority="24" operator="containsText" text="Acquiring">
      <formula>NOT(ISERROR(SEARCH("Acquiring",G7)))</formula>
    </cfRule>
  </conditionalFormatting>
  <conditionalFormatting sqref="G12:H15">
    <cfRule type="containsText" dxfId="75" priority="4" operator="containsText" text="Generalised">
      <formula>NOT(ISERROR(SEARCH("Generalised",G12)))</formula>
    </cfRule>
    <cfRule type="containsText" dxfId="74" priority="5" operator="containsText" text="Fluent">
      <formula>NOT(ISERROR(SEARCH("Fluent",G12)))</formula>
    </cfRule>
    <cfRule type="containsText" dxfId="73" priority="6" operator="containsText" text="Acquiring">
      <formula>NOT(ISERROR(SEARCH("Acquiring",G12)))</formula>
    </cfRule>
  </conditionalFormatting>
  <conditionalFormatting sqref="G16:I16">
    <cfRule type="containsText" dxfId="72" priority="31" operator="containsText" text="Generalised">
      <formula>NOT(ISERROR(SEARCH("Generalised",G16)))</formula>
    </cfRule>
    <cfRule type="containsText" dxfId="71" priority="32" operator="containsText" text="Fluent">
      <formula>NOT(ISERROR(SEARCH("Fluent",G16)))</formula>
    </cfRule>
    <cfRule type="containsText" dxfId="70" priority="33" operator="containsText" text="Acquiring">
      <formula>NOT(ISERROR(SEARCH("Acquiring",G16)))</formula>
    </cfRule>
  </conditionalFormatting>
  <pageMargins left="0.7" right="0.7" top="0.75" bottom="0.75" header="0.3" footer="0.3"/>
  <pageSetup paperSize="9" orientation="portrait" r:id="rId1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DF15-C03D-434B-9F0D-6E1524235B0A}">
  <sheetPr>
    <tabColor rgb="FFFF0000"/>
    <pageSetUpPr autoPageBreaks="0" fitToPage="1"/>
  </sheetPr>
  <dimension ref="A1:N25"/>
  <sheetViews>
    <sheetView zoomScale="62" zoomScaleNormal="80" workbookViewId="0">
      <selection activeCell="C2" sqref="C2"/>
    </sheetView>
  </sheetViews>
  <sheetFormatPr defaultRowHeight="14.5" x14ac:dyDescent="0.35"/>
  <cols>
    <col min="1" max="1" width="7.54296875" customWidth="1"/>
    <col min="2" max="2" width="19.54296875" customWidth="1"/>
    <col min="3" max="3" width="26.7265625" customWidth="1"/>
    <col min="4" max="4" width="23" customWidth="1"/>
    <col min="5" max="5" width="23.7265625" customWidth="1"/>
    <col min="6" max="6" width="23.26953125" customWidth="1"/>
    <col min="7" max="7" width="22.81640625" customWidth="1"/>
    <col min="8" max="8" width="24.7265625" customWidth="1"/>
    <col min="9" max="9" width="25.54296875" customWidth="1"/>
    <col min="10" max="10" width="20.81640625" customWidth="1"/>
    <col min="11" max="11" width="24.453125" customWidth="1"/>
    <col min="12" max="12" width="26.26953125" customWidth="1"/>
    <col min="13" max="13" width="26.453125" customWidth="1"/>
  </cols>
  <sheetData>
    <row r="1" spans="1:14" ht="33" customHeight="1" x14ac:dyDescent="0.35">
      <c r="A1" s="188" t="s">
        <v>117</v>
      </c>
      <c r="B1" s="191" t="s">
        <v>1</v>
      </c>
      <c r="C1" s="192"/>
      <c r="D1" s="192"/>
      <c r="E1" s="192"/>
      <c r="F1" s="192"/>
      <c r="G1" s="192"/>
      <c r="H1" s="192"/>
      <c r="I1" s="192"/>
      <c r="J1" s="45"/>
      <c r="K1" s="45"/>
      <c r="L1" s="45"/>
      <c r="M1" s="45"/>
    </row>
    <row r="2" spans="1:14" ht="207.75" customHeight="1" x14ac:dyDescent="0.35">
      <c r="A2" s="189"/>
      <c r="B2" s="207" t="s">
        <v>118</v>
      </c>
      <c r="C2" s="93" t="s">
        <v>3</v>
      </c>
      <c r="D2" s="93" t="s">
        <v>4</v>
      </c>
      <c r="E2" s="93" t="s">
        <v>5</v>
      </c>
      <c r="F2" s="143" t="s">
        <v>6</v>
      </c>
      <c r="G2" s="144"/>
      <c r="H2" s="141" t="s">
        <v>7</v>
      </c>
      <c r="I2" s="142"/>
      <c r="M2" s="46"/>
    </row>
    <row r="3" spans="1:14" ht="43.5" customHeight="1" x14ac:dyDescent="0.35">
      <c r="A3" s="189"/>
      <c r="B3" s="197"/>
      <c r="C3" s="94" t="s">
        <v>8</v>
      </c>
      <c r="D3" s="94" t="s">
        <v>8</v>
      </c>
      <c r="E3" s="94" t="s">
        <v>8</v>
      </c>
      <c r="F3" s="147" t="s">
        <v>8</v>
      </c>
      <c r="G3" s="162"/>
      <c r="H3" s="147" t="s">
        <v>8</v>
      </c>
      <c r="I3" s="162"/>
      <c r="J3" s="46"/>
      <c r="K3" s="180"/>
      <c r="L3" s="180"/>
      <c r="M3" s="46"/>
    </row>
    <row r="4" spans="1:14" ht="43.5" customHeight="1" thickBot="1" x14ac:dyDescent="0.4">
      <c r="A4" s="189"/>
      <c r="B4" s="208"/>
      <c r="C4" s="65" t="s">
        <v>34</v>
      </c>
      <c r="D4" s="65" t="s">
        <v>9</v>
      </c>
      <c r="E4" s="65" t="s">
        <v>34</v>
      </c>
      <c r="F4" s="135" t="s">
        <v>9</v>
      </c>
      <c r="G4" s="136"/>
      <c r="H4" s="183" t="s">
        <v>9</v>
      </c>
      <c r="I4" s="184"/>
      <c r="M4" s="47"/>
    </row>
    <row r="5" spans="1:14" ht="136.5" customHeight="1" x14ac:dyDescent="0.35">
      <c r="A5" s="189"/>
      <c r="B5" s="209" t="s">
        <v>119</v>
      </c>
      <c r="C5" s="141" t="s">
        <v>11</v>
      </c>
      <c r="D5" s="142"/>
      <c r="E5" s="141" t="s">
        <v>12</v>
      </c>
      <c r="F5" s="142"/>
      <c r="G5" s="93" t="s">
        <v>13</v>
      </c>
      <c r="H5" s="141" t="s">
        <v>14</v>
      </c>
      <c r="I5" s="142"/>
      <c r="J5" s="49"/>
      <c r="K5" s="49"/>
      <c r="L5" s="49"/>
      <c r="M5" s="49"/>
    </row>
    <row r="6" spans="1:14" ht="43.5" customHeight="1" x14ac:dyDescent="0.35">
      <c r="A6" s="189"/>
      <c r="B6" s="197"/>
      <c r="C6" s="147" t="s">
        <v>8</v>
      </c>
      <c r="D6" s="162"/>
      <c r="E6" s="147" t="s">
        <v>8</v>
      </c>
      <c r="F6" s="162"/>
      <c r="G6" s="94" t="s">
        <v>8</v>
      </c>
      <c r="H6" s="147" t="s">
        <v>8</v>
      </c>
      <c r="I6" s="162"/>
      <c r="J6" s="48"/>
      <c r="K6" s="48"/>
      <c r="L6" s="48"/>
      <c r="M6" s="48"/>
    </row>
    <row r="7" spans="1:14" ht="48" customHeight="1" x14ac:dyDescent="0.35">
      <c r="A7" s="189"/>
      <c r="B7" s="198"/>
      <c r="C7" s="135" t="s">
        <v>9</v>
      </c>
      <c r="D7" s="136"/>
      <c r="E7" s="135" t="s">
        <v>9</v>
      </c>
      <c r="F7" s="136"/>
      <c r="G7" s="65" t="s">
        <v>9</v>
      </c>
      <c r="H7" s="135" t="s">
        <v>9</v>
      </c>
      <c r="I7" s="136"/>
      <c r="J7" s="50"/>
      <c r="K7" s="50"/>
      <c r="L7" s="50"/>
      <c r="M7" s="50"/>
      <c r="N7" s="32"/>
    </row>
    <row r="8" spans="1:14" ht="140.25" customHeight="1" x14ac:dyDescent="0.35">
      <c r="A8" s="189"/>
      <c r="B8" s="210" t="s">
        <v>120</v>
      </c>
      <c r="C8" s="95" t="s">
        <v>16</v>
      </c>
      <c r="D8" s="93" t="s">
        <v>17</v>
      </c>
      <c r="E8" s="93" t="s">
        <v>18</v>
      </c>
      <c r="F8" s="96" t="s">
        <v>19</v>
      </c>
      <c r="G8" s="93" t="s">
        <v>20</v>
      </c>
      <c r="H8" s="93" t="s">
        <v>21</v>
      </c>
      <c r="I8" s="93" t="s">
        <v>22</v>
      </c>
      <c r="J8" s="47"/>
      <c r="K8" s="47"/>
      <c r="L8" s="47"/>
      <c r="M8" s="47"/>
    </row>
    <row r="9" spans="1:14" ht="48" customHeight="1" x14ac:dyDescent="0.35">
      <c r="A9" s="189"/>
      <c r="B9" s="211"/>
      <c r="C9" s="94" t="s">
        <v>8</v>
      </c>
      <c r="D9" s="94" t="s">
        <v>8</v>
      </c>
      <c r="E9" s="94" t="s">
        <v>8</v>
      </c>
      <c r="F9" s="94" t="s">
        <v>8</v>
      </c>
      <c r="G9" s="97" t="s">
        <v>8</v>
      </c>
      <c r="H9" s="98" t="s">
        <v>8</v>
      </c>
      <c r="I9" s="94" t="s">
        <v>8</v>
      </c>
      <c r="J9" s="48"/>
      <c r="K9" s="48"/>
      <c r="L9" s="48"/>
      <c r="M9" s="48"/>
    </row>
    <row r="10" spans="1:14" ht="41.25" customHeight="1" x14ac:dyDescent="0.35">
      <c r="A10" s="189"/>
      <c r="B10" s="211"/>
      <c r="C10" s="65" t="s">
        <v>9</v>
      </c>
      <c r="D10" s="65" t="s">
        <v>9</v>
      </c>
      <c r="E10" s="65" t="s">
        <v>9</v>
      </c>
      <c r="F10" s="65" t="s">
        <v>9</v>
      </c>
      <c r="G10" s="66" t="s">
        <v>9</v>
      </c>
      <c r="H10" s="67" t="s">
        <v>9</v>
      </c>
      <c r="I10" s="65" t="s">
        <v>9</v>
      </c>
      <c r="J10" s="53"/>
      <c r="K10" s="53"/>
      <c r="L10" s="53"/>
      <c r="M10" s="53"/>
    </row>
    <row r="11" spans="1:14" ht="136.5" customHeight="1" x14ac:dyDescent="0.35">
      <c r="A11" s="189"/>
      <c r="B11" s="207" t="s">
        <v>121</v>
      </c>
      <c r="C11" s="99" t="s">
        <v>24</v>
      </c>
      <c r="D11" s="99" t="s">
        <v>25</v>
      </c>
      <c r="E11" s="93" t="s">
        <v>26</v>
      </c>
      <c r="F11" s="93" t="s">
        <v>27</v>
      </c>
      <c r="G11" s="99" t="s">
        <v>28</v>
      </c>
      <c r="H11" s="141" t="s">
        <v>29</v>
      </c>
      <c r="I11" s="142"/>
      <c r="J11" s="46"/>
      <c r="K11" s="179"/>
      <c r="L11" s="179"/>
      <c r="M11" s="179"/>
    </row>
    <row r="12" spans="1:14" ht="42.75" customHeight="1" x14ac:dyDescent="0.35">
      <c r="A12" s="189"/>
      <c r="B12" s="197"/>
      <c r="C12" s="100" t="s">
        <v>8</v>
      </c>
      <c r="D12" s="100" t="s">
        <v>8</v>
      </c>
      <c r="E12" s="98" t="s">
        <v>8</v>
      </c>
      <c r="F12" s="98" t="s">
        <v>8</v>
      </c>
      <c r="G12" s="98" t="s">
        <v>8</v>
      </c>
      <c r="H12" s="147" t="s">
        <v>8</v>
      </c>
      <c r="I12" s="162"/>
      <c r="J12" s="54"/>
      <c r="K12" s="180"/>
      <c r="L12" s="180"/>
      <c r="M12" s="180"/>
    </row>
    <row r="13" spans="1:14" ht="44.25" customHeight="1" x14ac:dyDescent="0.35">
      <c r="A13" s="190"/>
      <c r="B13" s="198"/>
      <c r="C13" s="67" t="s">
        <v>9</v>
      </c>
      <c r="D13" s="66" t="s">
        <v>9</v>
      </c>
      <c r="E13" s="67" t="s">
        <v>9</v>
      </c>
      <c r="F13" s="66" t="s">
        <v>9</v>
      </c>
      <c r="G13" s="67" t="s">
        <v>9</v>
      </c>
      <c r="H13" s="135" t="s">
        <v>9</v>
      </c>
      <c r="I13" s="136"/>
      <c r="J13" s="53"/>
      <c r="K13" s="53"/>
      <c r="L13" s="53"/>
      <c r="M13" s="53"/>
    </row>
    <row r="14" spans="1:14" ht="22.5" customHeight="1" thickBot="1" x14ac:dyDescent="0.4">
      <c r="A14" s="55"/>
      <c r="B14" s="56"/>
      <c r="C14" s="49"/>
      <c r="D14" s="49"/>
      <c r="E14" s="49"/>
      <c r="F14" s="49"/>
      <c r="G14" s="179"/>
      <c r="H14" s="179"/>
      <c r="I14" s="182"/>
      <c r="J14" s="182"/>
      <c r="K14" s="182"/>
      <c r="L14" s="182"/>
      <c r="M14" s="49"/>
    </row>
    <row r="15" spans="1:14" ht="21" customHeight="1" x14ac:dyDescent="0.35">
      <c r="A15" s="55"/>
      <c r="B15" s="22"/>
      <c r="C15" s="23" t="s">
        <v>30</v>
      </c>
      <c r="D15" s="48"/>
      <c r="E15" s="48"/>
      <c r="F15" s="48"/>
      <c r="G15" s="180"/>
      <c r="H15" s="180"/>
      <c r="I15" s="180"/>
      <c r="J15" s="180"/>
      <c r="K15" s="180"/>
      <c r="L15" s="180"/>
      <c r="M15" s="48"/>
    </row>
    <row r="16" spans="1:14" ht="22.5" customHeight="1" x14ac:dyDescent="0.35">
      <c r="A16" s="55"/>
      <c r="B16" s="24" t="s">
        <v>31</v>
      </c>
      <c r="C16" s="25">
        <f>COUNTIF(C2:I13,"*Acquiring*")/22</f>
        <v>0</v>
      </c>
      <c r="D16" s="50"/>
      <c r="E16" s="50"/>
      <c r="F16" s="50"/>
      <c r="G16" s="181"/>
      <c r="H16" s="181"/>
      <c r="I16" s="181"/>
      <c r="J16" s="181"/>
      <c r="K16" s="181"/>
      <c r="L16" s="181"/>
      <c r="M16" s="50"/>
    </row>
    <row r="17" spans="1:3" x14ac:dyDescent="0.35">
      <c r="A17" s="4"/>
      <c r="B17" s="24" t="s">
        <v>32</v>
      </c>
      <c r="C17" s="25">
        <f>COUNTIF(C2:I13,"*Fluent*")/22</f>
        <v>0</v>
      </c>
    </row>
    <row r="18" spans="1:3" ht="15" thickBot="1" x14ac:dyDescent="0.4">
      <c r="A18" s="4"/>
      <c r="B18" s="26" t="s">
        <v>33</v>
      </c>
      <c r="C18" s="27">
        <f>COUNTIF(C2:I13,"*Generalised*")/22</f>
        <v>0</v>
      </c>
    </row>
    <row r="19" spans="1:3" x14ac:dyDescent="0.35">
      <c r="A19" s="4"/>
    </row>
    <row r="20" spans="1:3" x14ac:dyDescent="0.35">
      <c r="A20" s="4"/>
    </row>
    <row r="21" spans="1:3" x14ac:dyDescent="0.35">
      <c r="A21" s="4"/>
    </row>
    <row r="22" spans="1:3" x14ac:dyDescent="0.35">
      <c r="A22" s="4"/>
    </row>
    <row r="23" spans="1:3" x14ac:dyDescent="0.35">
      <c r="A23" s="4"/>
    </row>
    <row r="24" spans="1:3" x14ac:dyDescent="0.35">
      <c r="A24" s="4"/>
    </row>
    <row r="25" spans="1:3" x14ac:dyDescent="0.35">
      <c r="A25" s="4"/>
    </row>
  </sheetData>
  <sheetProtection algorithmName="SHA-512" hashValue="GBcVebmCKvzMAqTpJqywt74ISdfkHQpoWzpAibCgyDcmeyYYr8azB1fGi0MFh4Ct6gxxWhcYx4EoGBm+pxWTRQ==" saltValue="rKpirQGZGhOjL0P53r13Bw==" spinCount="100000" sheet="1" scenarios="1"/>
  <dataConsolidate/>
  <mergeCells count="36">
    <mergeCell ref="G16:H16"/>
    <mergeCell ref="I16:J16"/>
    <mergeCell ref="K16:L16"/>
    <mergeCell ref="K12:M12"/>
    <mergeCell ref="G15:H15"/>
    <mergeCell ref="I15:J15"/>
    <mergeCell ref="K15:L15"/>
    <mergeCell ref="G14:H14"/>
    <mergeCell ref="I14:J14"/>
    <mergeCell ref="K14:L14"/>
    <mergeCell ref="K3:L3"/>
    <mergeCell ref="H4:I4"/>
    <mergeCell ref="F4:G4"/>
    <mergeCell ref="H6:I6"/>
    <mergeCell ref="C6:D6"/>
    <mergeCell ref="K11:M11"/>
    <mergeCell ref="B11:B13"/>
    <mergeCell ref="C5:D5"/>
    <mergeCell ref="E5:F5"/>
    <mergeCell ref="H5:I5"/>
    <mergeCell ref="A1:A13"/>
    <mergeCell ref="C7:D7"/>
    <mergeCell ref="E7:F7"/>
    <mergeCell ref="H7:I7"/>
    <mergeCell ref="H11:I11"/>
    <mergeCell ref="H12:I12"/>
    <mergeCell ref="H13:I13"/>
    <mergeCell ref="B1:I1"/>
    <mergeCell ref="H2:I2"/>
    <mergeCell ref="F2:G2"/>
    <mergeCell ref="F3:G3"/>
    <mergeCell ref="H3:I3"/>
    <mergeCell ref="B2:B4"/>
    <mergeCell ref="B5:B7"/>
    <mergeCell ref="E6:F6"/>
    <mergeCell ref="B8:B10"/>
  </mergeCells>
  <conditionalFormatting sqref="C5">
    <cfRule type="containsText" dxfId="69" priority="48" operator="containsText" text="Generalised">
      <formula>NOT(ISERROR(SEARCH("Generalised",C5)))</formula>
    </cfRule>
    <cfRule type="containsText" dxfId="68" priority="49" operator="containsText" text="Fluent">
      <formula>NOT(ISERROR(SEARCH("Fluent",C5)))</formula>
    </cfRule>
    <cfRule type="containsText" dxfId="67" priority="50" operator="containsText" text="Acquiring">
      <formula>NOT(ISERROR(SEARCH("Acquiring",C5)))</formula>
    </cfRule>
  </conditionalFormatting>
  <conditionalFormatting sqref="C8:E8">
    <cfRule type="containsText" dxfId="66" priority="63" operator="containsText" text="Generalised">
      <formula>NOT(ISERROR(SEARCH("Generalised",C8)))</formula>
    </cfRule>
    <cfRule type="containsText" dxfId="65" priority="64" operator="containsText" text="Fluent">
      <formula>NOT(ISERROR(SEARCH("Fluent",C8)))</formula>
    </cfRule>
    <cfRule type="containsText" dxfId="64" priority="65" operator="containsText" text="Acquiring">
      <formula>NOT(ISERROR(SEARCH("Acquiring",C8)))</formula>
    </cfRule>
  </conditionalFormatting>
  <conditionalFormatting sqref="C2:F2">
    <cfRule type="containsText" dxfId="63" priority="54" operator="containsText" text="Generalised">
      <formula>NOT(ISERROR(SEARCH("Generalised",C2)))</formula>
    </cfRule>
    <cfRule type="containsText" dxfId="62" priority="55" operator="containsText" text="Fluent">
      <formula>NOT(ISERROR(SEARCH("Fluent",C2)))</formula>
    </cfRule>
    <cfRule type="containsText" dxfId="61" priority="56" operator="containsText" text="Acquiring">
      <formula>NOT(ISERROR(SEARCH("Acquiring",C2)))</formula>
    </cfRule>
  </conditionalFormatting>
  <conditionalFormatting sqref="C11:H11 J11:M11">
    <cfRule type="containsText" dxfId="60" priority="8" operator="containsText" text="Acquiring">
      <formula>NOT(ISERROR(SEARCH("Acquiring",C11)))</formula>
    </cfRule>
    <cfRule type="containsText" dxfId="59" priority="9" operator="containsText" text="Generalised">
      <formula>NOT(ISERROR(SEARCH("Generalised",C11)))</formula>
    </cfRule>
    <cfRule type="containsText" dxfId="58" priority="10" operator="containsText" text="Fluent">
      <formula>NOT(ISERROR(SEARCH("Fluent",C11)))</formula>
    </cfRule>
  </conditionalFormatting>
  <conditionalFormatting sqref="C14:M14">
    <cfRule type="containsText" dxfId="57" priority="5" operator="containsText" text="Generalised">
      <formula>NOT(ISERROR(SEARCH("Generalised",C14)))</formula>
    </cfRule>
    <cfRule type="containsText" dxfId="56" priority="6" operator="containsText" text="Fluent">
      <formula>NOT(ISERROR(SEARCH("Fluent",C14)))</formula>
    </cfRule>
    <cfRule type="containsText" dxfId="55" priority="7" operator="containsText" text="Acquiring">
      <formula>NOT(ISERROR(SEARCH("Acquiring",C14)))</formula>
    </cfRule>
  </conditionalFormatting>
  <conditionalFormatting sqref="E5">
    <cfRule type="containsText" dxfId="54" priority="42" operator="containsText" text="Fluent">
      <formula>NOT(ISERROR(SEARCH("Fluent",E5)))</formula>
    </cfRule>
    <cfRule type="containsText" dxfId="53" priority="43" operator="containsText" text="Generalised">
      <formula>NOT(ISERROR(SEARCH("Generalised",E5)))</formula>
    </cfRule>
    <cfRule type="containsText" dxfId="52" priority="44" operator="containsText" text="Acquiring">
      <formula>NOT(ISERROR(SEARCH("Acquiring",E5)))</formula>
    </cfRule>
  </conditionalFormatting>
  <conditionalFormatting sqref="G5:H5">
    <cfRule type="containsText" dxfId="51" priority="33" operator="containsText" text="Generalised">
      <formula>NOT(ISERROR(SEARCH("Generalised",G5)))</formula>
    </cfRule>
    <cfRule type="containsText" dxfId="50" priority="34" operator="containsText" text="Fluent">
      <formula>NOT(ISERROR(SEARCH("Fluent",G5)))</formula>
    </cfRule>
    <cfRule type="containsText" dxfId="49" priority="35" operator="containsText" text="Acquiring">
      <formula>NOT(ISERROR(SEARCH("Acquiring",G5)))</formula>
    </cfRule>
  </conditionalFormatting>
  <conditionalFormatting sqref="G8:M8">
    <cfRule type="containsText" dxfId="48" priority="12" operator="containsText" text="Generalised">
      <formula>NOT(ISERROR(SEARCH("Generalised",G8)))</formula>
    </cfRule>
    <cfRule type="containsText" dxfId="47" priority="13" operator="containsText" text="Fluent">
      <formula>NOT(ISERROR(SEARCH("Fluent",G8)))</formula>
    </cfRule>
    <cfRule type="containsText" dxfId="46" priority="14" operator="containsText" text="Acquiring">
      <formula>NOT(ISERROR(SEARCH("Acquiring",G8)))</formula>
    </cfRule>
  </conditionalFormatting>
  <conditionalFormatting sqref="H2 M2">
    <cfRule type="containsText" dxfId="45" priority="51" operator="containsText" text="Generalised">
      <formula>NOT(ISERROR(SEARCH("Generalised",H2)))</formula>
    </cfRule>
    <cfRule type="containsText" dxfId="44" priority="52" operator="containsText" text="Fluent">
      <formula>NOT(ISERROR(SEARCH("Fluent",H2)))</formula>
    </cfRule>
    <cfRule type="containsText" dxfId="43" priority="53" operator="containsText" text="Acquiring">
      <formula>NOT(ISERROR(SEARCH("Acquiring",H2)))</formula>
    </cfRule>
  </conditionalFormatting>
  <conditionalFormatting sqref="J5:M5">
    <cfRule type="containsText" dxfId="42" priority="18" operator="containsText" text="Generalised">
      <formula>NOT(ISERROR(SEARCH("Generalised",J5)))</formula>
    </cfRule>
    <cfRule type="containsText" dxfId="41" priority="19" operator="containsText" text="Fluent">
      <formula>NOT(ISERROR(SEARCH("Fluent",J5)))</formula>
    </cfRule>
    <cfRule type="containsText" dxfId="40" priority="20" operator="containsText" text="Acquiring">
      <formula>NOT(ISERROR(SEARCH("Acquiring",J5)))</formula>
    </cfRule>
  </conditionalFormatting>
  <conditionalFormatting sqref="F8">
    <cfRule type="containsText" dxfId="39" priority="2" operator="containsText" text="Generalised">
      <formula>NOT(ISERROR(SEARCH("Generalised",F8)))</formula>
    </cfRule>
    <cfRule type="containsText" dxfId="38" priority="3" operator="containsText" text="Fluent">
      <formula>NOT(ISERROR(SEARCH("Fluent",F8)))</formula>
    </cfRule>
    <cfRule type="containsText" dxfId="37" priority="4" operator="containsText" text="Acquiring">
      <formula>NOT(ISERROR(SEARCH("Acquiring",F8)))</formula>
    </cfRule>
  </conditionalFormatting>
  <conditionalFormatting sqref="H11:I11">
    <cfRule type="containsText" dxfId="36" priority="1" operator="containsText" text="Generalising">
      <formula>NOT(ISERROR(SEARCH("Generalising",H11)))</formula>
    </cfRule>
  </conditionalFormatting>
  <pageMargins left="0.7" right="0.7" top="0.75" bottom="0.75" header="0.3" footer="0.3"/>
  <pageSetup paperSize="9" scale="47" orientation="landscape" r:id="rId1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xr:uid="{02293F92-B245-4AE8-9AF4-263265BA8E63}">
          <x14:formula1>
            <xm:f>'Listening and Talking INFO SHEE'!$M$22:$M$25</xm:f>
          </x14:formula1>
          <xm:sqref>M14</xm:sqref>
        </x14:dataValidation>
        <x14:dataValidation type="list" allowBlank="1" showInputMessage="1" showErrorMessage="1" xr:uid="{307A6BAD-5C54-4DF0-A640-A6BEAF0D7DC0}">
          <x14:formula1>
            <xm:f>'Listening and Talking INFO SHEE'!$K$22:$K$25</xm:f>
          </x14:formula1>
          <xm:sqref>K14:L14</xm:sqref>
        </x14:dataValidation>
        <x14:dataValidation type="list" allowBlank="1" showInputMessage="1" showErrorMessage="1" xr:uid="{6A85CC47-21B0-4944-AABC-BB33CD8E9BE7}">
          <x14:formula1>
            <xm:f>'Reading INFO SHEET'!$F$18:$F$21</xm:f>
          </x14:formula1>
          <xm:sqref>F11</xm:sqref>
        </x14:dataValidation>
        <x14:dataValidation type="list" allowBlank="1" showInputMessage="1" showErrorMessage="1" xr:uid="{B53B3B0E-10A0-430F-8991-6034075CCD35}">
          <x14:formula1>
            <xm:f>'Reading INFO SHEET'!$D$18:$D$21</xm:f>
          </x14:formula1>
          <xm:sqref>D11</xm:sqref>
        </x14:dataValidation>
        <x14:dataValidation type="list" allowBlank="1" showInputMessage="1" showErrorMessage="1" xr:uid="{5FC9C972-05C5-4503-8796-624F855BC672}">
          <x14:formula1>
            <xm:f>'Reading INFO SHEET'!$E$10:$E$13</xm:f>
          </x14:formula1>
          <xm:sqref>G5</xm:sqref>
        </x14:dataValidation>
        <x14:dataValidation type="list" allowBlank="1" showInputMessage="1" showErrorMessage="1" xr:uid="{30C4CA39-FA03-482D-935A-209E951E36ED}">
          <x14:formula1>
            <xm:f>'Listening and Talking INFO SHEE'!$N$1:$N$11</xm:f>
          </x14:formula1>
          <xm:sqref>C4:H4 C10:I10 J7:M7 C13:H13 C7 E7 G7:H7 M4</xm:sqref>
        </x14:dataValidation>
        <x14:dataValidation type="list" allowBlank="1" showInputMessage="1" showErrorMessage="1" xr:uid="{EBF67245-80F6-4E89-B7E7-DBC762A78E6E}">
          <x14:formula1>
            <xm:f>'Listening and Talking INFO SHEE'!$L$1:$L$7</xm:f>
          </x14:formula1>
          <xm:sqref>C3:H3 J3 C9:I9 C12:H12 J6:M6 C6 E6 G6:H6 M3</xm:sqref>
        </x14:dataValidation>
        <x14:dataValidation type="list" allowBlank="1" showInputMessage="1" showErrorMessage="1" xr:uid="{8030F1E1-F1AD-4BF5-BD1F-8117298FC751}">
          <x14:formula1>
            <xm:f>'Listening and Talking INFO SHEE'!$F$22:$F$25</xm:f>
          </x14:formula1>
          <xm:sqref>F14</xm:sqref>
        </x14:dataValidation>
        <x14:dataValidation type="list" allowBlank="1" showInputMessage="1" showErrorMessage="1" xr:uid="{55BCCBFF-DD2E-4F50-AC49-4DFC288D4C0F}">
          <x14:formula1>
            <xm:f>'Listening and Talking INFO SHEE'!$C$22:$C$25</xm:f>
          </x14:formula1>
          <xm:sqref>C14</xm:sqref>
        </x14:dataValidation>
        <x14:dataValidation type="list" allowBlank="1" showInputMessage="1" showErrorMessage="1" xr:uid="{E6CED3C9-8D61-4624-94FF-9B6A07EBD10C}">
          <x14:formula1>
            <xm:f>'Listening and Talking INFO SHEE'!$D$22:$D$25</xm:f>
          </x14:formula1>
          <xm:sqref>D14</xm:sqref>
        </x14:dataValidation>
        <x14:dataValidation type="list" allowBlank="1" showInputMessage="1" showErrorMessage="1" xr:uid="{55CF2D82-3A40-4BED-AEFC-CE3D9190FB96}">
          <x14:formula1>
            <xm:f>'Listening and Talking INFO SHEE'!$E$22:$E$25</xm:f>
          </x14:formula1>
          <xm:sqref>E14</xm:sqref>
        </x14:dataValidation>
        <x14:dataValidation type="list" allowBlank="1" showInputMessage="1" showErrorMessage="1" xr:uid="{7FE992F9-D5C0-4A97-9A4D-89F280A0E584}">
          <x14:formula1>
            <xm:f>'Listening and Talking INFO SHEE'!$G$22:$G$25</xm:f>
          </x14:formula1>
          <xm:sqref>G14:H14</xm:sqref>
        </x14:dataValidation>
        <x14:dataValidation type="list" allowBlank="1" showInputMessage="1" showErrorMessage="1" xr:uid="{B30FA3EA-6FE1-49FC-BB59-90B3311774CA}">
          <x14:formula1>
            <xm:f>'Listening and Talking INFO SHEE'!$I$22:$I$25</xm:f>
          </x14:formula1>
          <xm:sqref>I14:J14</xm:sqref>
        </x14:dataValidation>
        <x14:dataValidation type="list" allowBlank="1" showInputMessage="1" showErrorMessage="1" xr:uid="{0B2561FA-8792-4E93-A778-FB403E729D64}">
          <x14:formula1>
            <xm:f>'Reading INFO SHEET'!$C$2:$C$5</xm:f>
          </x14:formula1>
          <xm:sqref>C2</xm:sqref>
        </x14:dataValidation>
        <x14:dataValidation type="list" allowBlank="1" showInputMessage="1" showErrorMessage="1" xr:uid="{B0A28B97-A0DB-4743-81FC-603936B8D3BF}">
          <x14:formula1>
            <xm:f>'Reading INFO SHEET'!$D$2:$D$5</xm:f>
          </x14:formula1>
          <xm:sqref>D2</xm:sqref>
        </x14:dataValidation>
        <x14:dataValidation type="list" allowBlank="1" showInputMessage="1" showErrorMessage="1" xr:uid="{97F32B30-8905-4049-B665-0CF7974E1496}">
          <x14:formula1>
            <xm:f>'Reading INFO SHEET'!$E$2:$E$5</xm:f>
          </x14:formula1>
          <xm:sqref>E2</xm:sqref>
        </x14:dataValidation>
        <x14:dataValidation type="list" allowBlank="1" showInputMessage="1" showErrorMessage="1" xr:uid="{8E96430F-12A7-44A7-89DD-1E57B6642AAE}">
          <x14:formula1>
            <xm:f>'Reading INFO SHEET'!$F$2:$F$5</xm:f>
          </x14:formula1>
          <xm:sqref>F2</xm:sqref>
        </x14:dataValidation>
        <x14:dataValidation type="list" allowBlank="1" showInputMessage="1" showErrorMessage="1" xr:uid="{B613830C-715C-479E-8775-0D1E2429936E}">
          <x14:formula1>
            <xm:f>'Reading INFO SHEET'!$G$2:$G$5</xm:f>
          </x14:formula1>
          <xm:sqref>H2 M2</xm:sqref>
        </x14:dataValidation>
        <x14:dataValidation type="list" allowBlank="1" showInputMessage="1" showErrorMessage="1" xr:uid="{3B66B624-7E04-4F53-9961-953909EA0555}">
          <x14:formula1>
            <xm:f>'Reading INFO SHEET'!$C$10:$C$13</xm:f>
          </x14:formula1>
          <xm:sqref>C5:D5</xm:sqref>
        </x14:dataValidation>
        <x14:dataValidation type="list" allowBlank="1" showInputMessage="1" showErrorMessage="1" xr:uid="{9788771A-1DDF-4D57-A28F-E9B2864323AF}">
          <x14:formula1>
            <xm:f>'Reading INFO SHEET'!$D$10:$D$13</xm:f>
          </x14:formula1>
          <xm:sqref>E5:F5</xm:sqref>
        </x14:dataValidation>
        <x14:dataValidation type="list" allowBlank="1" showInputMessage="1" showErrorMessage="1" xr:uid="{5EB1A380-93EE-4E0F-93A7-B14727DAB928}">
          <x14:formula1>
            <xm:f>'Reading INFO SHEET'!$F$10:$F$13</xm:f>
          </x14:formula1>
          <xm:sqref>H5:I5</xm:sqref>
        </x14:dataValidation>
        <x14:dataValidation type="list" allowBlank="1" showInputMessage="1" showErrorMessage="1" xr:uid="{3E252763-6271-48EE-8955-3D7F4986D989}">
          <x14:formula1>
            <xm:f>'Reading INFO SHEET'!$C$18:$C$21</xm:f>
          </x14:formula1>
          <xm:sqref>C11</xm:sqref>
        </x14:dataValidation>
        <x14:dataValidation type="list" allowBlank="1" showInputMessage="1" showErrorMessage="1" xr:uid="{8578E88A-1A8D-4EDF-A820-DB21E86CE0C1}">
          <x14:formula1>
            <xm:f>'Reading INFO SHEET'!$C$14:$C$17</xm:f>
          </x14:formula1>
          <xm:sqref>C8</xm:sqref>
        </x14:dataValidation>
        <x14:dataValidation type="list" allowBlank="1" showInputMessage="1" showErrorMessage="1" xr:uid="{F3FA4E9C-7B86-445C-884D-5DA96FBD4F6A}">
          <x14:formula1>
            <xm:f>'Reading INFO SHEET'!$D$14:$D$17</xm:f>
          </x14:formula1>
          <xm:sqref>D8</xm:sqref>
        </x14:dataValidation>
        <x14:dataValidation type="list" allowBlank="1" showInputMessage="1" showErrorMessage="1" xr:uid="{FDCA99F8-47CD-4E7A-A182-6894FD1A5D7C}">
          <x14:formula1>
            <xm:f>'Reading INFO SHEET'!$E$14:$E$17</xm:f>
          </x14:formula1>
          <xm:sqref>E8</xm:sqref>
        </x14:dataValidation>
        <x14:dataValidation type="list" allowBlank="1" showInputMessage="1" showErrorMessage="1" xr:uid="{522F9EAE-65CD-4D25-8C59-9612BE880907}">
          <x14:formula1>
            <xm:f>'Reading INFO SHEET'!$F$14:$F$17</xm:f>
          </x14:formula1>
          <xm:sqref>F8</xm:sqref>
        </x14:dataValidation>
        <x14:dataValidation type="list" allowBlank="1" showInputMessage="1" showErrorMessage="1" xr:uid="{B83CB108-AA74-48F9-958E-3F9C9E4E2E9D}">
          <x14:formula1>
            <xm:f>'Reading INFO SHEET'!$H$14:$H$17</xm:f>
          </x14:formula1>
          <xm:sqref>H8</xm:sqref>
        </x14:dataValidation>
        <x14:dataValidation type="list" allowBlank="1" showInputMessage="1" showErrorMessage="1" xr:uid="{5248D635-E922-4E25-849F-30D9C3A95B08}">
          <x14:formula1>
            <xm:f>'Reading INFO SHEET'!$I$14:$I$17</xm:f>
          </x14:formula1>
          <xm:sqref>I8</xm:sqref>
        </x14:dataValidation>
        <x14:dataValidation type="list" allowBlank="1" showInputMessage="1" showErrorMessage="1" xr:uid="{E1EFB79E-243A-454F-A568-00BF7A924FED}">
          <x14:formula1>
            <xm:f>'Reading INFO SHEET'!$G$14:$G$17</xm:f>
          </x14:formula1>
          <xm:sqref>G8</xm:sqref>
        </x14:dataValidation>
        <x14:dataValidation type="list" allowBlank="1" showInputMessage="1" showErrorMessage="1" xr:uid="{BF4FDCA0-8241-421F-8885-3EAEEFC905B7}">
          <x14:formula1>
            <xm:f>'Reading INFO SHEET'!$E$18:$E$21</xm:f>
          </x14:formula1>
          <xm:sqref>E11</xm:sqref>
        </x14:dataValidation>
        <x14:dataValidation type="list" allowBlank="1" showInputMessage="1" showErrorMessage="1" xr:uid="{D0A5E5E0-001D-4316-9BDB-D5C7CF0ADCAC}">
          <x14:formula1>
            <xm:f>'Reading INFO SHEET'!$G$18:$G$21</xm:f>
          </x14:formula1>
          <xm:sqref>G11</xm:sqref>
        </x14:dataValidation>
        <x14:dataValidation type="list" allowBlank="1" showInputMessage="1" showErrorMessage="1" xr:uid="{6824C94B-EA12-4938-AD0E-FCCCE86BBE20}">
          <x14:formula1>
            <xm:f>'Reading INFO SHEET'!$H$18:$H$21</xm:f>
          </x14:formula1>
          <xm:sqref>H11:I11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5248-1725-49F2-A56A-2672A884FE6A}">
  <sheetPr>
    <pageSetUpPr autoPageBreaks="0"/>
  </sheetPr>
  <dimension ref="A1:O26"/>
  <sheetViews>
    <sheetView topLeftCell="A17" zoomScale="70" zoomScaleNormal="70" zoomScaleSheetLayoutView="100" workbookViewId="0">
      <selection activeCell="D21" sqref="D21"/>
    </sheetView>
  </sheetViews>
  <sheetFormatPr defaultRowHeight="14.5" x14ac:dyDescent="0.35"/>
  <cols>
    <col min="2" max="2" width="20.26953125" bestFit="1" customWidth="1"/>
    <col min="3" max="3" width="26.453125" customWidth="1"/>
    <col min="4" max="4" width="31.1796875" bestFit="1" customWidth="1"/>
    <col min="5" max="5" width="28.54296875" bestFit="1" customWidth="1"/>
    <col min="6" max="6" width="30.453125" bestFit="1" customWidth="1"/>
    <col min="7" max="7" width="19" bestFit="1" customWidth="1"/>
    <col min="8" max="8" width="22.54296875" bestFit="1" customWidth="1"/>
    <col min="9" max="9" width="31.81640625" bestFit="1" customWidth="1"/>
    <col min="10" max="10" width="20.7265625" customWidth="1"/>
    <col min="11" max="11" width="25.81640625" customWidth="1"/>
    <col min="12" max="12" width="17.26953125" customWidth="1"/>
    <col min="13" max="13" width="24.453125" customWidth="1"/>
    <col min="14" max="14" width="30.7265625" style="16" customWidth="1"/>
    <col min="27" max="27" width="7.54296875" customWidth="1"/>
  </cols>
  <sheetData>
    <row r="1" spans="1:14" ht="23.25" customHeight="1" thickTop="1" x14ac:dyDescent="0.55000000000000004">
      <c r="A1" s="201" t="s">
        <v>577</v>
      </c>
      <c r="B1" s="202"/>
      <c r="C1" s="202"/>
      <c r="D1" s="202"/>
      <c r="E1" s="202"/>
      <c r="F1" s="202"/>
      <c r="G1" s="202"/>
      <c r="H1" s="202"/>
      <c r="I1" s="203"/>
      <c r="L1" s="29" t="s">
        <v>8</v>
      </c>
      <c r="N1" s="31" t="s">
        <v>34</v>
      </c>
    </row>
    <row r="2" spans="1:14" ht="120" customHeight="1" x14ac:dyDescent="0.35">
      <c r="A2" s="204" t="s">
        <v>117</v>
      </c>
      <c r="B2" s="134"/>
      <c r="C2" s="42" t="s">
        <v>3</v>
      </c>
      <c r="D2" s="2" t="s">
        <v>4</v>
      </c>
      <c r="E2" s="34" t="s">
        <v>5</v>
      </c>
      <c r="F2" s="34" t="s">
        <v>6</v>
      </c>
      <c r="G2" s="2" t="s">
        <v>7</v>
      </c>
      <c r="H2" s="15"/>
      <c r="I2" s="9"/>
      <c r="L2" s="28" t="s">
        <v>36</v>
      </c>
      <c r="N2" s="2" t="s">
        <v>37</v>
      </c>
    </row>
    <row r="3" spans="1:14" ht="120" customHeight="1" x14ac:dyDescent="0.35">
      <c r="A3" s="205"/>
      <c r="B3" s="134"/>
      <c r="C3" s="2" t="s">
        <v>38</v>
      </c>
      <c r="D3" s="2" t="s">
        <v>39</v>
      </c>
      <c r="E3" s="2" t="s">
        <v>40</v>
      </c>
      <c r="F3" s="6" t="s">
        <v>41</v>
      </c>
      <c r="G3" s="2" t="s">
        <v>42</v>
      </c>
      <c r="H3" s="15"/>
      <c r="I3" s="9"/>
      <c r="L3" s="28" t="s">
        <v>43</v>
      </c>
      <c r="N3" s="2" t="s">
        <v>44</v>
      </c>
    </row>
    <row r="4" spans="1:14" ht="120" customHeight="1" x14ac:dyDescent="0.35">
      <c r="A4" s="205"/>
      <c r="B4" s="134"/>
      <c r="C4" s="2" t="s">
        <v>45</v>
      </c>
      <c r="D4" s="2" t="s">
        <v>46</v>
      </c>
      <c r="E4" s="2" t="s">
        <v>47</v>
      </c>
      <c r="F4" s="6" t="s">
        <v>48</v>
      </c>
      <c r="G4" s="2" t="s">
        <v>49</v>
      </c>
      <c r="H4" s="15"/>
      <c r="I4" s="9"/>
      <c r="L4" s="28" t="s">
        <v>50</v>
      </c>
      <c r="N4" s="2" t="s">
        <v>51</v>
      </c>
    </row>
    <row r="5" spans="1:14" ht="120" customHeight="1" x14ac:dyDescent="0.35">
      <c r="A5" s="205"/>
      <c r="B5" s="134"/>
      <c r="C5" s="2" t="s">
        <v>52</v>
      </c>
      <c r="D5" s="2" t="s">
        <v>53</v>
      </c>
      <c r="E5" s="2" t="s">
        <v>54</v>
      </c>
      <c r="F5" s="6" t="s">
        <v>55</v>
      </c>
      <c r="G5" s="2" t="s">
        <v>56</v>
      </c>
      <c r="H5" s="15"/>
      <c r="I5" s="9"/>
      <c r="L5" s="28" t="s">
        <v>57</v>
      </c>
      <c r="N5" s="2" t="s">
        <v>58</v>
      </c>
    </row>
    <row r="6" spans="1:14" ht="120" customHeight="1" x14ac:dyDescent="0.35">
      <c r="A6" s="205"/>
      <c r="B6" s="134"/>
      <c r="C6" s="6"/>
      <c r="D6" s="6"/>
      <c r="E6" s="6"/>
      <c r="F6" s="6"/>
      <c r="G6" s="7"/>
      <c r="H6" s="6"/>
      <c r="I6" s="9"/>
      <c r="L6" s="28" t="s">
        <v>59</v>
      </c>
      <c r="N6" s="2" t="s">
        <v>60</v>
      </c>
    </row>
    <row r="7" spans="1:14" ht="120" customHeight="1" x14ac:dyDescent="0.35">
      <c r="A7" s="205"/>
      <c r="B7" s="5"/>
      <c r="C7" s="6"/>
      <c r="D7" s="6"/>
      <c r="E7" s="6"/>
      <c r="F7" s="6"/>
      <c r="G7" s="7"/>
      <c r="H7" s="6"/>
      <c r="I7" s="9"/>
      <c r="L7" s="28" t="s">
        <v>61</v>
      </c>
      <c r="N7" s="2" t="s">
        <v>62</v>
      </c>
    </row>
    <row r="8" spans="1:14" ht="120" customHeight="1" x14ac:dyDescent="0.35">
      <c r="A8" s="205"/>
      <c r="B8" s="5"/>
      <c r="C8" s="6"/>
      <c r="D8" s="6"/>
      <c r="E8" s="6"/>
      <c r="F8" s="6"/>
      <c r="G8" s="7"/>
      <c r="H8" s="6"/>
      <c r="I8" s="9"/>
      <c r="N8" s="2" t="s">
        <v>63</v>
      </c>
    </row>
    <row r="9" spans="1:14" ht="120" customHeight="1" x14ac:dyDescent="0.35">
      <c r="A9" s="205"/>
      <c r="B9" s="5"/>
      <c r="C9" s="6"/>
      <c r="D9" s="6"/>
      <c r="E9" s="6"/>
      <c r="F9" s="6"/>
      <c r="G9" s="7"/>
      <c r="H9" s="6"/>
      <c r="I9" s="9"/>
      <c r="N9" s="2" t="s">
        <v>64</v>
      </c>
    </row>
    <row r="10" spans="1:14" ht="120" customHeight="1" x14ac:dyDescent="0.35">
      <c r="A10" s="205"/>
      <c r="B10" s="8" t="s">
        <v>65</v>
      </c>
      <c r="C10" s="51" t="s">
        <v>11</v>
      </c>
      <c r="D10" s="51" t="s">
        <v>12</v>
      </c>
      <c r="E10" s="38" t="s">
        <v>13</v>
      </c>
      <c r="F10" s="51" t="s">
        <v>14</v>
      </c>
      <c r="I10" s="52"/>
      <c r="J10" s="30"/>
      <c r="K10" s="30"/>
      <c r="L10" s="30"/>
      <c r="M10" s="30"/>
      <c r="N10" s="2" t="s">
        <v>66</v>
      </c>
    </row>
    <row r="11" spans="1:14" ht="120" customHeight="1" x14ac:dyDescent="0.35">
      <c r="A11" s="205"/>
      <c r="B11" s="8"/>
      <c r="C11" s="30" t="s">
        <v>67</v>
      </c>
      <c r="D11" s="30" t="s">
        <v>68</v>
      </c>
      <c r="E11" s="30" t="s">
        <v>69</v>
      </c>
      <c r="F11" s="30" t="s">
        <v>70</v>
      </c>
      <c r="G11" s="30"/>
      <c r="H11" s="30"/>
      <c r="I11" s="30"/>
      <c r="J11" s="30"/>
      <c r="K11" s="30"/>
      <c r="L11" s="30"/>
      <c r="M11" s="30"/>
      <c r="N11" s="2" t="s">
        <v>71</v>
      </c>
    </row>
    <row r="12" spans="1:14" ht="120" customHeight="1" x14ac:dyDescent="0.35">
      <c r="A12" s="205"/>
      <c r="B12" s="8"/>
      <c r="C12" s="30" t="s">
        <v>72</v>
      </c>
      <c r="D12" s="30" t="s">
        <v>73</v>
      </c>
      <c r="E12" s="30" t="s">
        <v>74</v>
      </c>
      <c r="F12" s="30" t="s">
        <v>75</v>
      </c>
      <c r="G12" s="30"/>
      <c r="H12" s="30"/>
      <c r="I12" s="30"/>
      <c r="J12" s="30"/>
      <c r="K12" s="30"/>
      <c r="L12" s="30"/>
      <c r="M12" s="30"/>
    </row>
    <row r="13" spans="1:14" ht="120" customHeight="1" x14ac:dyDescent="0.35">
      <c r="A13" s="205"/>
      <c r="B13" s="8"/>
      <c r="C13" s="30" t="s">
        <v>76</v>
      </c>
      <c r="D13" s="30" t="s">
        <v>77</v>
      </c>
      <c r="E13" s="30" t="s">
        <v>78</v>
      </c>
      <c r="F13" s="30" t="s">
        <v>79</v>
      </c>
      <c r="G13" s="30"/>
      <c r="H13" s="30"/>
      <c r="I13" s="30"/>
      <c r="J13" s="30"/>
      <c r="K13" s="30"/>
      <c r="L13" s="30"/>
      <c r="M13" s="30"/>
    </row>
    <row r="14" spans="1:14" ht="120" customHeight="1" x14ac:dyDescent="0.35">
      <c r="A14" s="205"/>
      <c r="B14" s="8" t="s">
        <v>80</v>
      </c>
      <c r="C14" s="43" t="s">
        <v>16</v>
      </c>
      <c r="D14" s="38" t="s">
        <v>17</v>
      </c>
      <c r="E14" s="38" t="s">
        <v>18</v>
      </c>
      <c r="F14" s="49" t="s">
        <v>19</v>
      </c>
      <c r="G14" s="38" t="s">
        <v>20</v>
      </c>
      <c r="H14" s="38" t="s">
        <v>21</v>
      </c>
      <c r="I14" s="38" t="s">
        <v>22</v>
      </c>
    </row>
    <row r="15" spans="1:14" ht="120" customHeight="1" x14ac:dyDescent="0.35">
      <c r="A15" s="205"/>
      <c r="B15" s="8"/>
      <c r="C15" s="30" t="s">
        <v>81</v>
      </c>
      <c r="D15" s="30" t="s">
        <v>82</v>
      </c>
      <c r="E15" s="38" t="s">
        <v>83</v>
      </c>
      <c r="F15" s="49" t="s">
        <v>84</v>
      </c>
      <c r="G15" s="38" t="s">
        <v>85</v>
      </c>
      <c r="H15" s="38" t="s">
        <v>86</v>
      </c>
      <c r="I15" s="38" t="s">
        <v>87</v>
      </c>
    </row>
    <row r="16" spans="1:14" ht="120" customHeight="1" x14ac:dyDescent="0.35">
      <c r="A16" s="205"/>
      <c r="B16" s="8"/>
      <c r="C16" s="30" t="s">
        <v>88</v>
      </c>
      <c r="D16" s="30" t="s">
        <v>89</v>
      </c>
      <c r="E16" s="38" t="s">
        <v>90</v>
      </c>
      <c r="F16" s="49" t="s">
        <v>91</v>
      </c>
      <c r="G16" s="38" t="s">
        <v>92</v>
      </c>
      <c r="H16" s="38" t="s">
        <v>93</v>
      </c>
      <c r="I16" s="38" t="s">
        <v>94</v>
      </c>
    </row>
    <row r="17" spans="1:15" ht="120" customHeight="1" x14ac:dyDescent="0.35">
      <c r="A17" s="205"/>
      <c r="B17" s="8"/>
      <c r="C17" s="30" t="s">
        <v>95</v>
      </c>
      <c r="D17" s="30" t="s">
        <v>96</v>
      </c>
      <c r="E17" s="38" t="s">
        <v>97</v>
      </c>
      <c r="F17" s="49" t="s">
        <v>98</v>
      </c>
      <c r="G17" s="38" t="s">
        <v>99</v>
      </c>
      <c r="H17" s="38" t="s">
        <v>100</v>
      </c>
      <c r="I17" s="38" t="s">
        <v>101</v>
      </c>
    </row>
    <row r="18" spans="1:15" ht="120" customHeight="1" x14ac:dyDescent="0.35">
      <c r="A18" s="205"/>
      <c r="B18" s="8"/>
      <c r="C18" s="39" t="s">
        <v>24</v>
      </c>
      <c r="D18" s="40" t="s">
        <v>25</v>
      </c>
      <c r="E18" s="41" t="s">
        <v>26</v>
      </c>
      <c r="F18" s="40" t="s">
        <v>27</v>
      </c>
      <c r="G18" s="41" t="s">
        <v>28</v>
      </c>
      <c r="H18" s="44" t="s">
        <v>29</v>
      </c>
      <c r="I18" s="44"/>
      <c r="J18" s="37"/>
      <c r="K18" s="34"/>
      <c r="L18" s="34"/>
      <c r="M18" s="34"/>
      <c r="O18" s="7"/>
    </row>
    <row r="19" spans="1:15" ht="120" customHeight="1" x14ac:dyDescent="0.35">
      <c r="A19" s="205"/>
      <c r="B19" s="12"/>
      <c r="C19" s="37" t="s">
        <v>102</v>
      </c>
      <c r="D19" s="40" t="s">
        <v>103</v>
      </c>
      <c r="E19" s="35" t="s">
        <v>104</v>
      </c>
      <c r="F19" s="13" t="s">
        <v>105</v>
      </c>
      <c r="G19" s="35" t="s">
        <v>106</v>
      </c>
      <c r="H19" s="44" t="s">
        <v>107</v>
      </c>
      <c r="I19" s="35"/>
      <c r="K19" s="34"/>
      <c r="O19" s="14"/>
    </row>
    <row r="20" spans="1:15" ht="120" customHeight="1" x14ac:dyDescent="0.35">
      <c r="A20" s="205"/>
      <c r="B20" s="12"/>
      <c r="C20" s="37" t="s">
        <v>108</v>
      </c>
      <c r="D20" s="40" t="s">
        <v>109</v>
      </c>
      <c r="E20" s="35" t="s">
        <v>110</v>
      </c>
      <c r="F20" s="13" t="s">
        <v>111</v>
      </c>
      <c r="G20" s="35" t="s">
        <v>112</v>
      </c>
      <c r="H20" s="44" t="s">
        <v>113</v>
      </c>
      <c r="I20" s="35"/>
      <c r="K20" s="34"/>
      <c r="O20" s="14"/>
    </row>
    <row r="21" spans="1:15" ht="120" customHeight="1" x14ac:dyDescent="0.35">
      <c r="A21" s="205"/>
      <c r="B21" s="12"/>
      <c r="C21" s="37" t="s">
        <v>114</v>
      </c>
      <c r="D21" s="40" t="s">
        <v>801</v>
      </c>
      <c r="E21" s="35" t="s">
        <v>115</v>
      </c>
      <c r="F21" s="13" t="s">
        <v>800</v>
      </c>
      <c r="G21" s="35" t="s">
        <v>116</v>
      </c>
      <c r="H21" s="44" t="s">
        <v>799</v>
      </c>
      <c r="I21" s="35"/>
      <c r="K21" s="34"/>
      <c r="O21" s="14"/>
    </row>
    <row r="22" spans="1:15" ht="120" customHeight="1" thickBot="1" x14ac:dyDescent="0.4">
      <c r="A22" s="206"/>
      <c r="B22" s="10"/>
      <c r="C22" s="30"/>
      <c r="D22" s="30"/>
      <c r="E22" s="30"/>
      <c r="F22" s="30"/>
      <c r="G22" s="34"/>
      <c r="H22" s="34"/>
      <c r="I22" s="33"/>
      <c r="J22" s="33"/>
      <c r="K22" s="33"/>
      <c r="L22" s="33"/>
      <c r="M22" s="30"/>
    </row>
    <row r="23" spans="1:15" ht="15.5" thickTop="1" thickBot="1" x14ac:dyDescent="0.4">
      <c r="C23" s="30"/>
      <c r="D23" s="30"/>
      <c r="E23" s="30"/>
      <c r="F23" s="30"/>
      <c r="G23" s="34"/>
      <c r="H23" s="11"/>
      <c r="I23" s="33"/>
      <c r="K23" s="33"/>
      <c r="M23" s="30"/>
    </row>
    <row r="24" spans="1:15" ht="15.5" thickTop="1" thickBot="1" x14ac:dyDescent="0.4">
      <c r="C24" s="30"/>
      <c r="D24" s="30"/>
      <c r="E24" s="30"/>
      <c r="F24" s="30"/>
      <c r="G24" s="34"/>
      <c r="H24" s="11"/>
      <c r="I24" s="33"/>
      <c r="K24" s="33"/>
      <c r="M24" s="30"/>
    </row>
    <row r="25" spans="1:15" ht="15.5" thickTop="1" thickBot="1" x14ac:dyDescent="0.4">
      <c r="C25" s="30"/>
      <c r="D25" s="30"/>
      <c r="E25" s="30"/>
      <c r="F25" s="30"/>
      <c r="G25" s="34"/>
      <c r="H25" s="11"/>
      <c r="I25" s="33"/>
      <c r="K25" s="33"/>
      <c r="M25" s="30"/>
    </row>
    <row r="26" spans="1:15" ht="15" thickTop="1" x14ac:dyDescent="0.35">
      <c r="B26" s="7"/>
    </row>
  </sheetData>
  <sheetProtection algorithmName="SHA-512" hashValue="eHHmIJbu/PczkgCZ0BzBClVPEgX5nIoO1Y7WYjrQ/fhd3i/5/fN2SDxzsvz8DrzC1inRwIbP1MFw+iJbb+7TNQ==" saltValue="ZRKNYbpbNSN8bjUjtG8VJg==" spinCount="100000" sheet="1" selectLockedCells="1" selectUnlockedCells="1"/>
  <mergeCells count="3">
    <mergeCell ref="A1:I1"/>
    <mergeCell ref="A2:A22"/>
    <mergeCell ref="B2:B6"/>
  </mergeCells>
  <conditionalFormatting sqref="C14:E14 E15:E17">
    <cfRule type="containsText" dxfId="35" priority="4" operator="containsText" text="Generalised">
      <formula>NOT(ISERROR(SEARCH("Generalised",C14)))</formula>
    </cfRule>
    <cfRule type="containsText" dxfId="34" priority="5" operator="containsText" text="Fluent">
      <formula>NOT(ISERROR(SEARCH("Fluent",C14)))</formula>
    </cfRule>
    <cfRule type="containsText" dxfId="33" priority="6" operator="containsText" text="Acquiring">
      <formula>NOT(ISERROR(SEARCH("Acquiring",C14)))</formula>
    </cfRule>
  </conditionalFormatting>
  <conditionalFormatting sqref="C10:F10">
    <cfRule type="containsText" dxfId="32" priority="29" operator="containsText" text="Generalised">
      <formula>NOT(ISERROR(SEARCH("Generalised",C10)))</formula>
    </cfRule>
    <cfRule type="containsText" dxfId="31" priority="30" operator="containsText" text="Fluent">
      <formula>NOT(ISERROR(SEARCH("Fluent",C10)))</formula>
    </cfRule>
    <cfRule type="containsText" dxfId="30" priority="31" operator="containsText" text="Acquiring">
      <formula>NOT(ISERROR(SEARCH("Acquiring",C10)))</formula>
    </cfRule>
  </conditionalFormatting>
  <conditionalFormatting sqref="C18:H18">
    <cfRule type="containsText" dxfId="29" priority="25" operator="containsText" text="Acquiring">
      <formula>NOT(ISERROR(SEARCH("Acquiring",C18)))</formula>
    </cfRule>
    <cfRule type="containsText" dxfId="28" priority="26" operator="containsText" text="Generalised">
      <formula>NOT(ISERROR(SEARCH("Generalised",C18)))</formula>
    </cfRule>
    <cfRule type="containsText" dxfId="27" priority="27" operator="containsText" text="Fluent">
      <formula>NOT(ISERROR(SEARCH("Fluent",C18)))</formula>
    </cfRule>
  </conditionalFormatting>
  <conditionalFormatting sqref="D19:D21">
    <cfRule type="containsText" dxfId="26" priority="16" operator="containsText" text="Generalised">
      <formula>NOT(ISERROR(SEARCH("Generalised",D19)))</formula>
    </cfRule>
    <cfRule type="containsText" dxfId="25" priority="17" operator="containsText" text="Fluent">
      <formula>NOT(ISERROR(SEARCH("Fluent",D19)))</formula>
    </cfRule>
    <cfRule type="containsText" dxfId="24" priority="18" operator="containsText" text="Acquiring">
      <formula>NOT(ISERROR(SEARCH("Acquiring",D19)))</formula>
    </cfRule>
  </conditionalFormatting>
  <conditionalFormatting sqref="E2:F2">
    <cfRule type="containsText" dxfId="23" priority="41" operator="containsText" text="Generalised">
      <formula>NOT(ISERROR(SEARCH("Generalised",E2)))</formula>
    </cfRule>
    <cfRule type="containsText" dxfId="22" priority="42" operator="containsText" text="Fluent">
      <formula>NOT(ISERROR(SEARCH("Fluent",E2)))</formula>
    </cfRule>
    <cfRule type="containsText" dxfId="21" priority="43" operator="containsText" text="Acquiring">
      <formula>NOT(ISERROR(SEARCH("Acquiring",E2)))</formula>
    </cfRule>
  </conditionalFormatting>
  <conditionalFormatting sqref="G14:I17">
    <cfRule type="containsText" dxfId="20" priority="1" operator="containsText" text="Generalised">
      <formula>NOT(ISERROR(SEARCH("Generalised",G14)))</formula>
    </cfRule>
    <cfRule type="containsText" dxfId="19" priority="2" operator="containsText" text="Fluent">
      <formula>NOT(ISERROR(SEARCH("Fluent",G14)))</formula>
    </cfRule>
    <cfRule type="containsText" dxfId="18" priority="3" operator="containsText" text="Acquiring">
      <formula>NOT(ISERROR(SEARCH("Acquiring",G14)))</formula>
    </cfRule>
  </conditionalFormatting>
  <conditionalFormatting sqref="H19:H21">
    <cfRule type="containsText" dxfId="17" priority="7" operator="containsText" text="Acquiring">
      <formula>NOT(ISERROR(SEARCH("Acquiring",H19)))</formula>
    </cfRule>
    <cfRule type="containsText" dxfId="16" priority="8" operator="containsText" text="Generalised">
      <formula>NOT(ISERROR(SEARCH("Generalised",H19)))</formula>
    </cfRule>
    <cfRule type="containsText" dxfId="15" priority="9" operator="containsText" text="Fluent">
      <formula>NOT(ISERROR(SEARCH("Fluent",H19)))</formula>
    </cfRule>
  </conditionalFormatting>
  <pageMargins left="0.7" right="0.7" top="0.75" bottom="0.75" header="0.3" footer="0.3"/>
  <pageSetup paperSize="9" orientation="portrait" r:id="rId1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F9E8-E5B7-43CF-ADD2-E563D82E3A6C}">
  <sheetPr codeName="Sheet1">
    <tabColor rgb="FFFF0000"/>
    <pageSetUpPr autoPageBreaks="0" fitToPage="1"/>
  </sheetPr>
  <dimension ref="A1:N25"/>
  <sheetViews>
    <sheetView zoomScale="62" zoomScaleNormal="80" workbookViewId="0">
      <selection activeCell="F16" sqref="F16"/>
    </sheetView>
  </sheetViews>
  <sheetFormatPr defaultRowHeight="14.5" x14ac:dyDescent="0.35"/>
  <cols>
    <col min="1" max="1" width="7.54296875" customWidth="1"/>
    <col min="2" max="2" width="15.81640625" customWidth="1"/>
    <col min="3" max="3" width="26.7265625" customWidth="1"/>
    <col min="4" max="4" width="20.453125" customWidth="1"/>
    <col min="5" max="5" width="23.7265625" customWidth="1"/>
    <col min="6" max="6" width="23.26953125" customWidth="1"/>
    <col min="7" max="7" width="22.81640625" customWidth="1"/>
    <col min="8" max="8" width="20.26953125" customWidth="1"/>
    <col min="9" max="9" width="24.453125" customWidth="1"/>
    <col min="10" max="10" width="20.81640625" customWidth="1"/>
    <col min="11" max="11" width="22.26953125" customWidth="1"/>
    <col min="12" max="12" width="22.453125" customWidth="1"/>
    <col min="13" max="13" width="21.54296875" customWidth="1"/>
  </cols>
  <sheetData>
    <row r="1" spans="1:14" ht="33" customHeight="1" x14ac:dyDescent="0.35">
      <c r="A1" s="226" t="s">
        <v>35</v>
      </c>
      <c r="B1" s="219" t="s">
        <v>1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4" ht="125.15" customHeight="1" x14ac:dyDescent="0.35">
      <c r="A2" s="226"/>
      <c r="B2" s="215" t="s">
        <v>122</v>
      </c>
      <c r="C2" s="195" t="s">
        <v>123</v>
      </c>
      <c r="D2" s="195"/>
      <c r="E2" s="195" t="s">
        <v>124</v>
      </c>
      <c r="F2" s="195"/>
      <c r="G2" s="195" t="s">
        <v>125</v>
      </c>
      <c r="H2" s="195"/>
      <c r="I2" s="218" t="s">
        <v>126</v>
      </c>
      <c r="J2" s="218"/>
      <c r="K2" s="195" t="s">
        <v>127</v>
      </c>
      <c r="L2" s="195"/>
      <c r="M2" s="195"/>
    </row>
    <row r="3" spans="1:14" ht="43.5" customHeight="1" x14ac:dyDescent="0.35">
      <c r="A3" s="226"/>
      <c r="B3" s="215"/>
      <c r="C3" s="146" t="s">
        <v>8</v>
      </c>
      <c r="D3" s="195"/>
      <c r="E3" s="146" t="s">
        <v>128</v>
      </c>
      <c r="F3" s="195"/>
      <c r="G3" s="146" t="s">
        <v>129</v>
      </c>
      <c r="H3" s="195"/>
      <c r="I3" s="146" t="s">
        <v>8</v>
      </c>
      <c r="J3" s="195"/>
      <c r="K3" s="146" t="s">
        <v>8</v>
      </c>
      <c r="L3" s="195"/>
      <c r="M3" s="195"/>
    </row>
    <row r="4" spans="1:14" ht="43.5" customHeight="1" x14ac:dyDescent="0.35">
      <c r="A4" s="226"/>
      <c r="B4" s="216"/>
      <c r="C4" s="217" t="s">
        <v>9</v>
      </c>
      <c r="D4" s="218"/>
      <c r="E4" s="217" t="s">
        <v>9</v>
      </c>
      <c r="F4" s="218"/>
      <c r="G4" s="217" t="s">
        <v>9</v>
      </c>
      <c r="H4" s="218"/>
      <c r="I4" s="217" t="s">
        <v>9</v>
      </c>
      <c r="J4" s="218"/>
      <c r="K4" s="221" t="s">
        <v>9</v>
      </c>
      <c r="L4" s="222"/>
      <c r="M4" s="222"/>
    </row>
    <row r="5" spans="1:14" ht="136.5" customHeight="1" x14ac:dyDescent="0.35">
      <c r="A5" s="226"/>
      <c r="B5" s="223" t="s">
        <v>130</v>
      </c>
      <c r="C5" s="93" t="s">
        <v>131</v>
      </c>
      <c r="D5" s="93" t="s">
        <v>132</v>
      </c>
      <c r="E5" s="93" t="s">
        <v>133</v>
      </c>
      <c r="F5" s="93" t="s">
        <v>134</v>
      </c>
      <c r="G5" s="93" t="s">
        <v>135</v>
      </c>
      <c r="H5" s="93" t="s">
        <v>136</v>
      </c>
      <c r="I5" s="93" t="s">
        <v>137</v>
      </c>
      <c r="J5" s="93" t="s">
        <v>138</v>
      </c>
      <c r="K5" s="93" t="s">
        <v>139</v>
      </c>
      <c r="L5" s="93" t="s">
        <v>140</v>
      </c>
      <c r="M5" s="93" t="s">
        <v>141</v>
      </c>
    </row>
    <row r="6" spans="1:14" ht="43.5" customHeight="1" x14ac:dyDescent="0.35">
      <c r="A6" s="226"/>
      <c r="B6" s="224"/>
      <c r="C6" s="94" t="s">
        <v>8</v>
      </c>
      <c r="D6" s="94" t="s">
        <v>8</v>
      </c>
      <c r="E6" s="94" t="s">
        <v>8</v>
      </c>
      <c r="F6" s="94" t="s">
        <v>8</v>
      </c>
      <c r="G6" s="94" t="s">
        <v>8</v>
      </c>
      <c r="H6" s="94" t="s">
        <v>8</v>
      </c>
      <c r="I6" s="94" t="s">
        <v>8</v>
      </c>
      <c r="J6" s="94" t="s">
        <v>8</v>
      </c>
      <c r="K6" s="94" t="s">
        <v>8</v>
      </c>
      <c r="L6" s="94" t="s">
        <v>8</v>
      </c>
      <c r="M6" s="94" t="s">
        <v>8</v>
      </c>
    </row>
    <row r="7" spans="1:14" ht="48" customHeight="1" x14ac:dyDescent="0.35">
      <c r="A7" s="226"/>
      <c r="B7" s="224"/>
      <c r="C7" s="65" t="s">
        <v>9</v>
      </c>
      <c r="D7" s="65" t="s">
        <v>9</v>
      </c>
      <c r="E7" s="65" t="s">
        <v>9</v>
      </c>
      <c r="F7" s="65" t="s">
        <v>34</v>
      </c>
      <c r="G7" s="65" t="s">
        <v>9</v>
      </c>
      <c r="H7" s="65" t="s">
        <v>9</v>
      </c>
      <c r="I7" s="65" t="s">
        <v>9</v>
      </c>
      <c r="J7" s="65" t="s">
        <v>9</v>
      </c>
      <c r="K7" s="65" t="s">
        <v>9</v>
      </c>
      <c r="L7" s="65" t="s">
        <v>9</v>
      </c>
      <c r="M7" s="65" t="s">
        <v>9</v>
      </c>
      <c r="N7" s="32"/>
    </row>
    <row r="8" spans="1:14" ht="140.25" customHeight="1" x14ac:dyDescent="0.35">
      <c r="A8" s="226"/>
      <c r="B8" s="216" t="s">
        <v>142</v>
      </c>
      <c r="C8" s="142" t="s">
        <v>143</v>
      </c>
      <c r="D8" s="195"/>
      <c r="E8" s="195"/>
      <c r="F8" s="195"/>
      <c r="G8" s="195"/>
      <c r="H8" s="195" t="s">
        <v>144</v>
      </c>
      <c r="I8" s="195"/>
      <c r="J8" s="195"/>
      <c r="K8" s="195"/>
      <c r="L8" s="195"/>
      <c r="M8" s="195"/>
    </row>
    <row r="9" spans="1:14" ht="48" customHeight="1" x14ac:dyDescent="0.35">
      <c r="A9" s="226"/>
      <c r="B9" s="216"/>
      <c r="C9" s="161" t="s">
        <v>8</v>
      </c>
      <c r="D9" s="161"/>
      <c r="E9" s="161"/>
      <c r="F9" s="161"/>
      <c r="G9" s="162"/>
      <c r="H9" s="147" t="s">
        <v>8</v>
      </c>
      <c r="I9" s="161"/>
      <c r="J9" s="161"/>
      <c r="K9" s="161"/>
      <c r="L9" s="161"/>
      <c r="M9" s="162"/>
    </row>
    <row r="10" spans="1:14" ht="41.25" customHeight="1" x14ac:dyDescent="0.35">
      <c r="A10" s="226"/>
      <c r="B10" s="216"/>
      <c r="C10" s="139" t="s">
        <v>9</v>
      </c>
      <c r="D10" s="139"/>
      <c r="E10" s="139"/>
      <c r="F10" s="139"/>
      <c r="G10" s="136"/>
      <c r="H10" s="135" t="s">
        <v>9</v>
      </c>
      <c r="I10" s="139"/>
      <c r="J10" s="139"/>
      <c r="K10" s="139"/>
      <c r="L10" s="139"/>
      <c r="M10" s="136"/>
    </row>
    <row r="11" spans="1:14" ht="108.65" customHeight="1" x14ac:dyDescent="0.35">
      <c r="A11" s="226"/>
      <c r="B11" s="227" t="s">
        <v>145</v>
      </c>
      <c r="C11" s="212" t="s">
        <v>146</v>
      </c>
      <c r="D11" s="213"/>
      <c r="E11" s="214" t="s">
        <v>147</v>
      </c>
      <c r="F11" s="213"/>
      <c r="G11" s="214" t="s">
        <v>148</v>
      </c>
      <c r="H11" s="213"/>
      <c r="I11" s="214" t="s">
        <v>149</v>
      </c>
      <c r="J11" s="212"/>
      <c r="K11" s="195" t="s">
        <v>150</v>
      </c>
      <c r="L11" s="195"/>
      <c r="M11" s="195"/>
    </row>
    <row r="12" spans="1:14" ht="42.75" customHeight="1" x14ac:dyDescent="0.35">
      <c r="A12" s="226"/>
      <c r="B12" s="227"/>
      <c r="C12" s="161" t="s">
        <v>8</v>
      </c>
      <c r="D12" s="162"/>
      <c r="E12" s="147" t="s">
        <v>8</v>
      </c>
      <c r="F12" s="162"/>
      <c r="G12" s="147" t="s">
        <v>8</v>
      </c>
      <c r="H12" s="162"/>
      <c r="I12" s="147" t="s">
        <v>8</v>
      </c>
      <c r="J12" s="162"/>
      <c r="K12" s="147" t="s">
        <v>8</v>
      </c>
      <c r="L12" s="161"/>
      <c r="M12" s="162"/>
    </row>
    <row r="13" spans="1:14" ht="44.25" customHeight="1" x14ac:dyDescent="0.35">
      <c r="A13" s="226"/>
      <c r="B13" s="227"/>
      <c r="C13" s="139" t="s">
        <v>9</v>
      </c>
      <c r="D13" s="136"/>
      <c r="E13" s="135" t="s">
        <v>9</v>
      </c>
      <c r="F13" s="136"/>
      <c r="G13" s="135" t="s">
        <v>9</v>
      </c>
      <c r="H13" s="136"/>
      <c r="I13" s="135" t="s">
        <v>9</v>
      </c>
      <c r="J13" s="136"/>
      <c r="K13" s="135" t="s">
        <v>9</v>
      </c>
      <c r="L13" s="139"/>
      <c r="M13" s="136"/>
    </row>
    <row r="14" spans="1:14" ht="195.75" customHeight="1" x14ac:dyDescent="0.35">
      <c r="A14" s="226"/>
      <c r="B14" s="225" t="s">
        <v>151</v>
      </c>
      <c r="C14" s="93" t="s">
        <v>152</v>
      </c>
      <c r="D14" s="93" t="s">
        <v>153</v>
      </c>
      <c r="E14" s="93" t="s">
        <v>154</v>
      </c>
      <c r="F14" s="93" t="s">
        <v>155</v>
      </c>
      <c r="G14" s="195" t="s">
        <v>156</v>
      </c>
      <c r="H14" s="195"/>
      <c r="I14" s="218" t="s">
        <v>157</v>
      </c>
      <c r="J14" s="218"/>
      <c r="K14" s="218" t="s">
        <v>158</v>
      </c>
      <c r="L14" s="218"/>
      <c r="M14" s="93" t="s">
        <v>159</v>
      </c>
    </row>
    <row r="15" spans="1:14" ht="42.75" customHeight="1" x14ac:dyDescent="0.35">
      <c r="A15" s="226"/>
      <c r="B15" s="225"/>
      <c r="C15" s="94" t="s">
        <v>8</v>
      </c>
      <c r="D15" s="94" t="s">
        <v>8</v>
      </c>
      <c r="E15" s="94" t="s">
        <v>8</v>
      </c>
      <c r="F15" s="94" t="s">
        <v>8</v>
      </c>
      <c r="G15" s="146" t="s">
        <v>8</v>
      </c>
      <c r="H15" s="146"/>
      <c r="I15" s="146" t="s">
        <v>8</v>
      </c>
      <c r="J15" s="146"/>
      <c r="K15" s="146" t="s">
        <v>8</v>
      </c>
      <c r="L15" s="146"/>
      <c r="M15" s="94" t="s">
        <v>8</v>
      </c>
    </row>
    <row r="16" spans="1:14" ht="44.25" customHeight="1" x14ac:dyDescent="0.35">
      <c r="A16" s="226"/>
      <c r="B16" s="225"/>
      <c r="C16" s="65" t="s">
        <v>9</v>
      </c>
      <c r="D16" s="65" t="s">
        <v>9</v>
      </c>
      <c r="E16" s="65" t="s">
        <v>9</v>
      </c>
      <c r="F16" s="65" t="s">
        <v>9</v>
      </c>
      <c r="G16" s="217" t="s">
        <v>9</v>
      </c>
      <c r="H16" s="217"/>
      <c r="I16" s="217" t="s">
        <v>9</v>
      </c>
      <c r="J16" s="217"/>
      <c r="K16" s="217" t="s">
        <v>9</v>
      </c>
      <c r="L16" s="217"/>
      <c r="M16" s="65" t="s">
        <v>9</v>
      </c>
    </row>
    <row r="17" spans="1:3" ht="15" thickBot="1" x14ac:dyDescent="0.4">
      <c r="A17" s="4"/>
      <c r="B17" s="3"/>
    </row>
    <row r="18" spans="1:3" x14ac:dyDescent="0.35">
      <c r="A18" s="4"/>
      <c r="B18" s="22"/>
      <c r="C18" s="23" t="s">
        <v>30</v>
      </c>
    </row>
    <row r="19" spans="1:3" x14ac:dyDescent="0.35">
      <c r="A19" s="4"/>
      <c r="B19" s="24" t="s">
        <v>31</v>
      </c>
      <c r="C19" s="25">
        <f>COUNTIF(C2:M16,"*Acquiring*")/31</f>
        <v>0</v>
      </c>
    </row>
    <row r="20" spans="1:3" x14ac:dyDescent="0.35">
      <c r="A20" s="4"/>
      <c r="B20" s="24" t="s">
        <v>32</v>
      </c>
      <c r="C20" s="25">
        <f>COUNTIF(C2:M16,"*Fluent*")/31</f>
        <v>0</v>
      </c>
    </row>
    <row r="21" spans="1:3" ht="15" thickBot="1" x14ac:dyDescent="0.4">
      <c r="A21" s="4"/>
      <c r="B21" s="26" t="s">
        <v>33</v>
      </c>
      <c r="C21" s="27">
        <f>COUNTIF(C2:M16,"*Generalised*")/31</f>
        <v>0</v>
      </c>
    </row>
    <row r="22" spans="1:3" x14ac:dyDescent="0.35">
      <c r="A22" s="4"/>
    </row>
    <row r="23" spans="1:3" x14ac:dyDescent="0.35">
      <c r="A23" s="4"/>
    </row>
    <row r="24" spans="1:3" x14ac:dyDescent="0.35">
      <c r="A24" s="4"/>
    </row>
    <row r="25" spans="1:3" x14ac:dyDescent="0.35">
      <c r="A25" s="4"/>
    </row>
  </sheetData>
  <sheetProtection algorithmName="SHA-512" hashValue="uPUDHwcFclnpilxv9j1HUjoKy1IuB1RdJj8lD3akyFP5H7PcuEDGtR+Xsyc5QXvzTaGFir834DeoTv+UFOLe1Q==" saltValue="mtQYioi4tKHgtDlBo/BPHA==" spinCount="100000" sheet="1" scenarios="1"/>
  <dataConsolidate/>
  <customSheetViews>
    <customSheetView guid="{43B94AB2-A95E-4719-ABE7-23B9320ACD2E}" scale="57" showPageBreaks="1" fitToPage="1" printArea="1">
      <selection activeCell="Q5" sqref="Q5"/>
      <pageMargins left="0" right="0" top="0" bottom="0" header="0" footer="0"/>
      <pageSetup paperSize="9" scale="56" orientation="landscape" r:id="rId1"/>
    </customSheetView>
  </customSheetViews>
  <mergeCells count="52">
    <mergeCell ref="K15:L15"/>
    <mergeCell ref="K16:L16"/>
    <mergeCell ref="B14:B16"/>
    <mergeCell ref="A1:A16"/>
    <mergeCell ref="K14:L14"/>
    <mergeCell ref="I14:J14"/>
    <mergeCell ref="G14:H14"/>
    <mergeCell ref="G15:H15"/>
    <mergeCell ref="I15:J15"/>
    <mergeCell ref="G16:H16"/>
    <mergeCell ref="I16:J16"/>
    <mergeCell ref="I11:J11"/>
    <mergeCell ref="K11:M11"/>
    <mergeCell ref="B11:B13"/>
    <mergeCell ref="C12:D12"/>
    <mergeCell ref="E12:F12"/>
    <mergeCell ref="G12:H12"/>
    <mergeCell ref="I12:J12"/>
    <mergeCell ref="K12:M12"/>
    <mergeCell ref="C13:D13"/>
    <mergeCell ref="E13:F13"/>
    <mergeCell ref="G13:H13"/>
    <mergeCell ref="I13:J13"/>
    <mergeCell ref="K13:M13"/>
    <mergeCell ref="K4:M4"/>
    <mergeCell ref="B5:B7"/>
    <mergeCell ref="B8:B10"/>
    <mergeCell ref="C9:G9"/>
    <mergeCell ref="H9:M9"/>
    <mergeCell ref="C10:G10"/>
    <mergeCell ref="H10:M10"/>
    <mergeCell ref="B1:M1"/>
    <mergeCell ref="C2:D2"/>
    <mergeCell ref="E2:F2"/>
    <mergeCell ref="I2:J2"/>
    <mergeCell ref="K2:M2"/>
    <mergeCell ref="C11:D11"/>
    <mergeCell ref="E11:F11"/>
    <mergeCell ref="G2:H2"/>
    <mergeCell ref="B2:B4"/>
    <mergeCell ref="G11:H11"/>
    <mergeCell ref="C3:D3"/>
    <mergeCell ref="C4:D4"/>
    <mergeCell ref="E3:F3"/>
    <mergeCell ref="E4:F4"/>
    <mergeCell ref="G3:H3"/>
    <mergeCell ref="G4:H4"/>
    <mergeCell ref="C8:G8"/>
    <mergeCell ref="H8:M8"/>
    <mergeCell ref="I3:J3"/>
    <mergeCell ref="I4:J4"/>
    <mergeCell ref="K3:M3"/>
  </mergeCells>
  <conditionalFormatting sqref="C2:M2">
    <cfRule type="containsText" dxfId="14" priority="48" operator="containsText" text="Generalised">
      <formula>NOT(ISERROR(SEARCH("Generalised",C2)))</formula>
    </cfRule>
    <cfRule type="containsText" dxfId="13" priority="49" operator="containsText" text="Fluent">
      <formula>NOT(ISERROR(SEARCH("Fluent",C2)))</formula>
    </cfRule>
    <cfRule type="containsText" dxfId="12" priority="50" operator="containsText" text="Acquiring">
      <formula>NOT(ISERROR(SEARCH("Acquiring",C2)))</formula>
    </cfRule>
  </conditionalFormatting>
  <conditionalFormatting sqref="C5:M5">
    <cfRule type="containsText" dxfId="11" priority="14" operator="containsText" text="Generalised">
      <formula>NOT(ISERROR(SEARCH("Generalised",C5)))</formula>
    </cfRule>
    <cfRule type="containsText" dxfId="10" priority="15" operator="containsText" text="Fluent">
      <formula>NOT(ISERROR(SEARCH("Fluent",C5)))</formula>
    </cfRule>
    <cfRule type="containsText" dxfId="9" priority="16" operator="containsText" text="Acquiring">
      <formula>NOT(ISERROR(SEARCH("Acquiring",C5)))</formula>
    </cfRule>
  </conditionalFormatting>
  <conditionalFormatting sqref="C8:M8">
    <cfRule type="containsText" dxfId="8" priority="8" operator="containsText" text="Generalised">
      <formula>NOT(ISERROR(SEARCH("Generalised",C8)))</formula>
    </cfRule>
    <cfRule type="containsText" dxfId="7" priority="9" operator="containsText" text="Fluent">
      <formula>NOT(ISERROR(SEARCH("Fluent",C8)))</formula>
    </cfRule>
    <cfRule type="containsText" dxfId="6" priority="10" operator="containsText" text="Acquiring">
      <formula>NOT(ISERROR(SEARCH("Acquiring",C8)))</formula>
    </cfRule>
  </conditionalFormatting>
  <conditionalFormatting sqref="C11:M11">
    <cfRule type="containsText" dxfId="5" priority="4" operator="containsText" text="Acquiring">
      <formula>NOT(ISERROR(SEARCH("Acquiring",C11)))</formula>
    </cfRule>
    <cfRule type="containsText" dxfId="4" priority="5" operator="containsText" text="Generalised">
      <formula>NOT(ISERROR(SEARCH("Generalised",C11)))</formula>
    </cfRule>
    <cfRule type="containsText" dxfId="3" priority="6" operator="containsText" text="Fluent">
      <formula>NOT(ISERROR(SEARCH("Fluent",C11)))</formula>
    </cfRule>
  </conditionalFormatting>
  <conditionalFormatting sqref="C14:M14">
    <cfRule type="containsText" dxfId="2" priority="1" operator="containsText" text="Generalised">
      <formula>NOT(ISERROR(SEARCH("Generalised",C14)))</formula>
    </cfRule>
    <cfRule type="containsText" dxfId="1" priority="2" operator="containsText" text="Fluent">
      <formula>NOT(ISERROR(SEARCH("Fluent",C14)))</formula>
    </cfRule>
    <cfRule type="containsText" dxfId="0" priority="3" operator="containsText" text="Acquiring">
      <formula>NOT(ISERROR(SEARCH("Acquiring",C14)))</formula>
    </cfRule>
  </conditionalFormatting>
  <pageMargins left="0.7" right="0.7" top="0.75" bottom="0.75" header="0.3" footer="0.3"/>
  <pageSetup paperSize="9" scale="44" orientation="landscape" r:id="rId2"/>
  <headerFooter>
    <oddHeader>&amp;C&amp;"Arial,Regular"&amp;12&amp;B&amp;K000000OFFICIAL</oddHeader>
    <oddFooter>&amp;C&amp;"Arial,Regular"&amp;12&amp;B&amp;K000000OFFICIAL</oddFooter>
    <evenHeader>&amp;C&amp;"Arial,Regular"&amp;12&amp;B&amp;K000000OFFICIAL</evenHeader>
    <evenFooter>&amp;C&amp;"Arial,Regular"&amp;12&amp;B&amp;K000000OFFICIAL</evenFooter>
    <firstHeader>&amp;C&amp;"Arial,Regular"&amp;12&amp;B&amp;K000000OFFICIAL</firstHeader>
    <firstFooter>&amp;C&amp;"Arial,Regular"&amp;12&amp;B&amp;K000000OFFICIAL</firstFooter>
  </headerFooter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A20094D1-0DD3-934B-BF9A-404E26D8285B}">
          <x14:formula1>
            <xm:f>'Listening and Talking INFO SHEE'!$I$22:$I$25</xm:f>
          </x14:formula1>
          <xm:sqref>I14:J14</xm:sqref>
        </x14:dataValidation>
        <x14:dataValidation type="list" allowBlank="1" showInputMessage="1" showErrorMessage="1" xr:uid="{DACE66D0-AA08-D34B-BDA2-26DA6AE4E831}">
          <x14:formula1>
            <xm:f>'Listening and Talking INFO SHEE'!$G$22:$G$25</xm:f>
          </x14:formula1>
          <xm:sqref>G14:H14</xm:sqref>
        </x14:dataValidation>
        <x14:dataValidation type="list" allowBlank="1" showInputMessage="1" showErrorMessage="1" xr:uid="{5ED6DC0C-B49F-B042-A64C-60DF74AEFF79}">
          <x14:formula1>
            <xm:f>'Listening and Talking INFO SHEE'!$E$22:$E$25</xm:f>
          </x14:formula1>
          <xm:sqref>E14</xm:sqref>
        </x14:dataValidation>
        <x14:dataValidation type="list" allowBlank="1" showInputMessage="1" showErrorMessage="1" xr:uid="{71BE7C8A-B71F-E24E-BDCC-98C5FC685E41}">
          <x14:formula1>
            <xm:f>'Listening and Talking INFO SHEE'!$D$22:$D$25</xm:f>
          </x14:formula1>
          <xm:sqref>D14</xm:sqref>
        </x14:dataValidation>
        <x14:dataValidation type="list" allowBlank="1" showInputMessage="1" showErrorMessage="1" xr:uid="{0998C427-DEA6-46F7-8F53-3BF1E8DC74B8}">
          <x14:formula1>
            <xm:f>'Listening and Talking INFO SHEE'!$C$22:$C$25</xm:f>
          </x14:formula1>
          <xm:sqref>C14</xm:sqref>
        </x14:dataValidation>
        <x14:dataValidation type="list" allowBlank="1" showInputMessage="1" showErrorMessage="1" xr:uid="{96A3DACB-367E-4202-9CFE-C897E21643AB}">
          <x14:formula1>
            <xm:f>'Listening and Talking INFO SHEE'!$F$22:$F$25</xm:f>
          </x14:formula1>
          <xm:sqref>F14</xm:sqref>
        </x14:dataValidation>
        <x14:dataValidation type="list" allowBlank="1" showInputMessage="1" showErrorMessage="1" xr:uid="{7078CA5F-CA40-4B65-AA27-56B947B6E081}">
          <x14:formula1>
            <xm:f>'Listening and Talking INFO SHEE'!$G$2:$G$5</xm:f>
          </x14:formula1>
          <xm:sqref>K2:M2</xm:sqref>
        </x14:dataValidation>
        <x14:dataValidation type="list" allowBlank="1" showInputMessage="1" showErrorMessage="1" xr:uid="{54BC881B-4425-47E0-9764-156BD0E5C291}">
          <x14:formula1>
            <xm:f>'Listening and Talking INFO SHEE'!$C$2:$C$5</xm:f>
          </x14:formula1>
          <xm:sqref>C2:D2</xm:sqref>
        </x14:dataValidation>
        <x14:dataValidation type="list" allowBlank="1" showInputMessage="1" showErrorMessage="1" xr:uid="{CE28E73C-E03B-4441-8870-34E71D6513CB}">
          <x14:formula1>
            <xm:f>'Listening and Talking INFO SHEE'!$D$2:$D$5</xm:f>
          </x14:formula1>
          <xm:sqref>E2:F2</xm:sqref>
        </x14:dataValidation>
        <x14:dataValidation type="list" allowBlank="1" showInputMessage="1" showErrorMessage="1" xr:uid="{872B9E2D-8171-4830-ADB5-EF8B0273C936}">
          <x14:formula1>
            <xm:f>'Listening and Talking INFO SHEE'!$E$2:$E$5</xm:f>
          </x14:formula1>
          <xm:sqref>G2:H2</xm:sqref>
        </x14:dataValidation>
        <x14:dataValidation type="list" allowBlank="1" showInputMessage="1" showErrorMessage="1" xr:uid="{535F1A1D-EFC7-402F-9CE0-2E66D673BA2D}">
          <x14:formula1>
            <xm:f>'Listening and Talking INFO SHEE'!$F$2:$F$5</xm:f>
          </x14:formula1>
          <xm:sqref>I2:J2</xm:sqref>
        </x14:dataValidation>
        <x14:dataValidation type="list" allowBlank="1" showInputMessage="1" showErrorMessage="1" xr:uid="{F05C07BB-B615-475D-B5A6-A358E4B2E1A8}">
          <x14:formula1>
            <xm:f>'Listening and Talking INFO SHEE'!$L$1:$L$7</xm:f>
          </x14:formula1>
          <xm:sqref>C3:M3 C6:M6 C9 H9 C12 E12 G12 I12 K12 C15:G15 I15 K15 M15</xm:sqref>
        </x14:dataValidation>
        <x14:dataValidation type="list" allowBlank="1" showInputMessage="1" showErrorMessage="1" xr:uid="{51616F9D-199E-4207-AF87-DF4E8A10D5E3}">
          <x14:formula1>
            <xm:f>'Listening and Talking INFO SHEE'!$N$1:$N$11</xm:f>
          </x14:formula1>
          <xm:sqref>C4:M4 C7:M7 C10 H10 C13 E13 G13 I13 K13 C16:G16 I16 K16 M16</xm:sqref>
        </x14:dataValidation>
        <x14:dataValidation type="list" allowBlank="1" showInputMessage="1" showErrorMessage="1" xr:uid="{E2CC8830-3F7A-48D9-8F74-5DF895FFE888}">
          <x14:formula1>
            <xm:f>'Listening and Talking INFO SHEE'!$C$10:$C$13</xm:f>
          </x14:formula1>
          <xm:sqref>C5</xm:sqref>
        </x14:dataValidation>
        <x14:dataValidation type="list" allowBlank="1" showInputMessage="1" showErrorMessage="1" xr:uid="{8DE7E908-C3B6-49CF-9823-C6DB23AA4431}">
          <x14:formula1>
            <xm:f>'Listening and Talking INFO SHEE'!$D$10:$D$13</xm:f>
          </x14:formula1>
          <xm:sqref>D5</xm:sqref>
        </x14:dataValidation>
        <x14:dataValidation type="list" allowBlank="1" showInputMessage="1" showErrorMessage="1" xr:uid="{96B21758-D275-4333-9D33-F744418ABF90}">
          <x14:formula1>
            <xm:f>'Listening and Talking INFO SHEE'!$E$10:$E$13</xm:f>
          </x14:formula1>
          <xm:sqref>E5</xm:sqref>
        </x14:dataValidation>
        <x14:dataValidation type="list" allowBlank="1" showInputMessage="1" showErrorMessage="1" xr:uid="{313D9273-40C3-4527-AC4E-4DB057891D0F}">
          <x14:formula1>
            <xm:f>'Listening and Talking INFO SHEE'!$F$10:$F$13</xm:f>
          </x14:formula1>
          <xm:sqref>F5</xm:sqref>
        </x14:dataValidation>
        <x14:dataValidation type="list" allowBlank="1" showInputMessage="1" showErrorMessage="1" xr:uid="{0E3DDD1B-2890-478D-B842-67CC53630054}">
          <x14:formula1>
            <xm:f>'Listening and Talking INFO SHEE'!$G$10:$G$13</xm:f>
          </x14:formula1>
          <xm:sqref>G5</xm:sqref>
        </x14:dataValidation>
        <x14:dataValidation type="list" allowBlank="1" showInputMessage="1" showErrorMessage="1" xr:uid="{F94344A7-F87B-4A61-9D15-1782882CF406}">
          <x14:formula1>
            <xm:f>'Listening and Talking INFO SHEE'!$H$10:$H$13</xm:f>
          </x14:formula1>
          <xm:sqref>H5</xm:sqref>
        </x14:dataValidation>
        <x14:dataValidation type="list" allowBlank="1" showInputMessage="1" showErrorMessage="1" xr:uid="{BB596DEC-5B5C-4FE6-8082-A182A6827065}">
          <x14:formula1>
            <xm:f>'Listening and Talking INFO SHEE'!$I$10:$I$13</xm:f>
          </x14:formula1>
          <xm:sqref>I5</xm:sqref>
        </x14:dataValidation>
        <x14:dataValidation type="list" allowBlank="1" showInputMessage="1" showErrorMessage="1" xr:uid="{E5A79A5E-5CC5-4AFB-B929-6610DCF6D623}">
          <x14:formula1>
            <xm:f>'Listening and Talking INFO SHEE'!$J$10:$J$13</xm:f>
          </x14:formula1>
          <xm:sqref>J5</xm:sqref>
        </x14:dataValidation>
        <x14:dataValidation type="list" allowBlank="1" showInputMessage="1" showErrorMessage="1" xr:uid="{296FAFEC-3AB5-4E70-BFAC-30A9451EA0B3}">
          <x14:formula1>
            <xm:f>'Listening and Talking INFO SHEE'!$K$10:$K$13</xm:f>
          </x14:formula1>
          <xm:sqref>K5</xm:sqref>
        </x14:dataValidation>
        <x14:dataValidation type="list" allowBlank="1" showInputMessage="1" showErrorMessage="1" xr:uid="{ED2CE8EB-8CF2-4BD0-91F8-53C15CEB0AE5}">
          <x14:formula1>
            <xm:f>'Listening and Talking INFO SHEE'!$L$10:$L$13</xm:f>
          </x14:formula1>
          <xm:sqref>L5</xm:sqref>
        </x14:dataValidation>
        <x14:dataValidation type="list" allowBlank="1" showInputMessage="1" showErrorMessage="1" xr:uid="{B8C1660C-BDAA-410A-8755-D965AFC6A664}">
          <x14:formula1>
            <xm:f>'Listening and Talking INFO SHEE'!$M$10:$M$13</xm:f>
          </x14:formula1>
          <xm:sqref>M5</xm:sqref>
        </x14:dataValidation>
        <x14:dataValidation type="list" allowBlank="1" showInputMessage="1" showErrorMessage="1" xr:uid="{AD555BD6-FEA0-436D-B2B4-CA2EECD64226}">
          <x14:formula1>
            <xm:f>'Listening and Talking INFO SHEE'!$C$14:$C$17</xm:f>
          </x14:formula1>
          <xm:sqref>C8:G8</xm:sqref>
        </x14:dataValidation>
        <x14:dataValidation type="list" allowBlank="1" showInputMessage="1" showErrorMessage="1" xr:uid="{21B00573-EBA9-44AE-B7B3-C54F0CC52D92}">
          <x14:formula1>
            <xm:f>'Listening and Talking INFO SHEE'!$D$14:$D$17</xm:f>
          </x14:formula1>
          <xm:sqref>H8:M8</xm:sqref>
        </x14:dataValidation>
        <x14:dataValidation type="list" allowBlank="1" showInputMessage="1" showErrorMessage="1" xr:uid="{1B8A1910-A411-4363-BFF1-697B3833704A}">
          <x14:formula1>
            <xm:f>'Listening and Talking INFO SHEE'!$C$18:$C$21</xm:f>
          </x14:formula1>
          <xm:sqref>C11:D11</xm:sqref>
        </x14:dataValidation>
        <x14:dataValidation type="list" allowBlank="1" showInputMessage="1" showErrorMessage="1" xr:uid="{82D5F780-DA6B-4800-B8A9-72FFD5FACFCE}">
          <x14:formula1>
            <xm:f>'Listening and Talking INFO SHEE'!$E$18:$E$21</xm:f>
          </x14:formula1>
          <xm:sqref>E11:F11</xm:sqref>
        </x14:dataValidation>
        <x14:dataValidation type="list" allowBlank="1" showInputMessage="1" showErrorMessage="1" xr:uid="{05F4AE40-EA0D-4F84-9B3B-CD8B5F21E64E}">
          <x14:formula1>
            <xm:f>'Listening and Talking INFO SHEE'!$G$18:$G$21</xm:f>
          </x14:formula1>
          <xm:sqref>G11:H11</xm:sqref>
        </x14:dataValidation>
        <x14:dataValidation type="list" allowBlank="1" showInputMessage="1" showErrorMessage="1" xr:uid="{52E89E9C-401D-42DB-B9FE-406E7FD3F6DB}">
          <x14:formula1>
            <xm:f>'Listening and Talking INFO SHEE'!$I$18:$I$21</xm:f>
          </x14:formula1>
          <xm:sqref>I11:J11</xm:sqref>
        </x14:dataValidation>
        <x14:dataValidation type="list" allowBlank="1" showInputMessage="1" showErrorMessage="1" xr:uid="{7A08AA86-8863-447F-8AC7-144D1178B802}">
          <x14:formula1>
            <xm:f>'Listening and Talking INFO SHEE'!$K$18:$K$21</xm:f>
          </x14:formula1>
          <xm:sqref>K11:M11</xm:sqref>
        </x14:dataValidation>
        <x14:dataValidation type="list" allowBlank="1" showInputMessage="1" showErrorMessage="1" xr:uid="{C0CEF2D1-0968-4FA8-B440-17EDB6DAEB6F}">
          <x14:formula1>
            <xm:f>'Listening and Talking INFO SHEE'!$K$22:$K$25</xm:f>
          </x14:formula1>
          <xm:sqref>K14:L14</xm:sqref>
        </x14:dataValidation>
        <x14:dataValidation type="list" allowBlank="1" showInputMessage="1" showErrorMessage="1" xr:uid="{3C6CFE77-CBF4-4D7D-AEAD-B464A57E3707}">
          <x14:formula1>
            <xm:f>'Listening and Talking INFO SHEE'!$M$22:$M$25</xm:f>
          </x14:formula1>
          <xm:sqref>M14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200a56-80c6-44a6-a728-a9bcb1b012e2" xsi:nil="true"/>
    <lcf76f155ced4ddcb4097134ff3c332f xmlns="b160e5dd-160a-435d-9af0-ddbf13293cc1">
      <Terms xmlns="http://schemas.microsoft.com/office/infopath/2007/PartnerControls"/>
    </lcf76f155ced4ddcb4097134ff3c332f>
    <Notes xmlns="b160e5dd-160a-435d-9af0-ddbf13293cc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CA71C0D3C1C54E9DE930385DF048B1" ma:contentTypeVersion="13" ma:contentTypeDescription="Create a new document." ma:contentTypeScope="" ma:versionID="9657eeafd6d4ee5fa6e518900f1bcca4">
  <xsd:schema xmlns:xsd="http://www.w3.org/2001/XMLSchema" xmlns:xs="http://www.w3.org/2001/XMLSchema" xmlns:p="http://schemas.microsoft.com/office/2006/metadata/properties" xmlns:ns2="b160e5dd-160a-435d-9af0-ddbf13293cc1" xmlns:ns3="e2200a56-80c6-44a6-a728-a9bcb1b012e2" targetNamespace="http://schemas.microsoft.com/office/2006/metadata/properties" ma:root="true" ma:fieldsID="a31f383c0a8b429d3549e35ab196e29a" ns2:_="" ns3:_="">
    <xsd:import namespace="b160e5dd-160a-435d-9af0-ddbf13293cc1"/>
    <xsd:import namespace="e2200a56-80c6-44a6-a728-a9bcb1b01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0e5dd-160a-435d-9af0-ddbf13293c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a8110b4-7946-418e-8ab0-d3d0ec8bff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00a56-80c6-44a6-a728-a9bcb1b01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dd6dc1a0-f520-4a68-963a-d258cbd2b8dd}" ma:internalName="TaxCatchAll" ma:showField="CatchAllData" ma:web="e2200a56-80c6-44a6-a728-a9bcb1b01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08955827-aeb1-42de-b749-f604362c41c2" origin="userSelected">
  <element uid="971a7eb4-36b4-4e7d-b804-a07772b8e228" value=""/>
  <element uid="6a4e5c3a-656a-4e9c-bd20-e36013bcf373" value=""/>
</sisl>
</file>

<file path=customXml/itemProps1.xml><?xml version="1.0" encoding="utf-8"?>
<ds:datastoreItem xmlns:ds="http://schemas.openxmlformats.org/officeDocument/2006/customXml" ds:itemID="{C4C81B41-0DF7-4310-8A8B-20B59AF7CAAE}">
  <ds:schemaRefs>
    <ds:schemaRef ds:uri="http://schemas.microsoft.com/office/2006/metadata/properties"/>
    <ds:schemaRef ds:uri="http://www.w3.org/2000/xmlns/"/>
    <ds:schemaRef ds:uri="3c9060ba-d823-4cc7-9181-5690a0bdcf7f"/>
    <ds:schemaRef ds:uri="http://www.w3.org/2001/XMLSchema-instance"/>
    <ds:schemaRef ds:uri="feea639f-b974-445c-9abb-df0a545d0a7d"/>
    <ds:schemaRef ds:uri="http://schemas.microsoft.com/office/infopath/2007/PartnerControls"/>
    <ds:schemaRef ds:uri="e2200a56-80c6-44a6-a728-a9bcb1b012e2"/>
    <ds:schemaRef ds:uri="b160e5dd-160a-435d-9af0-ddbf13293cc1"/>
  </ds:schemaRefs>
</ds:datastoreItem>
</file>

<file path=customXml/itemProps2.xml><?xml version="1.0" encoding="utf-8"?>
<ds:datastoreItem xmlns:ds="http://schemas.openxmlformats.org/officeDocument/2006/customXml" ds:itemID="{94C06D2E-C12B-4DE5-8D5B-AC51622F4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60e5dd-160a-435d-9af0-ddbf13293cc1"/>
    <ds:schemaRef ds:uri="e2200a56-80c6-44a6-a728-a9bcb1b012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EAF36F-003B-4269-8E0B-EEDE3DD89D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1284D4-F38C-4AEC-8547-C716C57D0C0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NUMERACY (S,P&amp;M AND IH)</vt:lpstr>
      <vt:lpstr>Numeracy (S,P&amp;M &amp; IH)INFO SHEET</vt:lpstr>
      <vt:lpstr>NUMERACY (N,M&amp;M)</vt:lpstr>
      <vt:lpstr>Numeracy INFO SHEET</vt:lpstr>
      <vt:lpstr>WRITING</vt:lpstr>
      <vt:lpstr>Writing INFO  SHEET</vt:lpstr>
      <vt:lpstr>READING</vt:lpstr>
      <vt:lpstr>Reading INFO SHEET</vt:lpstr>
      <vt:lpstr>LISTENING &amp; TALKING</vt:lpstr>
      <vt:lpstr>Listening and Talking INFO SHEE</vt:lpstr>
      <vt:lpstr>NUMERACY (1) INFO SHEET</vt:lpstr>
      <vt:lpstr>NUMERACY (2) INFO SHEET</vt:lpstr>
      <vt:lpstr>'LISTENING &amp; TALKING'!Print_Area</vt:lpstr>
      <vt:lpstr>'NUMERACY (N,M&amp;M)'!Print_Area</vt:lpstr>
      <vt:lpstr>'NUMERACY (S,P&amp;M AND IH)'!Print_Area</vt:lpstr>
      <vt:lpstr>READING!Print_Area</vt:lpstr>
      <vt:lpstr>WRITING!Print_Area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Wam Simonde;Leaders of Early Learning Team</dc:creator>
  <cp:keywords>[OFFICIAL]</cp:keywords>
  <dc:description/>
  <cp:lastModifiedBy>Dunbar, Romy</cp:lastModifiedBy>
  <cp:revision/>
  <dcterms:created xsi:type="dcterms:W3CDTF">2021-04-27T20:29:41Z</dcterms:created>
  <dcterms:modified xsi:type="dcterms:W3CDTF">2023-05-05T08:43:34Z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0x0101001DCA71C0D3C1C54E9DE930385DF048B1</vt:lpwstr>
  </property>
  <property fmtid="{D5CDD505-2E9C-101B-9397-08002B2CF9AE}" pid="3" name="MediaServiceImageTags">
    <vt:lpwstr/>
  </property>
  <property fmtid="{D5CDD505-2E9C-101B-9397-08002B2CF9AE}" pid="4" name="docIndexRef">
    <vt:lpwstr>418de007-416e-42d2-9d69-54c1fee8b602</vt:lpwstr>
  </property>
  <property fmtid="{D5CDD505-2E9C-101B-9397-08002B2CF9AE}" pid="5" name="bjSaver">
    <vt:lpwstr>cShCYgqGzyrMZhdEqSuv9c8+5vTV8pd9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policy="08955827-aeb1-42de-b749-f604362c41c2" origin="userSelected" xmlns="http://www.boldonj</vt:lpwstr>
  </property>
  <property fmtid="{D5CDD505-2E9C-101B-9397-08002B2CF9AE}" pid="7" name="bjDocumentLabelXML-0">
    <vt:lpwstr>ames.com/2008/01/sie/internal/label"&gt;&lt;element uid="971a7eb4-36b4-4e7d-b804-a07772b8e228" value="" /&gt;&lt;element uid="6a4e5c3a-656a-4e9c-bd20-e36013bcf373" value="" /&gt;&lt;/sisl&gt;</vt:lpwstr>
  </property>
  <property fmtid="{D5CDD505-2E9C-101B-9397-08002B2CF9AE}" pid="8" name="bjDocumentSecurityLabel">
    <vt:lpwstr>OFFICIAL</vt:lpwstr>
  </property>
  <property fmtid="{D5CDD505-2E9C-101B-9397-08002B2CF9AE}" pid="9" name="gcc-meta-protectivemarking">
    <vt:lpwstr>[OFFICIAL]</vt:lpwstr>
  </property>
  <property fmtid="{D5CDD505-2E9C-101B-9397-08002B2CF9AE}" pid="10" name="bjCentreHeaderLabel-first">
    <vt:lpwstr>&amp;"Arial,Regular"&amp;12&amp;B&amp;K000000OFFICIAL</vt:lpwstr>
  </property>
  <property fmtid="{D5CDD505-2E9C-101B-9397-08002B2CF9AE}" pid="11" name="bjCentreFooterLabel-first">
    <vt:lpwstr>&amp;"Arial,Regular"&amp;12&amp;B&amp;K000000OFFICIAL</vt:lpwstr>
  </property>
  <property fmtid="{D5CDD505-2E9C-101B-9397-08002B2CF9AE}" pid="12" name="bjCentreHeaderLabel-even">
    <vt:lpwstr>&amp;"Arial,Regular"&amp;12&amp;B&amp;K000000OFFICIAL</vt:lpwstr>
  </property>
  <property fmtid="{D5CDD505-2E9C-101B-9397-08002B2CF9AE}" pid="13" name="bjCentreFooterLabel-even">
    <vt:lpwstr>&amp;"Arial,Regular"&amp;12&amp;B&amp;K000000OFFICIAL</vt:lpwstr>
  </property>
  <property fmtid="{D5CDD505-2E9C-101B-9397-08002B2CF9AE}" pid="14" name="bjCentreHeaderLabel">
    <vt:lpwstr>&amp;"Arial,Regular"&amp;12&amp;B&amp;K000000OFFICIAL</vt:lpwstr>
  </property>
  <property fmtid="{D5CDD505-2E9C-101B-9397-08002B2CF9AE}" pid="15" name="bjCentreFooterLabel">
    <vt:lpwstr>&amp;"Arial,Regular"&amp;12&amp;B&amp;K000000OFFICIAL</vt:lpwstr>
  </property>
</Properties>
</file>