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DELL\Documents\"/>
    </mc:Choice>
  </mc:AlternateContent>
  <xr:revisionPtr revIDLastSave="0" documentId="8_{3382EE20-A5D2-4D77-A52B-55400B091889}" xr6:coauthVersionLast="47" xr6:coauthVersionMax="47" xr10:uidLastSave="{00000000-0000-0000-0000-000000000000}"/>
  <bookViews>
    <workbookView xWindow="-120" yWindow="-120" windowWidth="20730" windowHeight="11310" tabRatio="995" activeTab="1" xr2:uid="{00000000-000D-0000-FFFF-FFFF00000000}"/>
  </bookViews>
  <sheets>
    <sheet name="Introduction" sheetId="6" r:id="rId1"/>
    <sheet name="Attendance Self Evaluation Tool" sheetId="4" r:id="rId2"/>
    <sheet name="Calculations" sheetId="5" state="hidden" r:id="rId3"/>
  </sheets>
  <definedNames>
    <definedName name="_xlnm.Print_Area" localSheetId="1">'Attendance Self Evaluation Tool'!$A$1:$D$200</definedName>
    <definedName name="_xlnm.Print_Titles" localSheetId="1">'Attendance Self Evaluation Tool'!$1:$2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 i="4" l="1"/>
  <c r="C29" i="5"/>
  <c r="C28" i="5"/>
  <c r="D28" i="5" s="1"/>
  <c r="A7" i="4"/>
  <c r="A152" i="4"/>
  <c r="A27" i="4"/>
  <c r="C6" i="5"/>
  <c r="D6" i="5" s="1"/>
  <c r="C5" i="5"/>
  <c r="D5" i="5" s="1"/>
  <c r="C4" i="5"/>
  <c r="D4" i="5" s="1"/>
  <c r="C3" i="5"/>
  <c r="D3" i="5" s="1"/>
  <c r="C8" i="5"/>
  <c r="D8" i="5" s="1"/>
  <c r="A2" i="5"/>
  <c r="E3" i="5" l="1"/>
  <c r="B26" i="4" s="1"/>
  <c r="B7" i="4" s="1"/>
  <c r="A10" i="4"/>
  <c r="C19" i="5"/>
  <c r="C20" i="5"/>
  <c r="D20" i="5" s="1"/>
  <c r="C21" i="5"/>
  <c r="D21" i="5" s="1"/>
  <c r="C22" i="5"/>
  <c r="D22" i="5" s="1"/>
  <c r="C23" i="5"/>
  <c r="D23" i="5" s="1"/>
  <c r="C24" i="5"/>
  <c r="D24" i="5" s="1"/>
  <c r="C25" i="5"/>
  <c r="D25" i="5" s="1"/>
  <c r="C26" i="5"/>
  <c r="D26" i="5" s="1"/>
  <c r="C27" i="5"/>
  <c r="D27" i="5" s="1"/>
  <c r="D29" i="5"/>
  <c r="C17" i="5"/>
  <c r="D17" i="5" s="1"/>
  <c r="C16" i="5"/>
  <c r="D16" i="5" s="1"/>
  <c r="C15" i="5"/>
  <c r="D15" i="5" s="1"/>
  <c r="C14" i="5"/>
  <c r="D14" i="5" s="1"/>
  <c r="C13" i="5"/>
  <c r="D13" i="5" s="1"/>
  <c r="C12" i="5"/>
  <c r="D12" i="5" s="1"/>
  <c r="C11" i="5"/>
  <c r="D11" i="5" s="1"/>
  <c r="C10" i="5"/>
  <c r="D10" i="5" s="1"/>
  <c r="C9" i="5"/>
  <c r="D9" i="5" s="1"/>
  <c r="C31" i="5"/>
  <c r="D31" i="5" s="1"/>
  <c r="C32" i="5"/>
  <c r="D32" i="5" s="1"/>
  <c r="C33" i="5"/>
  <c r="D33" i="5" s="1"/>
  <c r="C34" i="5"/>
  <c r="D34" i="5" s="1"/>
  <c r="C35" i="5"/>
  <c r="D35" i="5" s="1"/>
  <c r="C36" i="5"/>
  <c r="D36" i="5" s="1"/>
  <c r="C37" i="5"/>
  <c r="D37" i="5" s="1"/>
  <c r="A68" i="4"/>
  <c r="A30" i="5"/>
  <c r="A18" i="5"/>
  <c r="A9" i="4"/>
  <c r="A8" i="4"/>
  <c r="A7" i="5"/>
  <c r="E35" i="5" l="1"/>
  <c r="E31" i="5"/>
  <c r="B151" i="4" s="1"/>
  <c r="B10" i="4" s="1"/>
  <c r="C38" i="5"/>
  <c r="D19" i="5"/>
  <c r="E8" i="5"/>
  <c r="E19" i="5" l="1"/>
  <c r="B113" i="4" s="1"/>
  <c r="B9" i="4" s="1"/>
  <c r="D38" i="5"/>
  <c r="E38" i="5" s="1"/>
  <c r="B183" i="4" s="1"/>
  <c r="B13" i="4" s="1"/>
  <c r="B67" i="4"/>
  <c r="B8" i="4" s="1"/>
</calcChain>
</file>

<file path=xl/sharedStrings.xml><?xml version="1.0" encoding="utf-8"?>
<sst xmlns="http://schemas.openxmlformats.org/spreadsheetml/2006/main" count="193" uniqueCount="156">
  <si>
    <t xml:space="preserve">              Forth Valley and West Lothian RIC</t>
  </si>
  <si>
    <t>Attendance Self Evaluation Tool</t>
  </si>
  <si>
    <t>This review document is a tool to help schools identify where there is good practice in relation to reducing pupil absence, and where futher strategies need to be developed to ensure maximum attendance for pupils at the school.  It is a RAG document.  Only one X should be entered for each statement.  At the end of each section, the document will give an average RAG rating.</t>
  </si>
  <si>
    <t xml:space="preserve">Supporting resources are available on a separate tab to support areas of development identified through the self-evaluation process. </t>
  </si>
  <si>
    <t>Please ensure you complete all sections</t>
  </si>
  <si>
    <t>Key:</t>
  </si>
  <si>
    <t>Enter information in this colour cell only</t>
  </si>
  <si>
    <t>Name of establishment</t>
  </si>
  <si>
    <t>#N/A - Information missing</t>
  </si>
  <si>
    <t xml:space="preserve">Date Completed </t>
  </si>
  <si>
    <t>Headteacher</t>
  </si>
  <si>
    <t>Attendance Lead (if not Headteacher)</t>
  </si>
  <si>
    <t>Overall Status combines the status for each of the 4 Attendance Standards</t>
  </si>
  <si>
    <t>Each of the Attendance Standards provides indicators for action planning, even if the status is green</t>
  </si>
  <si>
    <t>This provides an overall indicator and assists with prioritising action planning</t>
  </si>
  <si>
    <t>Overall Attendance Standards Status</t>
  </si>
  <si>
    <t>ATTENDANCE STANDARD 1</t>
  </si>
  <si>
    <t xml:space="preserve">Please place an 'X' in  the appropriate response box by each statement. This will automatically traffic light the assessment for each standard. Comments are added to support each statement within all 4 standards and recommends action as a result of overall audit. establishment is advised to have policies, documents etc available to evidence statements as appropriate. </t>
  </si>
  <si>
    <t>1. ETHOS AND RELATIONSHIPS</t>
  </si>
  <si>
    <t>Not in place</t>
  </si>
  <si>
    <t>Developing</t>
  </si>
  <si>
    <t>Established</t>
  </si>
  <si>
    <t xml:space="preserve">Links to resources </t>
  </si>
  <si>
    <t>1.1 All staff promote good attendance and make learners feel  valued, supported and welcomed anytime in line with an ethos of positive relationships</t>
  </si>
  <si>
    <t>How Good is OUR school Part 2</t>
  </si>
  <si>
    <t xml:space="preserve">National Trauma Training Programme </t>
  </si>
  <si>
    <t>National Trauma Training Framework</t>
  </si>
  <si>
    <t xml:space="preserve">Establishment Climate Surveys for Learners and Staff </t>
  </si>
  <si>
    <t>Whole School Nurture-Self Evaluation</t>
  </si>
  <si>
    <t>Included, Engaged and Involved Part 2</t>
  </si>
  <si>
    <t>1.2 All staff promote positive attendance through the curriculum and universal interventions such as attendance assemblies, focus weeks, attendance and punctuality key messaging via posters and other resources.</t>
  </si>
  <si>
    <t>Attendance-Editable Handouts for Parents</t>
  </si>
  <si>
    <t>1.3 Your establishment regularly collects data from the learners on whether they feel safe, cared for, nurtured and included in your establishment</t>
  </si>
  <si>
    <t>Learner Participation</t>
  </si>
  <si>
    <t>Standard 1 Status: Red/Amber/Green</t>
  </si>
  <si>
    <t>Evidence: Please detail any evidence for the statements in section 1</t>
  </si>
  <si>
    <t>Action: Note here any next steps for your establishment</t>
  </si>
  <si>
    <t xml:space="preserve">The descriptions below offer an indication as to how a standard's score might impact upon practice  </t>
  </si>
  <si>
    <t>GREEN</t>
  </si>
  <si>
    <t xml:space="preserve">Your establishment has a supportive, nurturing ethos built upon GIRFEC principles and positive relationships. Staff in your establishment actively promote and celebrate good attendance through positive messaging, setting high expectations and supportively working in partnership with all involved. 
There are robust, embedded processes for regularly gathering learners' views on their health and wellbeing in establishment. Staff are confident in analysing the results of the learner voice data and use these to effectively identify early warning patterns as well as the causes of absence. Staff then use this information to adapt practice and co-create appropriate intervention plans with partners, including families. 
 </t>
  </si>
  <si>
    <t>AMBER</t>
  </si>
  <si>
    <t xml:space="preserve">Although processes and procedures exist for gathering pupil views, these are either not gathered as regularly or used as consistently as required.  Staff are developing in their confidence in analysing pupil voice data. The data is sometimes used to identify causes of absence and considered when designing interventions. While establishments involve parents /carers, the communication may lack compassion and may not focus on celebrating good attendance. All establishment staff are aware of the importance of positive relationships but this is not universally evident or consistent. </t>
  </si>
  <si>
    <t>RED</t>
  </si>
  <si>
    <t xml:space="preserve">The processes for gathering pupil voice data are not well- embedded or robust.  Pupil voice data is not always considered when identifying the causes of absence or designing interventions. Not all staff are confident in analysing pupil voice data and this impacts on their ability to clearly identify causes of absence and co-design appropriate interventions. While establishments involve parents /carers, often the communication is not always seen as supportive and does not reflect GIRFEC principles. Some staff's response to absenteeism further undermines pupils' feelings of safety and belonging and does not take account of pupils' indiviudal needs or circumstances. </t>
  </si>
  <si>
    <t>ATTENDANCE STANDARD 2</t>
  </si>
  <si>
    <t xml:space="preserve">Please place an 'X' in  the appropriate response box by each statement. This will automatically traffic light the assessment for each standard. Comments are added to support each statement within all 10 standards and recommends action as a result of overall audit. establishment is advised to have policies, documents etc available to evidence statements as appropriate. </t>
  </si>
  <si>
    <t>2. POLICY, PROCEDURES &amp; DATA ANALYSIS</t>
  </si>
  <si>
    <t>2.1 Your establishment's attendance policy is accessible for all stakeholders, aligns with the GIRFEC principles, and follows a multi-tiered support system model. It contains written processes to reduce persistent absence and promote good and improved attendance.</t>
  </si>
  <si>
    <t xml:space="preserve">Wellbeing Indicator Resources </t>
  </si>
  <si>
    <t xml:space="preserve">A multi-tiered system of supports model (MTSS) </t>
  </si>
  <si>
    <t xml:space="preserve">Attendance Playbook -Reducing Chronic Absenteeism </t>
  </si>
  <si>
    <t xml:space="preserve">2.2  All staff are given sufficient time and support to engage with the attendance policy, procedures and access regular training to clarify their roles and responsibilities in supporting learner attendance </t>
  </si>
  <si>
    <t>FVWL PL Thinglink</t>
  </si>
  <si>
    <t>2.3 A member of staff (eg SLT) has designated responsibility for monitoring overall attendance, latecoming  and the effectiveness of interventions regularly, at least termly.</t>
  </si>
  <si>
    <t>2.4 All staff are aware of early warning signs and know how to respond to them and start communication with parents/carers e.g. latecoming, mid week absence, asking out of class regularly</t>
  </si>
  <si>
    <t xml:space="preserve">School Avoidance- Facts and Causes </t>
  </si>
  <si>
    <t xml:space="preserve">2.5  Learners, Parents/Carer and staff receive information and support that clarifies roles regarding learner attendance, absence, punctuality and makes clear the link between attendance and attainment. </t>
  </si>
  <si>
    <t>2.6 Realistic and aspirational establishment attendance targets are set and published for all stakeholders.</t>
  </si>
  <si>
    <t>2.7 The correct use of registration codes and reasons for absence (authorised and unauthorised) provided by parents/carers is monitored and trends analysed regularly. Those with high absence rates (or at risk of) should be monitored more frequently.</t>
  </si>
  <si>
    <t>2.8 Accurate attendance data, including latecoming, is provided regulary (suggested weekly- more frequently may be required for targeted learners) to all staff to inform them of causes, interventions or achievements</t>
  </si>
  <si>
    <t>2.9 On the first day of absence contact procedures are followed for every learner absent and action taken when there is no valid reason provided</t>
  </si>
  <si>
    <t>2.10 Parents/carers and learners are informed at appropriate times of attendance and/or persistent lateness and targets are set where appropriate if attendance is low. This is using bespoke, compassionate communication such as letters, texts, calls home with an emphasis on positive relationships and partnership working.</t>
  </si>
  <si>
    <t>How to text message parents to reduce chronic absence.</t>
  </si>
  <si>
    <t>Template Compassionate Letters</t>
  </si>
  <si>
    <t>Standard 2 Status: Red/Amber/Green</t>
  </si>
  <si>
    <t>Evidence: Please detail any evidence for the statements in Section 2</t>
  </si>
  <si>
    <t xml:space="preserve">Attendance policy, procedures and interventions are in line with GIRFEC principles of supporting the learner and their family. There is clear evidence of establishment planning at all levels. The plans, policies and procedures are well embedded within your establishment and into other relevant plans of the Local Authority. The plans are designed to bring about improvement. The correct use of registration codes and reasons for absence is rigorously monitored, particularly for at risk groups. 
Realistic and aspiring targets are in place and being met. Data is collected, analysed, and shared with establishment staff, stakeholders, pupils and parents, Local Authority and other partners. The establishment use the data at a strategic level to inform practice.
</t>
  </si>
  <si>
    <t xml:space="preserve">Staff are aware of their roles and responsibilities in relation to attendance and training is planned for staff at all levels. A member of the Senior Leadership Team has overall responsibility for monitoring attendance and measuring the impact of interventions. </t>
  </si>
  <si>
    <t xml:space="preserve">Aspects of your establishment’s attendance policy, procedures and interventions may be in line with GIRFEC principles of supporting the learner and their family.  Planning and procedures to improve attendance are in place, however the effectiveness of these needs to be more carefully monitored and evaluated to ensure they are contributing to improvement. The correct use of registration codes and reasons for absence is monitored, however this could be more frequent and/or does not take into account those in vulnerable groups. 
Targets are being set and data is collected and analysed. Data may not be frequently shared with stakeholders such as establishment staff, parents, pupils and other partners. 
</t>
  </si>
  <si>
    <t xml:space="preserve">Most staff are aware of their roles and responsibilities, however opportunities for regular training and engagement with policies and procedures are not planned for. A member of the Senior Leadership Team has overall responsibility for monitoring attendance and measuring the impact of interventions, however this is not leading to sustained improvements in attendance. </t>
  </si>
  <si>
    <t xml:space="preserve">Your establishment’s attendance policy, procedures and interventions are not in line with GIRFEC principles of supporting the learner and their family and should be reviewed and updated in consultation with key stakeholders. There are little or no plans or procedures in place to strategically improve attendance and reduce absence. The correct use of registration codes and reasons for absence may not consistent or frequently monitored. Target setting is not in place or is not sufficient to address identified gaps. 
Data is not used effectively to inform interventions and their impact. Data is not regularly shared with key stakeholders. 
</t>
  </si>
  <si>
    <t xml:space="preserve">Staff roles and responsibilities (including those of the senior leadership team) in relation to attendance are not clearly defined. Time to engage with policies and training to develop staff knowledge and understanding is not included as part of improvement planning. </t>
  </si>
  <si>
    <t>ATTENDANCE STANDARD 3</t>
  </si>
  <si>
    <t xml:space="preserve">Please place an 'X' in  the appropriate response box by each statement. This will automatically traffic light the assessment for each standard. Comments are added to support each statement within all 11 standards and recommends action as a result of overall audit. establishment is advised to have policies, documents etc available to evidence statements as appropriate. </t>
  </si>
  <si>
    <t>3. TARGETED INTERVENTIONS AND VULNERABLE GROUPS</t>
  </si>
  <si>
    <t>3.1 Regular monitoring of the data of learners with perisistent absence and those who are at risk of having high absence (ASN, Care Experienced, Quintile 1, interrupted learners etc.</t>
  </si>
  <si>
    <t xml:space="preserve"> 3.2 The voice of the learner and their family is used to identify causes of absence and is placed at the heart of planning co-created,targeted interventions</t>
  </si>
  <si>
    <t>Emotionally Based School Avoidance- Wakefield</t>
  </si>
  <si>
    <t>Addressing Non-Attendance</t>
  </si>
  <si>
    <t>ACEs TED Talk by Nadine Burke Harris</t>
  </si>
  <si>
    <t>3.3 Co-created targeted interventions are promptly put in place and are formally recorded.</t>
  </si>
  <si>
    <t xml:space="preserve">3.4 . Progress of co-created targeted interventions is monitored and shared regularly with parents and carers. </t>
  </si>
  <si>
    <t>3.5 Attendance and punctuality data is used to identify trends relating to vulnerable learners (including interrupted learners, ASN learners, Care experienced, Quintile 1 etc)</t>
  </si>
  <si>
    <t>3.6 Consistent and supportive arrangements are in place to welcome, integrate and reintegrate learners returning from absence or joining the establishment</t>
  </si>
  <si>
    <t>Emotionally Based School Avoidance- Anna Freud</t>
  </si>
  <si>
    <t>Effective Interventions for School Refusal- Nuttall</t>
  </si>
  <si>
    <t>Understanding Emotionally Based School Avoidance- Seminar</t>
  </si>
  <si>
    <t>3.7 The attendance of learners with Child Protection or Safeguarding concerns is closely monitored by a designated adult</t>
  </si>
  <si>
    <t>3.8 The attendance of Care experienced learners is closely monitored by the designated adult and the appropriate support is in place</t>
  </si>
  <si>
    <t>Care Experienced Support- CELCIS</t>
  </si>
  <si>
    <t>3.9 The attendance of ASN learners is closely monitored by the designated adult and the appropriate support is in place</t>
  </si>
  <si>
    <t>Emotionally Based School Avoidance and ASD</t>
  </si>
  <si>
    <t>3.10 The attendance of Quintile 1 learners is closely monitored by the designated adult and the appropriate support is in place</t>
  </si>
  <si>
    <t>3.11The attendance of interrupted learners is closely monitored by the designated adult and the appropriate support is in place</t>
  </si>
  <si>
    <t>Standard 3 Status: Red/Amber/Green</t>
  </si>
  <si>
    <t>Evidence: Please detail any evidence for the statements in Section 3</t>
  </si>
  <si>
    <t>Your establishment adheres to robust attendance monitoring procedures for learners at risk of high absence, including vulnerable groups. Your establishment takes prompt action in all cases where attendance is becoming a concern. The voice of the learner and their families is at the heart of your establishment's targeted interventions and they are fully engaged, consulted and informed in all stages of procedures. Through shared values, based on nurturing principles, all staff welcome and support the integration/reintegration of learners, and robust procedures are in place to ensure the process is efficient.</t>
  </si>
  <si>
    <t xml:space="preserve">Your establishment monitors the attendance of learners at risk of high absence, however this does not include all vulnerable groups and/ or monitoring could be more frequent. Your establishment mostly acts on data to identify targeted intervention, however in some cases, this could be more prompt. The voice of learners and families is considered, however this is not always valued or used to inform interventions. Procedures could be more inclusive of learners and families. Procedures may be in place to support the intergration/ re-integration of learners, however they may not be followed consistently be all staff in line with nurturing principles. </t>
  </si>
  <si>
    <t xml:space="preserve">Monitoring of attendance data for those at risk of high absence is inconsistent/ infrequent and staff are not aware of the increased risk for learners within vulnerable groups. There is likelihood that learners may “get lost in the system”. Your establishment can lack efficiency in addressing attendance concerns and does not value early intervention. In some cases, attendance concerns are allowed to escalate before intervention is introduced. Your establishment is not fully aware of the benefits of co-creating interventions with the learner and their families, so they are often not consulted, included or encouraged to engage in interventions procedures. There may be a lack of effective procedures in place to ensure the successful integration/reintegration of learners and staff do not consistently adopt nurturing principles to positively support this process. </t>
  </si>
  <si>
    <t>ATTENDANCE STANDARD 4</t>
  </si>
  <si>
    <t xml:space="preserve">Please place an 'X' in  the appropriate response box by each statement. This will automatically traffic light the assessment for each standard. Comments are added to support each statement within all 7 standards and recommends action as a result of overall audit. establishment is advised to have policies, documents etc available to evidence statements as appropriate. </t>
  </si>
  <si>
    <t>4. EFFECTIVE PARTNERSHIPS</t>
  </si>
  <si>
    <t xml:space="preserve">4.1 Through nurturing relationships, learners are supported by staff to be positively engaged in your establishment. </t>
  </si>
  <si>
    <t xml:space="preserve">4.2 Through early intervention, your establishment builds supportive partnerships with learners and parents/carers to improve attendance by valuing their voice, offering advice, meetings and signposting to external/partner services. </t>
  </si>
  <si>
    <t>Promoting Positive Relationships - Guidance Example</t>
  </si>
  <si>
    <t>Editable Guides for Families</t>
  </si>
  <si>
    <t xml:space="preserve">4.3 Your establishment engages with other settings (cluster schools, alternative provisons etc.) to co-ordinate attendance and support strategies where appropriate. </t>
  </si>
  <si>
    <t>4.4 Your establishment has built effective relationships with partners to address attendance issues and co-create targeted interventions.</t>
  </si>
  <si>
    <t xml:space="preserve">4.5 There are clear roles and responsiblities for partner agencies within a multi-tiered approach to interventions. </t>
  </si>
  <si>
    <t xml:space="preserve">4.6 Engagement and effectiveness of partnership interventions are regularly tracked and evaluated. </t>
  </si>
  <si>
    <t xml:space="preserve">4.7 There are established referral criteria and procedures when additional support or service from Local Authority or external agencies is required to manage chronic or severe attendance concerns. </t>
  </si>
  <si>
    <t>Standard 4 Status: Red/Amber/Green</t>
  </si>
  <si>
    <t>Evidence: Please detail any evidence for the statements in Section 4</t>
  </si>
  <si>
    <t>The partners for attendance are clearly defined and their roles are fully understood. Clear and effective joint working protocols have been established with these services, based on a multi-tiered approach. Learners and families are positively engaged and their voice is valued within all partnership approaches. The benefit of early intervention is understood by all establishment staff and is a priority in attendance issues. A clear referral criteria is in place, driving effective use with regular evaluation of this efficacy. Referral processes are embedded in your attendance practices and effective liaison regularly takes place between key individuals within each partner agency and your establishment. A senior member of staff has the responsibility for linking with your Local Authority to jointly agree actions. Attendance services available from the local authority are widely known, effectively and relevantly accessed by all staff. You welcome collaboration with partner agencies and other settings, ensuring their intrinsic involvement in opportunities for attendance interventions with learners, families and staff. There is clear evidence that partnerships have had a positive impact on attendance.</t>
  </si>
  <si>
    <t>There may be some evidence of active contribution of most partners when raising attendance, minimising unauthorised absence and when attending to the reduction of levels of persistent absence. It is possible that partners and their roles are not succinctly defined. Attention may be paid to learner, family voice and support, but it may not always be inherent in your practices. Your establishment cannot always demonstrate evidence of early intervention nor an adherence to a multi-tiered approach. Targeted interventions may not always be co-created. 
Referral criteria is used but in some cases requires further clarification. Your establishment’s awareness/effective adoption of your Local Authority attendance services and partnerships may be limited. Liaison between your establishment, your Local Authority and subsequently external partners (including other settings), may not be consistent in relation to effectiveness, frequency or relevance of content. Your establishment may have in place some systems of tracking and monitoring including the engagement with, and the effectiveness of your interventions, however this may not be as robust as is necessary. There may only be some evidence that partnerships have had a positive impact on attendance.</t>
  </si>
  <si>
    <t xml:space="preserve"> </t>
  </si>
  <si>
    <t>There may be little to no active contribution of almost all partners when raising attendance, minimising unauthorised absence and when attending to the reduction of levels of persistent absence. Learner and family voice may not be evident or inform any of your attendance initiatives and you could possibly not base your strategies on a multi-tiered approach. Your establishment may not be aware of the importance of adopting early interventions or of the value in co-creating strategies. You may consider your local authority to be the sole and final agency responsible for attendance, with little use being made of these attendance services. Other partners could make a contribution in prinicipal thus demonstrating a low priority value. It is likely that partners and their roles are not well defined or known.
Liaison between a senior member of staff and your local authority could be infrequent, unproductive or not delegated to a member of the senior management team/person with specific responsibility for attendance.
Your establishment may not have an effective system of tracking and monitoring of attendance interventions in place. There may be no clear evidence that partnerships have had a positive impact on attendance.</t>
  </si>
  <si>
    <t>Limited or sporadic promotion of attendance is undertaken by staff and/or partners. Most targets are challenging and being met in the majority of cases. Some positive links exist between the key staff responsible for safeguarding and for attendance. Effective practice is being developed to improve whole establishment attendance, to date this has only had a partial impact. Attendance is not given as high a profile as necessary. Promotional strategies may not yet be well embedded.</t>
  </si>
  <si>
    <t>Staff and partners are not active in promoting attendance or are unaware of targets set. No link exists between staff responsible for safeguarding children and attendance. No effective practice exists which communicates the importance of good attendance to the whole establishment community. Little or poor attempts are made to raise profile.</t>
  </si>
  <si>
    <t>Traffic Light Classification of Attendance Standards</t>
  </si>
  <si>
    <t xml:space="preserve">General description of overall analysis </t>
  </si>
  <si>
    <t xml:space="preserve">Green </t>
  </si>
  <si>
    <t>Green :  For a establishment to be “green” most of the processes assessed should be demonstrating good practice in a sufficiently rigorous manner to bring about the required reduction in persistent absence and improvement in overall attendance. Although not every process assessed needs to be rated green, there must be effective working practices in place for those that are not, with achievable plans to make the required improvements.</t>
  </si>
  <si>
    <t>Amber</t>
  </si>
  <si>
    <t>Amber:  For a establishment to be “amber” there has to be confidence that the right processes are in place in the majority of areas, although there may be room for improvement. It should be expected that there will be a positive impact on attendance and a reduction of levels of persistent absence, although there is less confidence that all attendance targets will be achieved or exceeded. There should be no fundamental issues critical to shifting attendance that are not being addressed effectively.</t>
  </si>
  <si>
    <t>Red</t>
  </si>
  <si>
    <t>Red:  For a establishment to be "red" there are serious concerns about the way in which the establishment is addressing attendance within the standards identified. This is likely to impede progress in reducing persistent absence levels or improving overall pupil attendance. Priorities should be identified and actioned to put in place strategies for improvement and change current policies and procedures.</t>
  </si>
  <si>
    <t>Question Weighting</t>
  </si>
  <si>
    <t>Cell Score</t>
  </si>
  <si>
    <t>Question Total</t>
  </si>
  <si>
    <t>Overall Question %</t>
  </si>
  <si>
    <t>Question Score</t>
  </si>
  <si>
    <t>Totals</t>
  </si>
  <si>
    <t>Many thanks to Birmingham Council for permission to use their original document we have based this toolkit on.</t>
  </si>
  <si>
    <t>GIRFEC overview</t>
  </si>
  <si>
    <t>Spectrum of School Attendance- Diagram</t>
  </si>
  <si>
    <t>GIRFEC leaflet on understanding wellbeing useful for families</t>
  </si>
  <si>
    <t>QI tool to support improvement</t>
  </si>
  <si>
    <t>SLF session - Learner-centered approaches to improving attendance and engagement</t>
  </si>
  <si>
    <t>Attendance policy guidelines</t>
  </si>
  <si>
    <t xml:space="preserve">Please see your Local Authority attendance policy for clarity around SLT reponsibilities </t>
  </si>
  <si>
    <t xml:space="preserve">SLF session - Learner Centred Approaches to Improving Attendance and Engagement </t>
  </si>
  <si>
    <t>SEEMIS codes guidance</t>
  </si>
  <si>
    <t xml:space="preserve">Please see your Local Authority attendance policy for clarity around data sharing protocols </t>
  </si>
  <si>
    <t>Research library article summaries</t>
  </si>
  <si>
    <t xml:space="preserve">Please see your Local Authority policy for guidance on monitoring absence and sharing </t>
  </si>
  <si>
    <t>Attendance video playlist</t>
  </si>
  <si>
    <r>
      <rPr>
        <b/>
        <sz val="10"/>
        <color rgb="FFFF0000"/>
        <rFont val="Arial"/>
        <family val="2"/>
      </rPr>
      <t>We recommend that you watch these videos before completing the self-evaluation toolkit. You can access these by clicking on the link on the right.</t>
    </r>
    <r>
      <rPr>
        <sz val="10"/>
        <rFont val="Arial"/>
        <family val="2"/>
      </rPr>
      <t xml:space="preserve"> This self-evaluation toolkit is designed to help you identify strengths and areas for development in terms of supporting positive attendance in your establishment. The toolkit is split into three sections which are of equal importance. You may wish to carry out your self evaluation journey one step at a time or carry out the whole exercise holistically. Whichever way you choose however, it is vital when deciding on a response to questions that you consider the validity and reliability of the evidence base for your decision.  If you have an amber or red response to a question/section there are links to support and guidance which you may find useful.</t>
    </r>
  </si>
  <si>
    <t xml:space="preserve">We recommend that you watch the Attendance Playlist videos prior to completing the self-evaluation toolkit. </t>
  </si>
  <si>
    <t>Interactive Attendance Guide evaluation</t>
  </si>
  <si>
    <t>Attendance Videos Playlist</t>
  </si>
  <si>
    <t>Please give us feedback using the evaluation form using this link &gt;</t>
  </si>
  <si>
    <t>FVWL RIC Attendance Self Evaluation Toolkit</t>
  </si>
  <si>
    <t>Multi-family training (free from Anna Freud)</t>
  </si>
  <si>
    <t xml:space="preserve">Establishment staff actively promote good attendance within their roles, leading to the raising of attendance to meet agreed targets. Strategic links exist between senior managers with responsibility for safeguarding and attendance. Effective practice has an impact upon the whole establishment by being innovative and communicating the positive message of good attendance to every pupil and parent, staff member and partners. The establishment is able to demonstrate that attendance and persistent absence is given a high profile in and around the establishment.The link between attendance and attainment is made clear. Partnership working within establishment is evident by celebrating achievement to support pupils and parents through activities utilising promotional materials and the curriculum. </t>
  </si>
  <si>
    <t>1.4   Your establishment places the learner and their family at the heart, while promoting choice and with full participation in decisions that affect them with regards to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</si>
</sst>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4" x14ac:knownFonts="1">
    <font>
      <sz val="10"/>
      <name val="Arial"/>
    </font>
    <font>
      <b/>
      <sz val="10"/>
      <name val="Arial"/>
      <family val="2"/>
    </font>
    <font>
      <sz val="10"/>
      <name val="Arial"/>
      <family val="2"/>
    </font>
    <font>
      <b/>
      <sz val="9"/>
      <name val="Arial"/>
      <family val="2"/>
    </font>
    <font>
      <sz val="12"/>
      <name val="Arial"/>
      <family val="2"/>
    </font>
    <font>
      <sz val="14"/>
      <name val="Arial"/>
      <family val="2"/>
    </font>
    <font>
      <b/>
      <sz val="16"/>
      <name val="Arial"/>
      <family val="2"/>
    </font>
    <font>
      <sz val="11"/>
      <name val="Arial"/>
      <family val="2"/>
    </font>
    <font>
      <b/>
      <sz val="12"/>
      <name val="Century Gothic"/>
      <family val="2"/>
    </font>
    <font>
      <b/>
      <sz val="16"/>
      <name val="Calibri"/>
      <family val="2"/>
      <scheme val="minor"/>
    </font>
    <font>
      <sz val="16"/>
      <name val="Calibri"/>
      <family val="2"/>
      <scheme val="minor"/>
    </font>
    <font>
      <b/>
      <sz val="12"/>
      <name val="Calibri"/>
      <family val="2"/>
      <scheme val="minor"/>
    </font>
    <font>
      <sz val="10"/>
      <name val="Calibri"/>
      <family val="2"/>
      <scheme val="minor"/>
    </font>
    <font>
      <b/>
      <sz val="10"/>
      <name val="Calibri"/>
      <family val="2"/>
      <scheme val="minor"/>
    </font>
    <font>
      <sz val="11"/>
      <name val="Calibri"/>
      <family val="2"/>
      <scheme val="minor"/>
    </font>
    <font>
      <b/>
      <sz val="18"/>
      <name val="Calibri"/>
      <family val="2"/>
      <scheme val="minor"/>
    </font>
    <font>
      <b/>
      <sz val="9"/>
      <name val="Calibri"/>
      <family val="2"/>
      <scheme val="minor"/>
    </font>
    <font>
      <sz val="12"/>
      <name val="Calibri"/>
      <family val="2"/>
      <scheme val="minor"/>
    </font>
    <font>
      <b/>
      <sz val="20"/>
      <color indexed="10"/>
      <name val="Calibri"/>
      <family val="2"/>
      <scheme val="minor"/>
    </font>
    <font>
      <b/>
      <sz val="20"/>
      <color indexed="51"/>
      <name val="Calibri"/>
      <family val="2"/>
      <scheme val="minor"/>
    </font>
    <font>
      <b/>
      <sz val="20"/>
      <color indexed="11"/>
      <name val="Calibri"/>
      <family val="2"/>
      <scheme val="minor"/>
    </font>
    <font>
      <b/>
      <sz val="14"/>
      <name val="Calibri"/>
      <family val="2"/>
      <scheme val="minor"/>
    </font>
    <font>
      <sz val="14"/>
      <name val="Calibri"/>
      <family val="2"/>
      <scheme val="minor"/>
    </font>
    <font>
      <b/>
      <sz val="12"/>
      <color indexed="9"/>
      <name val="Calibri"/>
      <family val="2"/>
      <scheme val="minor"/>
    </font>
    <font>
      <sz val="18"/>
      <name val="Calibri"/>
      <family val="2"/>
      <scheme val="minor"/>
    </font>
    <font>
      <b/>
      <sz val="14"/>
      <color indexed="8"/>
      <name val="Calibri"/>
      <family val="2"/>
      <scheme val="minor"/>
    </font>
    <font>
      <b/>
      <sz val="12"/>
      <color indexed="8"/>
      <name val="Calibri"/>
      <family val="2"/>
      <scheme val="minor"/>
    </font>
    <font>
      <b/>
      <sz val="16"/>
      <color indexed="9"/>
      <name val="Calibri"/>
      <family val="2"/>
      <scheme val="minor"/>
    </font>
    <font>
      <sz val="16"/>
      <color indexed="9"/>
      <name val="Calibri"/>
      <family val="2"/>
      <scheme val="minor"/>
    </font>
    <font>
      <sz val="12"/>
      <color indexed="8"/>
      <name val="Calibri"/>
      <family val="2"/>
      <scheme val="minor"/>
    </font>
    <font>
      <b/>
      <sz val="14"/>
      <color rgb="FF000000"/>
      <name val="Calibri"/>
      <family val="2"/>
      <scheme val="minor"/>
    </font>
    <font>
      <u/>
      <sz val="10"/>
      <color theme="10"/>
      <name val="Arial"/>
      <family val="2"/>
    </font>
    <font>
      <b/>
      <u/>
      <sz val="12"/>
      <color theme="10"/>
      <name val="Calibri"/>
      <family val="2"/>
      <scheme val="minor"/>
    </font>
    <font>
      <sz val="10"/>
      <color rgb="FFFF0000"/>
      <name val="Arial"/>
      <family val="2"/>
    </font>
    <font>
      <sz val="10"/>
      <color rgb="FFFF0000"/>
      <name val="Calibri"/>
      <family val="2"/>
    </font>
    <font>
      <b/>
      <sz val="10"/>
      <name val="Arial"/>
    </font>
    <font>
      <sz val="12"/>
      <name val="Calibri"/>
      <family val="2"/>
    </font>
    <font>
      <sz val="12"/>
      <color rgb="FF000000"/>
      <name val="Calibri"/>
      <family val="2"/>
    </font>
    <font>
      <b/>
      <sz val="12"/>
      <color rgb="FF000000"/>
      <name val="Calibri"/>
      <charset val="1"/>
    </font>
    <font>
      <i/>
      <sz val="10"/>
      <color rgb="FFFF0000"/>
      <name val="Calibri"/>
      <family val="2"/>
    </font>
    <font>
      <sz val="10"/>
      <color rgb="FFFF0000"/>
      <name val="Calibri"/>
    </font>
    <font>
      <b/>
      <sz val="10"/>
      <color theme="0"/>
      <name val="Calibri"/>
      <family val="2"/>
      <scheme val="minor"/>
    </font>
    <font>
      <b/>
      <sz val="10"/>
      <color rgb="FFFF0000"/>
      <name val="Arial"/>
      <family val="2"/>
    </font>
    <font>
      <sz val="12"/>
      <color rgb="FFFF0000"/>
      <name val="Arial"/>
      <family val="2"/>
    </font>
  </fonts>
  <fills count="28">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52"/>
        <bgColor indexed="64"/>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
      <patternFill patternType="solid">
        <fgColor rgb="FFC77EF7"/>
        <bgColor indexed="64"/>
      </patternFill>
    </fill>
    <fill>
      <patternFill patternType="solid">
        <fgColor rgb="FFEAD7F7"/>
        <bgColor indexed="64"/>
      </patternFill>
    </fill>
    <fill>
      <patternFill patternType="solid">
        <fgColor rgb="FFE8D5F5"/>
        <bgColor indexed="64"/>
      </patternFill>
    </fill>
    <fill>
      <patternFill patternType="solid">
        <fgColor rgb="FF5B77AA"/>
        <bgColor indexed="64"/>
      </patternFill>
    </fill>
    <fill>
      <patternFill patternType="solid">
        <fgColor rgb="FF6760AA"/>
        <bgColor indexed="64"/>
      </patternFill>
    </fill>
    <fill>
      <patternFill patternType="solid">
        <fgColor rgb="FF1C8985"/>
        <bgColor indexed="64"/>
      </patternFill>
    </fill>
    <fill>
      <patternFill patternType="solid">
        <fgColor rgb="FFB95D79"/>
        <bgColor indexed="64"/>
      </patternFill>
    </fill>
    <fill>
      <patternFill patternType="solid">
        <fgColor rgb="FFFFFFFF"/>
        <bgColor rgb="FF000000"/>
      </patternFill>
    </fill>
    <fill>
      <patternFill patternType="solid">
        <fgColor rgb="FFCF87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s>
  <cellStyleXfs count="2">
    <xf numFmtId="0" fontId="0" fillId="0" borderId="0">
      <alignment vertical="top"/>
    </xf>
    <xf numFmtId="0" fontId="31" fillId="0" borderId="0" applyNumberFormat="0" applyFill="0" applyBorder="0" applyAlignment="0" applyProtection="0">
      <alignment vertical="top"/>
    </xf>
  </cellStyleXfs>
  <cellXfs count="405">
    <xf numFmtId="0" fontId="0" fillId="0" borderId="0" xfId="0" applyAlignment="1"/>
    <xf numFmtId="0" fontId="1" fillId="0" borderId="0" xfId="0" applyFont="1" applyAlignment="1"/>
    <xf numFmtId="0" fontId="0" fillId="0" borderId="0" xfId="0" applyAlignment="1">
      <alignment wrapText="1"/>
    </xf>
    <xf numFmtId="0" fontId="0" fillId="0" borderId="1" xfId="0" applyBorder="1" applyAlignment="1"/>
    <xf numFmtId="0" fontId="0" fillId="0" borderId="0" xfId="0" applyAlignment="1">
      <alignment horizontal="center"/>
    </xf>
    <xf numFmtId="0" fontId="0" fillId="0" borderId="2" xfId="0" applyBorder="1" applyAlignment="1"/>
    <xf numFmtId="2" fontId="0" fillId="0" borderId="0" xfId="0" applyNumberFormat="1" applyAlignment="1"/>
    <xf numFmtId="2" fontId="0" fillId="0" borderId="3" xfId="0" applyNumberFormat="1" applyBorder="1" applyAlignment="1"/>
    <xf numFmtId="0" fontId="0" fillId="0" borderId="4" xfId="0" applyBorder="1" applyAlignment="1"/>
    <xf numFmtId="0" fontId="0" fillId="0" borderId="5" xfId="0" applyBorder="1" applyAlignment="1"/>
    <xf numFmtId="0" fontId="0" fillId="0" borderId="6" xfId="0" applyBorder="1" applyAlignment="1"/>
    <xf numFmtId="2" fontId="0" fillId="0" borderId="0" xfId="0" applyNumberFormat="1" applyAlignment="1">
      <alignment horizontal="center" vertical="center"/>
    </xf>
    <xf numFmtId="0" fontId="0" fillId="0" borderId="2" xfId="0" applyBorder="1" applyAlignment="1">
      <alignment horizontal="center"/>
    </xf>
    <xf numFmtId="0" fontId="0" fillId="0" borderId="7" xfId="0" applyBorder="1" applyAlignment="1"/>
    <xf numFmtId="2" fontId="0" fillId="0" borderId="8" xfId="0" applyNumberFormat="1" applyBorder="1" applyAlignment="1"/>
    <xf numFmtId="2" fontId="0" fillId="0" borderId="9" xfId="0" applyNumberFormat="1" applyBorder="1" applyAlignment="1">
      <alignment horizontal="center" wrapText="1"/>
    </xf>
    <xf numFmtId="0" fontId="0" fillId="0" borderId="10" xfId="0" applyBorder="1" applyAlignment="1">
      <alignment horizontal="center" wrapText="1"/>
    </xf>
    <xf numFmtId="0" fontId="0" fillId="0" borderId="7" xfId="0" applyBorder="1" applyAlignment="1">
      <alignment horizontal="center" wrapText="1"/>
    </xf>
    <xf numFmtId="2" fontId="0" fillId="0" borderId="8" xfId="0" applyNumberFormat="1" applyBorder="1" applyAlignment="1">
      <alignment horizontal="center" wrapText="1"/>
    </xf>
    <xf numFmtId="0" fontId="0" fillId="2" borderId="1"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3" fillId="3" borderId="15" xfId="0" applyFont="1" applyFill="1" applyBorder="1" applyAlignment="1">
      <alignment vertical="center" wrapText="1"/>
    </xf>
    <xf numFmtId="0" fontId="0" fillId="0" borderId="16" xfId="0" applyBorder="1" applyAlignment="1"/>
    <xf numFmtId="0" fontId="0" fillId="2" borderId="17" xfId="0" applyFill="1" applyBorder="1" applyAlignment="1" applyProtection="1">
      <alignment horizontal="center"/>
      <protection locked="0"/>
    </xf>
    <xf numFmtId="0" fontId="2" fillId="0" borderId="15" xfId="0" applyFont="1" applyBorder="1" applyAlignment="1">
      <alignment horizontal="center" vertical="center"/>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vertical="center"/>
    </xf>
    <xf numFmtId="0" fontId="0" fillId="0" borderId="24" xfId="0" applyBorder="1" applyAlignment="1">
      <alignment horizontal="left" wrapText="1"/>
    </xf>
    <xf numFmtId="0" fontId="2" fillId="4" borderId="15" xfId="0" applyFont="1" applyFill="1" applyBorder="1" applyAlignment="1">
      <alignment horizontal="center"/>
    </xf>
    <xf numFmtId="0" fontId="1" fillId="0" borderId="0" xfId="0" applyFont="1" applyAlignment="1">
      <alignment horizontal="center"/>
    </xf>
    <xf numFmtId="49" fontId="2" fillId="0" borderId="0" xfId="0" applyNumberFormat="1" applyFont="1" applyAlignment="1" applyProtection="1">
      <alignment horizontal="center" vertical="center" wrapText="1"/>
      <protection locked="0"/>
    </xf>
    <xf numFmtId="0" fontId="2" fillId="0" borderId="0" xfId="0" applyFont="1" applyAlignment="1" applyProtection="1">
      <protection locked="0"/>
    </xf>
    <xf numFmtId="0" fontId="0" fillId="2" borderId="26" xfId="0" applyFill="1" applyBorder="1" applyAlignment="1" applyProtection="1">
      <alignment horizontal="center"/>
      <protection locked="0"/>
    </xf>
    <xf numFmtId="0" fontId="0" fillId="0" borderId="0" xfId="0" applyAlignment="1">
      <alignment horizontal="left" vertical="top"/>
    </xf>
    <xf numFmtId="0" fontId="0" fillId="5" borderId="27" xfId="0" applyFill="1" applyBorder="1" applyAlignment="1">
      <alignment horizontal="right"/>
    </xf>
    <xf numFmtId="0" fontId="0" fillId="5" borderId="0" xfId="0" applyFill="1" applyAlignment="1"/>
    <xf numFmtId="0" fontId="1" fillId="5" borderId="0" xfId="0" applyFont="1" applyFill="1" applyAlignment="1">
      <alignment horizontal="center"/>
    </xf>
    <xf numFmtId="0" fontId="1" fillId="5" borderId="0" xfId="0" applyFont="1" applyFill="1" applyAlignment="1"/>
    <xf numFmtId="0" fontId="0" fillId="5" borderId="0" xfId="0" applyFill="1" applyAlignment="1">
      <alignment vertical="center"/>
    </xf>
    <xf numFmtId="0" fontId="0" fillId="5" borderId="0" xfId="0" applyFill="1" applyAlignment="1">
      <alignment horizontal="left" vertical="top"/>
    </xf>
    <xf numFmtId="0" fontId="0" fillId="0" borderId="1" xfId="0" applyBorder="1" applyAlignment="1">
      <alignment horizontal="left" wrapText="1"/>
    </xf>
    <xf numFmtId="2" fontId="0" fillId="0" borderId="1" xfId="0" applyNumberFormat="1" applyBorder="1" applyAlignment="1">
      <alignment horizontal="left" wrapText="1"/>
    </xf>
    <xf numFmtId="0" fontId="0" fillId="0" borderId="29" xfId="0" applyBorder="1" applyAlignment="1">
      <alignment horizontal="center"/>
    </xf>
    <xf numFmtId="0" fontId="0" fillId="0" borderId="15" xfId="0" applyBorder="1" applyAlignment="1">
      <alignment wrapText="1"/>
    </xf>
    <xf numFmtId="0" fontId="2" fillId="0" borderId="0" xfId="0" applyFont="1" applyAlignment="1">
      <alignment vertical="top" wrapText="1"/>
    </xf>
    <xf numFmtId="0" fontId="5" fillId="0" borderId="0" xfId="0" applyFont="1" applyAlignment="1">
      <alignment vertical="top" wrapText="1"/>
    </xf>
    <xf numFmtId="0" fontId="11" fillId="13" borderId="18" xfId="0" applyFont="1" applyFill="1" applyBorder="1" applyAlignment="1">
      <alignment vertical="center" wrapText="1"/>
    </xf>
    <xf numFmtId="0" fontId="11" fillId="13" borderId="19" xfId="0" applyFont="1" applyFill="1" applyBorder="1" applyAlignment="1">
      <alignment vertical="center" wrapText="1"/>
    </xf>
    <xf numFmtId="0" fontId="17" fillId="0" borderId="18" xfId="0" applyFont="1" applyBorder="1" applyAlignment="1">
      <alignment vertical="center" wrapText="1"/>
    </xf>
    <xf numFmtId="0" fontId="17" fillId="10" borderId="18" xfId="0" applyFont="1" applyFill="1" applyBorder="1" applyAlignment="1">
      <alignment vertical="center" wrapText="1"/>
    </xf>
    <xf numFmtId="49" fontId="12" fillId="15" borderId="43" xfId="0" applyNumberFormat="1" applyFont="1" applyFill="1" applyBorder="1" applyAlignment="1" applyProtection="1">
      <alignment vertical="top" wrapText="1"/>
      <protection locked="0"/>
    </xf>
    <xf numFmtId="49" fontId="12" fillId="15" borderId="55" xfId="0" applyNumberFormat="1" applyFont="1" applyFill="1" applyBorder="1" applyAlignment="1" applyProtection="1">
      <alignment vertical="top" wrapText="1"/>
      <protection locked="0"/>
    </xf>
    <xf numFmtId="0" fontId="0" fillId="0" borderId="2" xfId="0" applyBorder="1" applyAlignment="1">
      <alignment horizontal="center" wrapText="1"/>
    </xf>
    <xf numFmtId="2" fontId="0" fillId="0" borderId="3" xfId="0" applyNumberFormat="1" applyBorder="1" applyAlignment="1">
      <alignment horizontal="center" wrapText="1"/>
    </xf>
    <xf numFmtId="0" fontId="1" fillId="17" borderId="0" xfId="0" applyFont="1" applyFill="1" applyAlignment="1"/>
    <xf numFmtId="0" fontId="3" fillId="3" borderId="30" xfId="0" applyFont="1" applyFill="1" applyBorder="1" applyAlignment="1">
      <alignment vertical="center" wrapText="1"/>
    </xf>
    <xf numFmtId="0" fontId="0" fillId="0" borderId="1" xfId="0" applyBorder="1" applyAlignment="1">
      <alignment horizontal="left"/>
    </xf>
    <xf numFmtId="0" fontId="0" fillId="0" borderId="2" xfId="0" applyBorder="1" applyAlignment="1">
      <alignment horizontal="right" wrapText="1"/>
    </xf>
    <xf numFmtId="0" fontId="0" fillId="0" borderId="16" xfId="0" applyBorder="1" applyAlignment="1">
      <alignment horizontal="right"/>
    </xf>
    <xf numFmtId="0" fontId="15" fillId="0" borderId="0" xfId="0" applyFont="1" applyAlignment="1">
      <alignment horizontal="center" vertical="center" wrapText="1"/>
    </xf>
    <xf numFmtId="0" fontId="16" fillId="0" borderId="0" xfId="0" applyFont="1" applyAlignment="1">
      <alignment horizontal="center" vertical="center"/>
    </xf>
    <xf numFmtId="14" fontId="19"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49" fontId="12" fillId="0" borderId="0" xfId="0" applyNumberFormat="1" applyFont="1" applyAlignment="1" applyProtection="1">
      <alignment vertical="top" wrapText="1"/>
      <protection locked="0"/>
    </xf>
    <xf numFmtId="0" fontId="19" fillId="0" borderId="0" xfId="0" applyFont="1" applyAlignment="1" applyProtection="1">
      <alignment horizontal="center" vertical="center"/>
      <protection locked="0"/>
    </xf>
    <xf numFmtId="0" fontId="2" fillId="0" borderId="0" xfId="0" applyFont="1" applyAlignment="1"/>
    <xf numFmtId="0" fontId="31" fillId="0" borderId="0" xfId="1" applyAlignment="1"/>
    <xf numFmtId="0" fontId="31" fillId="0" borderId="0" xfId="1" applyFill="1" applyAlignment="1">
      <alignment horizontal="center" vertical="center" wrapText="1"/>
    </xf>
    <xf numFmtId="0" fontId="31" fillId="20" borderId="62" xfId="1" applyFill="1" applyBorder="1" applyAlignment="1">
      <alignment horizontal="center" vertical="center" wrapText="1"/>
    </xf>
    <xf numFmtId="0" fontId="0" fillId="19" borderId="62" xfId="0" applyFill="1" applyBorder="1" applyAlignment="1"/>
    <xf numFmtId="0" fontId="0" fillId="19" borderId="63" xfId="0" applyFill="1" applyBorder="1" applyAlignment="1"/>
    <xf numFmtId="0" fontId="0" fillId="21" borderId="62" xfId="0" applyFill="1" applyBorder="1" applyAlignment="1"/>
    <xf numFmtId="0" fontId="9" fillId="24" borderId="25" xfId="0" applyFont="1" applyFill="1" applyBorder="1" applyAlignment="1">
      <alignment horizontal="left" vertical="center" wrapText="1"/>
    </xf>
    <xf numFmtId="0" fontId="9" fillId="24" borderId="15" xfId="0" applyFont="1" applyFill="1" applyBorder="1" applyAlignment="1">
      <alignment horizontal="left" vertical="center" wrapText="1"/>
    </xf>
    <xf numFmtId="0" fontId="9" fillId="25" borderId="25" xfId="0" applyFont="1" applyFill="1" applyBorder="1" applyAlignment="1">
      <alignment horizontal="left" vertical="center" wrapText="1"/>
    </xf>
    <xf numFmtId="0" fontId="9" fillId="25" borderId="15" xfId="0" applyFont="1" applyFill="1" applyBorder="1" applyAlignment="1">
      <alignment horizontal="left" vertical="center" wrapText="1"/>
    </xf>
    <xf numFmtId="0" fontId="9" fillId="23" borderId="20" xfId="0" applyFont="1" applyFill="1" applyBorder="1" applyAlignment="1">
      <alignment horizontal="left" vertical="center" wrapText="1"/>
    </xf>
    <xf numFmtId="0" fontId="9" fillId="23" borderId="25" xfId="0" applyFont="1" applyFill="1" applyBorder="1" applyAlignment="1">
      <alignment horizontal="left" vertical="center" wrapText="1"/>
    </xf>
    <xf numFmtId="0" fontId="9" fillId="23" borderId="15" xfId="0" applyFont="1" applyFill="1" applyBorder="1" applyAlignment="1">
      <alignment horizontal="right" vertical="center" wrapText="1"/>
    </xf>
    <xf numFmtId="0" fontId="12" fillId="0" borderId="0" xfId="0" applyFont="1" applyAlignment="1">
      <alignment horizontal="left" vertical="center" wrapText="1"/>
    </xf>
    <xf numFmtId="0" fontId="35" fillId="0" borderId="0" xfId="0" applyFont="1" applyAlignment="1">
      <alignment wrapText="1"/>
    </xf>
    <xf numFmtId="0" fontId="21" fillId="0" borderId="0" xfId="0" applyFont="1" applyAlignment="1">
      <alignment vertical="center" wrapText="1"/>
    </xf>
    <xf numFmtId="0" fontId="22" fillId="0" borderId="0" xfId="0" applyFont="1" applyAlignment="1">
      <alignment vertical="center" wrapText="1"/>
    </xf>
    <xf numFmtId="0" fontId="36" fillId="0" borderId="18" xfId="0" applyFont="1" applyBorder="1" applyAlignment="1">
      <alignment wrapText="1"/>
    </xf>
    <xf numFmtId="0" fontId="36" fillId="0" borderId="0" xfId="0" applyFont="1" applyAlignment="1">
      <alignment wrapText="1"/>
    </xf>
    <xf numFmtId="0" fontId="36" fillId="26" borderId="1" xfId="0" applyFont="1" applyFill="1" applyBorder="1" applyAlignment="1">
      <alignment wrapText="1"/>
    </xf>
    <xf numFmtId="0" fontId="36" fillId="0" borderId="19" xfId="0" applyFont="1" applyBorder="1" applyAlignment="1">
      <alignment wrapText="1"/>
    </xf>
    <xf numFmtId="0" fontId="36" fillId="0" borderId="1" xfId="0" applyFont="1" applyBorder="1" applyAlignment="1">
      <alignment wrapText="1"/>
    </xf>
    <xf numFmtId="0" fontId="37" fillId="0" borderId="0" xfId="0" applyFont="1" applyAlignment="1">
      <alignment wrapText="1"/>
    </xf>
    <xf numFmtId="0" fontId="36" fillId="0" borderId="16" xfId="0" applyFont="1" applyBorder="1" applyAlignment="1">
      <alignment wrapText="1"/>
    </xf>
    <xf numFmtId="49" fontId="12" fillId="15" borderId="64" xfId="0" applyNumberFormat="1" applyFont="1" applyFill="1" applyBorder="1" applyAlignment="1" applyProtection="1">
      <alignment vertical="top" wrapText="1"/>
      <protection locked="0"/>
    </xf>
    <xf numFmtId="0" fontId="9" fillId="23" borderId="30" xfId="0" applyFont="1" applyFill="1" applyBorder="1" applyAlignment="1">
      <alignment horizontal="left" vertical="center" wrapText="1"/>
    </xf>
    <xf numFmtId="0" fontId="36" fillId="26" borderId="18" xfId="0" applyFont="1" applyFill="1" applyBorder="1" applyAlignment="1">
      <alignment wrapText="1"/>
    </xf>
    <xf numFmtId="0" fontId="36" fillId="26" borderId="21" xfId="0" applyFont="1" applyFill="1" applyBorder="1" applyAlignment="1">
      <alignment wrapText="1"/>
    </xf>
    <xf numFmtId="0" fontId="36" fillId="26" borderId="19" xfId="0" applyFont="1" applyFill="1" applyBorder="1" applyAlignment="1">
      <alignment wrapText="1"/>
    </xf>
    <xf numFmtId="0" fontId="11" fillId="27" borderId="30" xfId="0" applyFont="1" applyFill="1" applyBorder="1" applyAlignment="1">
      <alignment vertical="center" wrapText="1"/>
    </xf>
    <xf numFmtId="0" fontId="9" fillId="27" borderId="15" xfId="0" applyFont="1" applyFill="1" applyBorder="1" applyAlignment="1">
      <alignment vertical="center" wrapText="1"/>
    </xf>
    <xf numFmtId="0" fontId="31" fillId="19" borderId="0" xfId="1" applyFill="1" applyBorder="1" applyAlignment="1">
      <alignment horizontal="center" vertical="center" wrapText="1"/>
    </xf>
    <xf numFmtId="0" fontId="31" fillId="19" borderId="62" xfId="1" applyFill="1" applyBorder="1" applyAlignment="1">
      <alignment horizontal="center" vertical="center" wrapText="1"/>
    </xf>
    <xf numFmtId="0" fontId="31" fillId="20" borderId="0" xfId="1" applyFill="1" applyBorder="1" applyAlignment="1">
      <alignment horizontal="center" wrapText="1"/>
    </xf>
    <xf numFmtId="0" fontId="31" fillId="0" borderId="0" xfId="1" applyBorder="1" applyAlignment="1">
      <alignment wrapText="1"/>
    </xf>
    <xf numFmtId="0" fontId="41" fillId="24" borderId="15" xfId="0" applyFont="1" applyFill="1" applyBorder="1" applyAlignment="1">
      <alignment vertical="center" wrapText="1"/>
    </xf>
    <xf numFmtId="0" fontId="41" fillId="25" borderId="28" xfId="0" applyFont="1" applyFill="1" applyBorder="1" applyAlignment="1">
      <alignment vertical="center" wrapText="1"/>
    </xf>
    <xf numFmtId="0" fontId="41" fillId="22" borderId="15" xfId="0" applyFont="1" applyFill="1" applyBorder="1" applyAlignment="1">
      <alignment vertical="center" wrapText="1"/>
    </xf>
    <xf numFmtId="0" fontId="41" fillId="23" borderId="15" xfId="0" applyFont="1" applyFill="1" applyBorder="1" applyAlignment="1">
      <alignment vertical="center" wrapText="1"/>
    </xf>
    <xf numFmtId="0" fontId="31" fillId="19" borderId="55" xfId="1" applyFill="1" applyBorder="1" applyAlignment="1">
      <alignment horizontal="center" vertical="center" wrapText="1"/>
    </xf>
    <xf numFmtId="0" fontId="31" fillId="20" borderId="20" xfId="1" applyFill="1" applyBorder="1" applyAlignment="1">
      <alignment horizontal="center" vertical="center" wrapText="1"/>
    </xf>
    <xf numFmtId="0" fontId="31" fillId="20" borderId="2" xfId="1" applyFill="1" applyBorder="1" applyAlignment="1">
      <alignment horizontal="center" vertical="center" wrapText="1"/>
    </xf>
    <xf numFmtId="0" fontId="31" fillId="20" borderId="3" xfId="1" applyFill="1" applyBorder="1" applyAlignment="1">
      <alignment vertical="center" wrapText="1"/>
    </xf>
    <xf numFmtId="0" fontId="31" fillId="20" borderId="24" xfId="1" applyFill="1" applyBorder="1" applyAlignment="1">
      <alignment horizontal="center" vertical="center" wrapText="1"/>
    </xf>
    <xf numFmtId="0" fontId="31" fillId="20" borderId="9" xfId="1" applyFill="1" applyBorder="1" applyAlignment="1">
      <alignment horizontal="center" wrapText="1"/>
    </xf>
    <xf numFmtId="0" fontId="31" fillId="19" borderId="68" xfId="1" applyFill="1" applyBorder="1" applyAlignment="1">
      <alignment wrapText="1"/>
    </xf>
    <xf numFmtId="49" fontId="12" fillId="19" borderId="57" xfId="0" applyNumberFormat="1" applyFont="1" applyFill="1" applyBorder="1" applyAlignment="1" applyProtection="1">
      <alignment vertical="top" wrapText="1"/>
      <protection locked="0"/>
    </xf>
    <xf numFmtId="0" fontId="0" fillId="19" borderId="0" xfId="0" applyFill="1" applyAlignment="1"/>
    <xf numFmtId="0" fontId="0" fillId="19" borderId="9" xfId="0" applyFill="1" applyBorder="1" applyAlignment="1"/>
    <xf numFmtId="0" fontId="31" fillId="20" borderId="24" xfId="1" applyFill="1" applyBorder="1" applyAlignment="1">
      <alignment vertical="center" wrapText="1"/>
    </xf>
    <xf numFmtId="0" fontId="0" fillId="21" borderId="68" xfId="0" applyFill="1" applyBorder="1" applyAlignment="1"/>
    <xf numFmtId="49" fontId="12" fillId="21" borderId="24" xfId="0" applyNumberFormat="1" applyFont="1" applyFill="1" applyBorder="1" applyAlignment="1" applyProtection="1">
      <alignment vertical="top" wrapText="1"/>
      <protection locked="0"/>
    </xf>
    <xf numFmtId="0" fontId="0" fillId="21" borderId="0" xfId="0" applyFill="1" applyAlignment="1"/>
    <xf numFmtId="0" fontId="0" fillId="21" borderId="9" xfId="0" applyFill="1" applyBorder="1" applyAlignment="1"/>
    <xf numFmtId="0" fontId="0" fillId="19" borderId="69" xfId="0" applyFill="1" applyBorder="1" applyAlignment="1"/>
    <xf numFmtId="0" fontId="0" fillId="19" borderId="68" xfId="0" applyFill="1" applyBorder="1" applyAlignment="1"/>
    <xf numFmtId="49" fontId="12" fillId="19" borderId="28" xfId="0" applyNumberFormat="1" applyFont="1" applyFill="1" applyBorder="1" applyAlignment="1" applyProtection="1">
      <alignment vertical="top" wrapText="1"/>
      <protection locked="0"/>
    </xf>
    <xf numFmtId="0" fontId="0" fillId="19" borderId="40" xfId="0" applyFill="1" applyBorder="1" applyAlignment="1"/>
    <xf numFmtId="0" fontId="0" fillId="19" borderId="47" xfId="0" applyFill="1" applyBorder="1" applyAlignment="1"/>
    <xf numFmtId="0" fontId="33" fillId="0" borderId="0" xfId="0" applyFont="1" applyAlignment="1">
      <alignment wrapText="1"/>
    </xf>
    <xf numFmtId="0" fontId="31" fillId="18" borderId="0" xfId="1" applyFill="1" applyBorder="1" applyAlignment="1">
      <alignment wrapText="1"/>
    </xf>
    <xf numFmtId="0" fontId="34" fillId="0" borderId="0" xfId="0" applyFont="1" applyAlignment="1">
      <alignment wrapText="1"/>
    </xf>
    <xf numFmtId="0" fontId="39" fillId="0" borderId="0" xfId="0" applyFont="1" applyAlignment="1">
      <alignment wrapText="1"/>
    </xf>
    <xf numFmtId="0" fontId="18" fillId="0" borderId="0" xfId="0" applyFont="1" applyAlignment="1" applyProtection="1">
      <alignment horizontal="center" vertical="center" wrapText="1"/>
      <protection locked="0"/>
    </xf>
    <xf numFmtId="0" fontId="40" fillId="0" borderId="0" xfId="0" applyFont="1" applyAlignment="1">
      <alignment wrapText="1"/>
    </xf>
    <xf numFmtId="0" fontId="2" fillId="19" borderId="0" xfId="1" applyFont="1" applyFill="1" applyBorder="1" applyAlignment="1">
      <alignment wrapText="1"/>
    </xf>
    <xf numFmtId="0" fontId="31" fillId="0" borderId="0" xfId="1" applyFill="1" applyBorder="1" applyAlignment="1">
      <alignment horizontal="center" vertical="center" wrapText="1"/>
    </xf>
    <xf numFmtId="0" fontId="31" fillId="20" borderId="3" xfId="1" applyFill="1" applyBorder="1" applyAlignment="1">
      <alignment horizontal="center" vertical="center" wrapText="1"/>
    </xf>
    <xf numFmtId="0" fontId="31" fillId="20" borderId="24" xfId="1" applyFill="1" applyBorder="1" applyAlignment="1">
      <alignment horizontal="center" wrapText="1"/>
    </xf>
    <xf numFmtId="0" fontId="31" fillId="19" borderId="24" xfId="1" applyFill="1" applyBorder="1" applyAlignment="1">
      <alignment horizontal="center" vertical="center" wrapText="1"/>
    </xf>
    <xf numFmtId="49" fontId="12" fillId="19" borderId="24" xfId="0" applyNumberFormat="1" applyFont="1" applyFill="1" applyBorder="1" applyAlignment="1" applyProtection="1">
      <alignment vertical="top" wrapText="1"/>
      <protection locked="0"/>
    </xf>
    <xf numFmtId="0" fontId="2" fillId="21" borderId="24" xfId="0" applyFont="1" applyFill="1" applyBorder="1" applyAlignment="1">
      <alignment horizontal="center" vertical="center" wrapText="1"/>
    </xf>
    <xf numFmtId="0" fontId="0" fillId="21" borderId="24" xfId="0" applyFill="1" applyBorder="1" applyAlignment="1"/>
    <xf numFmtId="0" fontId="31" fillId="19" borderId="24" xfId="1" applyFill="1" applyBorder="1" applyAlignment="1">
      <alignment wrapText="1"/>
    </xf>
    <xf numFmtId="0" fontId="31" fillId="21" borderId="24" xfId="1" applyFill="1" applyBorder="1" applyAlignment="1">
      <alignment horizontal="center" vertical="center"/>
    </xf>
    <xf numFmtId="0" fontId="0" fillId="20" borderId="0" xfId="0" applyFill="1" applyAlignment="1">
      <alignment horizontal="center" vertical="center"/>
    </xf>
    <xf numFmtId="0" fontId="0" fillId="20" borderId="9" xfId="0" applyFill="1" applyBorder="1" applyAlignment="1">
      <alignment horizontal="center" vertical="center"/>
    </xf>
    <xf numFmtId="0" fontId="31" fillId="19" borderId="9" xfId="1" applyFill="1" applyBorder="1" applyAlignment="1">
      <alignment horizontal="center" vertical="center" wrapText="1"/>
    </xf>
    <xf numFmtId="0" fontId="0" fillId="19" borderId="24" xfId="0" applyFill="1" applyBorder="1" applyAlignment="1"/>
    <xf numFmtId="49" fontId="12" fillId="21" borderId="28" xfId="0" applyNumberFormat="1" applyFont="1" applyFill="1" applyBorder="1" applyAlignment="1" applyProtection="1">
      <alignment vertical="top" wrapText="1"/>
      <protection locked="0"/>
    </xf>
    <xf numFmtId="0" fontId="0" fillId="21" borderId="40" xfId="0" applyFill="1" applyBorder="1" applyAlignment="1"/>
    <xf numFmtId="0" fontId="0" fillId="21" borderId="47" xfId="0" applyFill="1" applyBorder="1" applyAlignment="1"/>
    <xf numFmtId="0" fontId="0" fillId="21" borderId="69" xfId="0" applyFill="1" applyBorder="1" applyAlignment="1"/>
    <xf numFmtId="0" fontId="0" fillId="19" borderId="70" xfId="0" applyFill="1" applyBorder="1" applyAlignment="1"/>
    <xf numFmtId="0" fontId="0" fillId="19" borderId="71" xfId="0" applyFill="1" applyBorder="1" applyAlignment="1"/>
    <xf numFmtId="0" fontId="31" fillId="20" borderId="38" xfId="1" applyFill="1" applyBorder="1" applyAlignment="1">
      <alignment horizontal="center" vertical="center" wrapText="1"/>
    </xf>
    <xf numFmtId="0" fontId="31" fillId="20" borderId="57" xfId="1" applyFill="1" applyBorder="1" applyAlignment="1">
      <alignment horizontal="center" vertical="center" wrapText="1"/>
    </xf>
    <xf numFmtId="0" fontId="0" fillId="20" borderId="38" xfId="0" applyFill="1" applyBorder="1" applyAlignment="1">
      <alignment horizontal="center" vertical="center"/>
    </xf>
    <xf numFmtId="0" fontId="0" fillId="20" borderId="58" xfId="0" applyFill="1" applyBorder="1" applyAlignment="1">
      <alignment horizontal="center" vertical="center"/>
    </xf>
    <xf numFmtId="49" fontId="31" fillId="19" borderId="57" xfId="1" applyNumberFormat="1" applyFill="1" applyBorder="1" applyAlignment="1" applyProtection="1">
      <alignment horizontal="center" vertical="center" wrapText="1"/>
      <protection locked="0"/>
    </xf>
    <xf numFmtId="0" fontId="0" fillId="19" borderId="38" xfId="0" applyFill="1" applyBorder="1" applyAlignment="1"/>
    <xf numFmtId="0" fontId="0" fillId="19" borderId="58" xfId="0" applyFill="1" applyBorder="1" applyAlignment="1"/>
    <xf numFmtId="0" fontId="0" fillId="21" borderId="55" xfId="0" applyFill="1" applyBorder="1" applyAlignment="1"/>
    <xf numFmtId="0" fontId="0" fillId="21" borderId="53" xfId="0" applyFill="1" applyBorder="1" applyAlignment="1"/>
    <xf numFmtId="0" fontId="0" fillId="21" borderId="56" xfId="0" applyFill="1" applyBorder="1" applyAlignment="1"/>
    <xf numFmtId="49" fontId="12" fillId="21" borderId="57" xfId="0" applyNumberFormat="1" applyFont="1" applyFill="1" applyBorder="1" applyAlignment="1" applyProtection="1">
      <alignment vertical="top" wrapText="1"/>
      <protection locked="0"/>
    </xf>
    <xf numFmtId="0" fontId="0" fillId="21" borderId="38" xfId="0" applyFill="1" applyBorder="1" applyAlignment="1"/>
    <xf numFmtId="0" fontId="0" fillId="21" borderId="58" xfId="0" applyFill="1" applyBorder="1" applyAlignment="1"/>
    <xf numFmtId="0" fontId="0" fillId="19" borderId="57" xfId="0" applyFill="1" applyBorder="1" applyAlignment="1"/>
    <xf numFmtId="0" fontId="31" fillId="19" borderId="57" xfId="1" applyFill="1" applyBorder="1" applyAlignment="1">
      <alignment horizontal="center" wrapText="1"/>
    </xf>
    <xf numFmtId="0" fontId="31" fillId="20" borderId="57" xfId="1" applyFill="1" applyBorder="1" applyAlignment="1">
      <alignment horizontal="center" wrapText="1"/>
    </xf>
    <xf numFmtId="0" fontId="31" fillId="20" borderId="38" xfId="1" applyFill="1" applyBorder="1" applyAlignment="1">
      <alignment wrapText="1"/>
    </xf>
    <xf numFmtId="0" fontId="31" fillId="20" borderId="58" xfId="1" applyFill="1" applyBorder="1" applyAlignment="1">
      <alignment wrapText="1"/>
    </xf>
    <xf numFmtId="0" fontId="31" fillId="0" borderId="0" xfId="1" applyAlignment="1">
      <alignment horizontal="center" vertical="center"/>
    </xf>
    <xf numFmtId="0" fontId="43" fillId="0" borderId="0" xfId="0" applyFont="1" applyAlignment="1">
      <alignment vertical="top" wrapText="1"/>
    </xf>
    <xf numFmtId="0" fontId="31" fillId="0" borderId="0" xfId="1" applyAlignment="1">
      <alignment wrapText="1"/>
    </xf>
    <xf numFmtId="0" fontId="0" fillId="0" borderId="0" xfId="0" applyAlignment="1">
      <alignment horizontal="center" vertical="center" wrapText="1"/>
    </xf>
    <xf numFmtId="0" fontId="31" fillId="19" borderId="68" xfId="1" applyFill="1" applyBorder="1" applyAlignment="1">
      <alignment horizontal="center" vertical="center" wrapText="1"/>
    </xf>
    <xf numFmtId="0" fontId="16" fillId="24" borderId="7" xfId="0" applyFont="1" applyFill="1" applyBorder="1" applyAlignment="1">
      <alignment horizontal="center" vertical="center"/>
    </xf>
    <xf numFmtId="0" fontId="18" fillId="10" borderId="22" xfId="0" applyFont="1" applyFill="1" applyBorder="1" applyAlignment="1" applyProtection="1">
      <alignment horizontal="center" vertical="center" wrapText="1"/>
      <protection locked="0"/>
    </xf>
    <xf numFmtId="49" fontId="12" fillId="15" borderId="41" xfId="0" applyNumberFormat="1" applyFont="1" applyFill="1" applyBorder="1" applyAlignment="1" applyProtection="1">
      <alignment horizontal="center" vertical="center" wrapText="1"/>
      <protection locked="0"/>
    </xf>
    <xf numFmtId="0" fontId="18" fillId="10" borderId="1" xfId="0" applyFont="1" applyFill="1" applyBorder="1" applyAlignment="1" applyProtection="1">
      <alignment horizontal="center" vertical="center" wrapText="1"/>
      <protection locked="0"/>
    </xf>
    <xf numFmtId="49" fontId="12" fillId="15" borderId="53" xfId="0" applyNumberFormat="1" applyFont="1" applyFill="1" applyBorder="1" applyAlignment="1" applyProtection="1">
      <alignment horizontal="center" vertical="center" wrapText="1"/>
      <protection locked="0"/>
    </xf>
    <xf numFmtId="0" fontId="16" fillId="25" borderId="7" xfId="0" applyFont="1" applyFill="1" applyBorder="1" applyAlignment="1">
      <alignment horizontal="center" vertical="center"/>
    </xf>
    <xf numFmtId="0" fontId="16" fillId="23" borderId="32" xfId="0" applyFont="1" applyFill="1" applyBorder="1" applyAlignment="1">
      <alignment horizontal="center" vertical="center" wrapText="1"/>
    </xf>
    <xf numFmtId="0" fontId="18" fillId="10" borderId="17" xfId="0" applyFont="1" applyFill="1" applyBorder="1" applyAlignment="1" applyProtection="1">
      <alignment horizontal="center" vertical="center" wrapText="1"/>
      <protection locked="0"/>
    </xf>
    <xf numFmtId="49" fontId="12" fillId="15" borderId="65" xfId="0" applyNumberFormat="1" applyFont="1" applyFill="1" applyBorder="1" applyAlignment="1" applyProtection="1">
      <alignment horizontal="center" vertical="center" wrapText="1"/>
      <protection locked="0"/>
    </xf>
    <xf numFmtId="0" fontId="18" fillId="10" borderId="67" xfId="0" applyFont="1" applyFill="1" applyBorder="1" applyAlignment="1" applyProtection="1">
      <alignment horizontal="center" vertical="center" wrapText="1"/>
      <protection locked="0"/>
    </xf>
    <xf numFmtId="0" fontId="16" fillId="23" borderId="7" xfId="0" applyFont="1" applyFill="1" applyBorder="1" applyAlignment="1">
      <alignment horizontal="center" vertical="center" wrapText="1"/>
    </xf>
    <xf numFmtId="14" fontId="19" fillId="10" borderId="22" xfId="0" applyNumberFormat="1" applyFont="1" applyFill="1" applyBorder="1" applyAlignment="1" applyProtection="1">
      <alignment horizontal="center" vertical="center"/>
      <protection locked="0"/>
    </xf>
    <xf numFmtId="0" fontId="19" fillId="10" borderId="1" xfId="0" applyFont="1" applyFill="1" applyBorder="1" applyAlignment="1" applyProtection="1">
      <alignment horizontal="center" vertical="center"/>
      <protection locked="0"/>
    </xf>
    <xf numFmtId="14" fontId="19" fillId="10" borderId="1" xfId="0" applyNumberFormat="1" applyFont="1" applyFill="1" applyBorder="1" applyAlignment="1" applyProtection="1">
      <alignment horizontal="center" vertical="center"/>
      <protection locked="0"/>
    </xf>
    <xf numFmtId="0" fontId="16" fillId="23" borderId="32" xfId="0" applyFont="1" applyFill="1" applyBorder="1" applyAlignment="1">
      <alignment horizontal="center" vertical="center"/>
    </xf>
    <xf numFmtId="14" fontId="19" fillId="10" borderId="17" xfId="0" applyNumberFormat="1" applyFont="1" applyFill="1" applyBorder="1" applyAlignment="1" applyProtection="1">
      <alignment horizontal="center" vertical="center"/>
      <protection locked="0"/>
    </xf>
    <xf numFmtId="14" fontId="19" fillId="10" borderId="67" xfId="0" applyNumberFormat="1" applyFont="1" applyFill="1" applyBorder="1" applyAlignment="1" applyProtection="1">
      <alignment horizontal="center" vertical="center"/>
      <protection locked="0"/>
    </xf>
    <xf numFmtId="0" fontId="16" fillId="23" borderId="7" xfId="0" applyFont="1" applyFill="1" applyBorder="1" applyAlignment="1">
      <alignment horizontal="center" vertical="center"/>
    </xf>
    <xf numFmtId="0" fontId="0" fillId="0" borderId="0" xfId="0" applyAlignment="1">
      <alignment horizontal="center" vertical="center"/>
    </xf>
    <xf numFmtId="0" fontId="16" fillId="24" borderId="8" xfId="0" applyFont="1" applyFill="1" applyBorder="1" applyAlignment="1">
      <alignment horizontal="center" vertical="center"/>
    </xf>
    <xf numFmtId="0" fontId="20" fillId="10" borderId="23" xfId="0" applyFont="1" applyFill="1" applyBorder="1" applyAlignment="1" applyProtection="1">
      <alignment horizontal="center" vertical="center"/>
      <protection locked="0"/>
    </xf>
    <xf numFmtId="49" fontId="12" fillId="15" borderId="42" xfId="0" applyNumberFormat="1" applyFont="1" applyFill="1" applyBorder="1" applyAlignment="1" applyProtection="1">
      <alignment horizontal="center" vertical="center" wrapText="1"/>
      <protection locked="0"/>
    </xf>
    <xf numFmtId="0" fontId="20" fillId="10" borderId="14" xfId="0" applyFont="1" applyFill="1" applyBorder="1" applyAlignment="1" applyProtection="1">
      <alignment horizontal="center" vertical="center"/>
      <protection locked="0"/>
    </xf>
    <xf numFmtId="0" fontId="16" fillId="25" borderId="8" xfId="0" applyFont="1" applyFill="1" applyBorder="1" applyAlignment="1">
      <alignment horizontal="center" vertical="center"/>
    </xf>
    <xf numFmtId="0" fontId="16" fillId="23" borderId="33" xfId="0" applyFont="1" applyFill="1" applyBorder="1" applyAlignment="1">
      <alignment horizontal="center" vertical="center" wrapText="1"/>
    </xf>
    <xf numFmtId="0" fontId="20" fillId="10" borderId="1" xfId="0" applyFont="1" applyFill="1" applyBorder="1" applyAlignment="1" applyProtection="1">
      <alignment horizontal="center" vertical="center"/>
      <protection locked="0"/>
    </xf>
    <xf numFmtId="0" fontId="20" fillId="10" borderId="17" xfId="0" applyFont="1" applyFill="1" applyBorder="1" applyAlignment="1" applyProtection="1">
      <alignment horizontal="center" vertical="center"/>
      <protection locked="0"/>
    </xf>
    <xf numFmtId="49" fontId="12" fillId="15" borderId="66" xfId="0" applyNumberFormat="1" applyFont="1" applyFill="1" applyBorder="1" applyAlignment="1" applyProtection="1">
      <alignment horizontal="center" vertical="center" wrapText="1"/>
      <protection locked="0"/>
    </xf>
    <xf numFmtId="0" fontId="20" fillId="10" borderId="67" xfId="0" applyFont="1" applyFill="1" applyBorder="1" applyAlignment="1" applyProtection="1">
      <alignment horizontal="center" vertical="center"/>
      <protection locked="0"/>
    </xf>
    <xf numFmtId="0" fontId="16" fillId="23" borderId="8" xfId="0" applyFont="1" applyFill="1" applyBorder="1" applyAlignment="1">
      <alignment horizontal="center" vertical="center" wrapText="1"/>
    </xf>
    <xf numFmtId="0" fontId="30" fillId="0" borderId="37" xfId="0" applyFont="1" applyBorder="1" applyAlignment="1">
      <alignment horizontal="left" vertical="top" wrapText="1"/>
    </xf>
    <xf numFmtId="0" fontId="12" fillId="0" borderId="38" xfId="0" applyFont="1" applyBorder="1" applyAlignment="1"/>
    <xf numFmtId="0" fontId="12" fillId="0" borderId="39" xfId="0" applyFont="1" applyBorder="1" applyAlignment="1"/>
    <xf numFmtId="0" fontId="23" fillId="7" borderId="25" xfId="0" applyFont="1" applyFill="1" applyBorder="1" applyAlignment="1" applyProtection="1">
      <alignment horizontal="center" vertical="center" wrapText="1"/>
      <protection locked="0"/>
    </xf>
    <xf numFmtId="0" fontId="23" fillId="7" borderId="3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11" fillId="0" borderId="37" xfId="0" applyFont="1" applyBorder="1" applyAlignment="1" applyProtection="1">
      <alignment vertical="top" wrapText="1"/>
      <protection locked="0"/>
    </xf>
    <xf numFmtId="0" fontId="11" fillId="0" borderId="38" xfId="0" applyFont="1" applyBorder="1" applyAlignment="1" applyProtection="1">
      <alignment vertical="top" wrapText="1"/>
      <protection locked="0"/>
    </xf>
    <xf numFmtId="0" fontId="11" fillId="0" borderId="39" xfId="0" applyFont="1" applyBorder="1" applyAlignment="1" applyProtection="1">
      <alignment vertical="top" wrapText="1"/>
      <protection locked="0"/>
    </xf>
    <xf numFmtId="0" fontId="23" fillId="6" borderId="25" xfId="0" applyFont="1" applyFill="1" applyBorder="1" applyAlignment="1" applyProtection="1">
      <alignment horizontal="center" vertical="center" wrapText="1"/>
      <protection locked="0"/>
    </xf>
    <xf numFmtId="0" fontId="23" fillId="6" borderId="36" xfId="0" applyFont="1" applyFill="1" applyBorder="1" applyAlignment="1" applyProtection="1">
      <alignment horizontal="center" vertical="center" wrapText="1"/>
      <protection locked="0"/>
    </xf>
    <xf numFmtId="0" fontId="23" fillId="6" borderId="27" xfId="0" applyFont="1" applyFill="1" applyBorder="1" applyAlignment="1" applyProtection="1">
      <alignment horizontal="center" vertical="center" wrapText="1"/>
      <protection locked="0"/>
    </xf>
    <xf numFmtId="0" fontId="17" fillId="0" borderId="0" xfId="0" applyFont="1" applyAlignment="1" applyProtection="1">
      <alignment vertical="top" wrapText="1"/>
      <protection locked="0"/>
    </xf>
    <xf numFmtId="0" fontId="11" fillId="16" borderId="25" xfId="0" applyFont="1" applyFill="1" applyBorder="1" applyAlignment="1" applyProtection="1">
      <alignment horizontal="center" vertical="center" wrapText="1"/>
      <protection locked="0"/>
    </xf>
    <xf numFmtId="0" fontId="11" fillId="16" borderId="36" xfId="0" applyFont="1" applyFill="1" applyBorder="1" applyAlignment="1" applyProtection="1">
      <alignment horizontal="center" vertical="center" wrapText="1"/>
      <protection locked="0"/>
    </xf>
    <xf numFmtId="0" fontId="11" fillId="16" borderId="27" xfId="0" applyFont="1" applyFill="1" applyBorder="1" applyAlignment="1" applyProtection="1">
      <alignment horizontal="center" vertical="center" wrapText="1"/>
      <protection locked="0"/>
    </xf>
    <xf numFmtId="0" fontId="27" fillId="7" borderId="25" xfId="0" applyFont="1" applyFill="1" applyBorder="1" applyAlignment="1">
      <alignment horizontal="center" vertical="center"/>
    </xf>
    <xf numFmtId="0" fontId="28" fillId="0" borderId="36" xfId="0" applyFont="1" applyBorder="1" applyAlignment="1">
      <alignment horizontal="center" vertical="center"/>
    </xf>
    <xf numFmtId="0" fontId="28" fillId="0" borderId="27" xfId="0" applyFont="1" applyBorder="1" applyAlignment="1">
      <alignment horizontal="center" vertical="center"/>
    </xf>
    <xf numFmtId="0" fontId="23" fillId="0" borderId="34" xfId="0" applyFont="1" applyBorder="1" applyAlignment="1">
      <alignment horizontal="center"/>
    </xf>
    <xf numFmtId="0" fontId="12" fillId="0" borderId="0" xfId="0" applyFont="1" applyAlignment="1">
      <alignment horizontal="center"/>
    </xf>
    <xf numFmtId="0" fontId="12" fillId="0" borderId="35" xfId="0" applyFont="1" applyBorder="1" applyAlignment="1">
      <alignment horizontal="center"/>
    </xf>
    <xf numFmtId="0" fontId="25" fillId="0" borderId="34" xfId="0" applyFont="1" applyBorder="1" applyAlignment="1">
      <alignment horizontal="left" vertical="top" wrapText="1"/>
    </xf>
    <xf numFmtId="0" fontId="22" fillId="0" borderId="0" xfId="0" applyFont="1" applyAlignment="1"/>
    <xf numFmtId="0" fontId="22" fillId="0" borderId="35" xfId="0" applyFont="1" applyBorder="1" applyAlignment="1"/>
    <xf numFmtId="0" fontId="9" fillId="8" borderId="25" xfId="0" applyFont="1" applyFill="1" applyBorder="1" applyAlignment="1">
      <alignment horizontal="center" vertical="center"/>
    </xf>
    <xf numFmtId="0" fontId="10" fillId="0" borderId="36" xfId="0" applyFont="1" applyBorder="1" applyAlignment="1">
      <alignment horizontal="center" vertical="center" wrapText="1"/>
    </xf>
    <xf numFmtId="0" fontId="10" fillId="0" borderId="36" xfId="0" applyFont="1" applyBorder="1" applyAlignment="1">
      <alignment horizontal="center" vertical="center"/>
    </xf>
    <xf numFmtId="0" fontId="10" fillId="0" borderId="27" xfId="0" applyFont="1" applyBorder="1" applyAlignment="1">
      <alignment horizontal="center" vertical="center"/>
    </xf>
    <xf numFmtId="0" fontId="29" fillId="0" borderId="34" xfId="0" applyFont="1" applyBorder="1" applyAlignment="1">
      <alignment horizontal="left"/>
    </xf>
    <xf numFmtId="0" fontId="12" fillId="0" borderId="0" xfId="0" applyFont="1" applyAlignment="1"/>
    <xf numFmtId="0" fontId="12" fillId="0" borderId="35" xfId="0" applyFont="1" applyBorder="1" applyAlignment="1"/>
    <xf numFmtId="0" fontId="12" fillId="0" borderId="2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7" xfId="0" applyFont="1" applyBorder="1" applyAlignment="1">
      <alignment horizontal="center" vertical="center" wrapText="1"/>
    </xf>
    <xf numFmtId="0" fontId="25" fillId="0" borderId="34" xfId="0" applyFont="1" applyBorder="1" applyAlignment="1">
      <alignment horizontal="center"/>
    </xf>
    <xf numFmtId="0" fontId="22" fillId="0" borderId="0" xfId="0" applyFont="1" applyAlignment="1">
      <alignment horizontal="center"/>
    </xf>
    <xf numFmtId="0" fontId="22" fillId="0" borderId="35" xfId="0" applyFont="1" applyBorder="1" applyAlignment="1">
      <alignment horizontal="center"/>
    </xf>
    <xf numFmtId="0" fontId="11" fillId="0" borderId="45" xfId="0" applyFont="1" applyBorder="1" applyAlignment="1">
      <alignment horizontal="center"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9" xfId="0" applyFont="1" applyBorder="1" applyAlignment="1">
      <alignment vertical="center" wrapText="1"/>
    </xf>
    <xf numFmtId="0" fontId="17" fillId="0" borderId="34" xfId="0" applyFont="1" applyBorder="1" applyAlignment="1"/>
    <xf numFmtId="0" fontId="27" fillId="6" borderId="20"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3" fillId="0" borderId="52" xfId="0" applyFont="1" applyBorder="1" applyAlignment="1">
      <alignment horizontal="center"/>
    </xf>
    <xf numFmtId="0" fontId="12" fillId="0" borderId="53" xfId="0" applyFont="1" applyBorder="1" applyAlignment="1">
      <alignment horizontal="center"/>
    </xf>
    <xf numFmtId="0" fontId="12" fillId="0" borderId="54" xfId="0" applyFont="1" applyBorder="1" applyAlignment="1">
      <alignment horizontal="center"/>
    </xf>
    <xf numFmtId="0" fontId="4"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9" fillId="19" borderId="59" xfId="0" applyFont="1" applyFill="1" applyBorder="1" applyAlignment="1">
      <alignment horizontal="center" vertical="center" wrapText="1"/>
    </xf>
    <xf numFmtId="0" fontId="9" fillId="19" borderId="60" xfId="0" applyFont="1" applyFill="1" applyBorder="1" applyAlignment="1">
      <alignment horizontal="center" vertical="center" wrapText="1"/>
    </xf>
    <xf numFmtId="0" fontId="9" fillId="19" borderId="61" xfId="0" applyFont="1" applyFill="1" applyBorder="1" applyAlignment="1">
      <alignment horizontal="center" vertical="center" wrapText="1"/>
    </xf>
    <xf numFmtId="0" fontId="26" fillId="0" borderId="34" xfId="0" applyFont="1" applyBorder="1" applyAlignment="1"/>
    <xf numFmtId="0" fontId="0" fillId="0" borderId="0" xfId="0" applyAlignment="1">
      <alignment vertical="top" wrapText="1"/>
    </xf>
    <xf numFmtId="49" fontId="12" fillId="15" borderId="43" xfId="0" applyNumberFormat="1" applyFont="1" applyFill="1" applyBorder="1" applyAlignment="1" applyProtection="1">
      <alignment vertical="top" wrapText="1"/>
      <protection locked="0"/>
    </xf>
    <xf numFmtId="0" fontId="12" fillId="15" borderId="41" xfId="0" applyFont="1" applyFill="1" applyBorder="1" applyAlignment="1" applyProtection="1">
      <alignment vertical="top" wrapText="1"/>
      <protection locked="0"/>
    </xf>
    <xf numFmtId="0" fontId="12" fillId="15" borderId="42" xfId="0" applyFont="1" applyFill="1" applyBorder="1" applyAlignment="1" applyProtection="1">
      <alignment vertical="top" wrapText="1"/>
      <protection locked="0"/>
    </xf>
    <xf numFmtId="49" fontId="12" fillId="15" borderId="41" xfId="0" applyNumberFormat="1" applyFont="1" applyFill="1" applyBorder="1" applyAlignment="1" applyProtection="1">
      <alignment vertical="top" wrapText="1"/>
      <protection locked="0"/>
    </xf>
    <xf numFmtId="49" fontId="12" fillId="15" borderId="42" xfId="0" applyNumberFormat="1" applyFont="1" applyFill="1" applyBorder="1" applyAlignment="1" applyProtection="1">
      <alignment vertical="top" wrapText="1"/>
      <protection locked="0"/>
    </xf>
    <xf numFmtId="0" fontId="9" fillId="23" borderId="25" xfId="0" applyFont="1" applyFill="1" applyBorder="1" applyAlignment="1">
      <alignment horizontal="left" vertical="center" wrapText="1"/>
    </xf>
    <xf numFmtId="0" fontId="12" fillId="23" borderId="36" xfId="0" applyFont="1" applyFill="1" applyBorder="1" applyAlignment="1">
      <alignment horizontal="left" vertical="center" wrapText="1"/>
    </xf>
    <xf numFmtId="0" fontId="12" fillId="23" borderId="27" xfId="0" applyFont="1" applyFill="1" applyBorder="1" applyAlignment="1">
      <alignment horizontal="left" vertical="center" wrapText="1"/>
    </xf>
    <xf numFmtId="0" fontId="11" fillId="0" borderId="34" xfId="0" applyFont="1" applyBorder="1" applyAlignment="1" applyProtection="1">
      <alignment vertical="top" wrapText="1"/>
      <protection locked="0"/>
    </xf>
    <xf numFmtId="0" fontId="11" fillId="0" borderId="35" xfId="0" applyFont="1" applyBorder="1" applyAlignment="1" applyProtection="1">
      <alignment vertical="top" wrapText="1"/>
      <protection locked="0"/>
    </xf>
    <xf numFmtId="0" fontId="11" fillId="0" borderId="40" xfId="0" applyFont="1" applyBorder="1" applyAlignment="1" applyProtection="1">
      <alignment horizontal="center" vertical="top" wrapText="1"/>
      <protection locked="0"/>
    </xf>
    <xf numFmtId="0" fontId="15" fillId="23" borderId="25" xfId="0" applyFont="1" applyFill="1" applyBorder="1" applyAlignment="1">
      <alignment horizontal="center" vertical="center" wrapText="1"/>
    </xf>
    <xf numFmtId="0" fontId="24" fillId="23" borderId="36" xfId="0" applyFont="1" applyFill="1" applyBorder="1" applyAlignment="1">
      <alignment horizontal="center" vertical="center" wrapText="1"/>
    </xf>
    <xf numFmtId="0" fontId="24" fillId="23" borderId="27" xfId="0" applyFont="1" applyFill="1" applyBorder="1" applyAlignment="1">
      <alignment horizontal="center" vertical="center" wrapText="1"/>
    </xf>
    <xf numFmtId="0" fontId="4" fillId="0" borderId="53" xfId="0" applyFont="1" applyBorder="1" applyAlignment="1" applyProtection="1">
      <alignment horizontal="center" vertical="top" wrapText="1"/>
      <protection locked="0"/>
    </xf>
    <xf numFmtId="0" fontId="23"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8" fillId="0" borderId="34" xfId="0" applyFont="1" applyBorder="1" applyAlignment="1" applyProtection="1">
      <alignment vertical="top" wrapText="1"/>
      <protection locked="0"/>
    </xf>
    <xf numFmtId="0" fontId="12" fillId="23" borderId="36" xfId="0" applyFont="1" applyFill="1" applyBorder="1" applyAlignment="1">
      <alignment vertical="center" wrapText="1"/>
    </xf>
    <xf numFmtId="0" fontId="12" fillId="23" borderId="27" xfId="0" applyFont="1" applyFill="1" applyBorder="1" applyAlignment="1">
      <alignment vertical="center" wrapText="1"/>
    </xf>
    <xf numFmtId="49" fontId="12" fillId="15" borderId="1" xfId="0" applyNumberFormat="1" applyFont="1" applyFill="1" applyBorder="1" applyAlignment="1" applyProtection="1">
      <alignment vertical="top" wrapText="1"/>
      <protection locked="0"/>
    </xf>
    <xf numFmtId="0" fontId="9" fillId="19" borderId="20"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39" fillId="18" borderId="0" xfId="0" applyFont="1" applyFill="1" applyAlignment="1">
      <alignment horizontal="center" wrapText="1"/>
    </xf>
    <xf numFmtId="0" fontId="12" fillId="0" borderId="2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7" xfId="0" applyFont="1" applyBorder="1" applyAlignment="1">
      <alignment horizontal="center" vertical="center" wrapText="1"/>
    </xf>
    <xf numFmtId="49" fontId="12" fillId="15" borderId="64" xfId="0" applyNumberFormat="1" applyFont="1" applyFill="1" applyBorder="1" applyAlignment="1" applyProtection="1">
      <alignment vertical="top" wrapText="1"/>
      <protection locked="0"/>
    </xf>
    <xf numFmtId="49" fontId="12" fillId="15" borderId="65" xfId="0" applyNumberFormat="1" applyFont="1" applyFill="1" applyBorder="1" applyAlignment="1" applyProtection="1">
      <alignment vertical="top" wrapText="1"/>
      <protection locked="0"/>
    </xf>
    <xf numFmtId="49" fontId="12" fillId="15" borderId="66" xfId="0" applyNumberFormat="1" applyFont="1" applyFill="1" applyBorder="1" applyAlignment="1" applyProtection="1">
      <alignment vertical="top" wrapText="1"/>
      <protection locked="0"/>
    </xf>
    <xf numFmtId="0" fontId="11" fillId="0" borderId="0" xfId="1" applyFont="1" applyFill="1" applyBorder="1" applyAlignment="1" applyProtection="1">
      <alignment vertical="top" wrapText="1"/>
      <protection locked="0"/>
    </xf>
    <xf numFmtId="0" fontId="32" fillId="0" borderId="0" xfId="1" applyFont="1" applyFill="1" applyBorder="1" applyAlignment="1" applyProtection="1">
      <alignment vertical="top" wrapText="1"/>
      <protection locked="0"/>
    </xf>
    <xf numFmtId="0" fontId="9" fillId="11" borderId="25" xfId="0" applyFont="1" applyFill="1" applyBorder="1" applyAlignment="1">
      <alignment horizontal="center" vertical="center" wrapText="1"/>
    </xf>
    <xf numFmtId="0" fontId="10" fillId="11" borderId="36" xfId="0" applyFont="1" applyFill="1" applyBorder="1" applyAlignment="1">
      <alignment horizontal="center" wrapText="1"/>
    </xf>
    <xf numFmtId="0" fontId="10" fillId="11" borderId="27" xfId="0" applyFont="1" applyFill="1" applyBorder="1" applyAlignment="1">
      <alignment horizontal="center" wrapText="1"/>
    </xf>
    <xf numFmtId="0" fontId="2" fillId="10" borderId="25" xfId="0" applyFont="1" applyFill="1" applyBorder="1" applyAlignment="1">
      <alignment vertical="center" wrapText="1"/>
    </xf>
    <xf numFmtId="0" fontId="0" fillId="10" borderId="36" xfId="0" applyFill="1" applyBorder="1" applyAlignment="1">
      <alignment vertical="center" wrapText="1"/>
    </xf>
    <xf numFmtId="0" fontId="0" fillId="10" borderId="27" xfId="0" applyFill="1" applyBorder="1" applyAlignment="1">
      <alignment vertical="center" wrapText="1"/>
    </xf>
    <xf numFmtId="49" fontId="12" fillId="12" borderId="22" xfId="0" applyNumberFormat="1" applyFont="1" applyFill="1" applyBorder="1" applyAlignment="1" applyProtection="1">
      <alignment horizontal="center" vertical="center" wrapText="1"/>
      <protection locked="0"/>
    </xf>
    <xf numFmtId="49" fontId="12" fillId="12" borderId="23" xfId="0" applyNumberFormat="1"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41" xfId="0" applyFont="1" applyFill="1" applyBorder="1" applyAlignment="1" applyProtection="1">
      <alignment horizontal="center" vertical="center" wrapText="1"/>
      <protection locked="0"/>
    </xf>
    <xf numFmtId="0" fontId="12" fillId="12" borderId="42" xfId="0" applyFont="1" applyFill="1" applyBorder="1" applyAlignment="1" applyProtection="1">
      <alignment horizontal="center" vertical="center" wrapText="1"/>
      <protection locked="0"/>
    </xf>
    <xf numFmtId="164" fontId="12" fillId="12" borderId="16" xfId="0" applyNumberFormat="1" applyFont="1" applyFill="1" applyBorder="1" applyAlignment="1" applyProtection="1">
      <alignment horizontal="center" vertical="center" wrapText="1"/>
      <protection locked="0"/>
    </xf>
    <xf numFmtId="164" fontId="12" fillId="12" borderId="41" xfId="0" applyNumberFormat="1" applyFont="1" applyFill="1" applyBorder="1" applyAlignment="1" applyProtection="1">
      <alignment horizontal="center" vertical="center" wrapText="1"/>
      <protection locked="0"/>
    </xf>
    <xf numFmtId="164" fontId="12" fillId="12" borderId="42" xfId="0" applyNumberFormat="1" applyFont="1" applyFill="1" applyBorder="1" applyAlignment="1" applyProtection="1">
      <alignment horizontal="center" vertical="center" wrapText="1"/>
      <protection locked="0"/>
    </xf>
    <xf numFmtId="0" fontId="14" fillId="9" borderId="25" xfId="0" applyFont="1" applyFill="1" applyBorder="1" applyAlignment="1">
      <alignment vertical="center" wrapText="1"/>
    </xf>
    <xf numFmtId="0" fontId="14" fillId="9" borderId="36" xfId="0" applyFont="1" applyFill="1" applyBorder="1" applyAlignment="1">
      <alignment vertical="center" wrapText="1"/>
    </xf>
    <xf numFmtId="0" fontId="14" fillId="9" borderId="27" xfId="0" applyFont="1" applyFill="1" applyBorder="1" applyAlignment="1">
      <alignment vertical="center" wrapText="1"/>
    </xf>
    <xf numFmtId="0" fontId="15" fillId="24" borderId="25" xfId="0" applyFont="1" applyFill="1" applyBorder="1" applyAlignment="1">
      <alignment horizontal="center" vertical="center" wrapText="1"/>
    </xf>
    <xf numFmtId="0" fontId="15" fillId="24" borderId="36" xfId="0" applyFont="1" applyFill="1" applyBorder="1" applyAlignment="1">
      <alignment horizontal="center" vertical="center" wrapText="1"/>
    </xf>
    <xf numFmtId="0" fontId="15" fillId="24" borderId="27"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7" xfId="0" applyFont="1" applyBorder="1" applyAlignment="1">
      <alignment horizontal="center" vertical="center" wrapText="1"/>
    </xf>
    <xf numFmtId="0" fontId="0" fillId="10" borderId="25"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27" xfId="0" applyFill="1" applyBorder="1" applyAlignment="1">
      <alignment horizontal="center" vertical="center" wrapText="1"/>
    </xf>
    <xf numFmtId="0" fontId="11" fillId="0" borderId="40" xfId="1" applyFont="1" applyBorder="1" applyAlignment="1" applyProtection="1">
      <alignment horizontal="center" vertical="top" wrapText="1"/>
      <protection locked="0"/>
    </xf>
    <xf numFmtId="0" fontId="0" fillId="0" borderId="40" xfId="0" applyBorder="1" applyAlignment="1">
      <alignment horizontal="center"/>
    </xf>
    <xf numFmtId="0" fontId="8" fillId="0" borderId="2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4" fillId="14" borderId="16" xfId="0" applyFont="1" applyFill="1" applyBorder="1" applyAlignment="1" applyProtection="1">
      <alignment vertical="top" wrapText="1"/>
      <protection locked="0"/>
    </xf>
    <xf numFmtId="0" fontId="4" fillId="14" borderId="41" xfId="0" applyFont="1" applyFill="1" applyBorder="1" applyAlignment="1" applyProtection="1">
      <alignment vertical="top" wrapText="1"/>
      <protection locked="0"/>
    </xf>
    <xf numFmtId="0" fontId="4" fillId="14" borderId="48" xfId="0" applyFont="1" applyFill="1" applyBorder="1" applyAlignment="1" applyProtection="1">
      <alignment vertical="top" wrapText="1"/>
      <protection locked="0"/>
    </xf>
    <xf numFmtId="0" fontId="2" fillId="14" borderId="41" xfId="0" applyFont="1" applyFill="1" applyBorder="1" applyAlignment="1" applyProtection="1">
      <alignment vertical="top" wrapText="1"/>
      <protection locked="0"/>
    </xf>
    <xf numFmtId="0" fontId="2" fillId="14" borderId="48" xfId="0" applyFont="1" applyFill="1" applyBorder="1" applyAlignment="1" applyProtection="1">
      <alignment vertical="top" wrapText="1"/>
      <protection locked="0"/>
    </xf>
    <xf numFmtId="0" fontId="17" fillId="0" borderId="2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applyAlignment="1">
      <alignment horizontal="center" vertical="center" wrapText="1"/>
    </xf>
    <xf numFmtId="0" fontId="11" fillId="0" borderId="34" xfId="1" applyFont="1" applyBorder="1" applyAlignment="1" applyProtection="1">
      <alignment vertical="top" wrapText="1"/>
      <protection locked="0"/>
    </xf>
    <xf numFmtId="0" fontId="32" fillId="0" borderId="0" xfId="1" applyFont="1" applyAlignment="1" applyProtection="1">
      <alignment vertical="top" wrapText="1"/>
      <protection locked="0"/>
    </xf>
    <xf numFmtId="0" fontId="32" fillId="0" borderId="35" xfId="1" applyFont="1" applyBorder="1" applyAlignment="1" applyProtection="1">
      <alignment vertical="top" wrapText="1"/>
      <protection locked="0"/>
    </xf>
    <xf numFmtId="0" fontId="12" fillId="14" borderId="20" xfId="0" applyFont="1" applyFill="1" applyBorder="1" applyAlignment="1">
      <alignment horizontal="left" vertical="center" wrapText="1"/>
    </xf>
    <xf numFmtId="0" fontId="12" fillId="14" borderId="36" xfId="0" applyFont="1" applyFill="1" applyBorder="1" applyAlignment="1">
      <alignment horizontal="left" vertical="center" wrapText="1"/>
    </xf>
    <xf numFmtId="0" fontId="12" fillId="14" borderId="27" xfId="0" applyFont="1" applyFill="1" applyBorder="1" applyAlignment="1">
      <alignment horizontal="left" vertical="center" wrapText="1"/>
    </xf>
    <xf numFmtId="0" fontId="9" fillId="24" borderId="25" xfId="0" applyFont="1" applyFill="1" applyBorder="1" applyAlignment="1">
      <alignment horizontal="left" vertical="center" wrapText="1"/>
    </xf>
    <xf numFmtId="0" fontId="12" fillId="24" borderId="36" xfId="0" applyFont="1" applyFill="1" applyBorder="1" applyAlignment="1">
      <alignment vertical="center" wrapText="1"/>
    </xf>
    <xf numFmtId="0" fontId="12" fillId="24" borderId="27" xfId="0" applyFont="1" applyFill="1" applyBorder="1" applyAlignment="1">
      <alignment vertical="center" wrapText="1"/>
    </xf>
    <xf numFmtId="0" fontId="21" fillId="0" borderId="22" xfId="0" applyFont="1" applyBorder="1" applyAlignment="1">
      <alignment horizontal="left" vertical="center" wrapText="1"/>
    </xf>
    <xf numFmtId="0" fontId="22" fillId="0" borderId="22" xfId="0" applyFont="1" applyBorder="1" applyAlignment="1">
      <alignment horizontal="left" vertical="center" wrapText="1"/>
    </xf>
    <xf numFmtId="0" fontId="7" fillId="9" borderId="20"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2" fillId="14" borderId="24" xfId="0" applyFont="1" applyFill="1" applyBorder="1" applyAlignment="1">
      <alignment horizontal="left" vertical="center" wrapText="1"/>
    </xf>
    <xf numFmtId="0" fontId="12" fillId="14" borderId="0" xfId="0" applyFont="1" applyFill="1" applyAlignment="1">
      <alignment horizontal="left" vertical="center" wrapText="1"/>
    </xf>
    <xf numFmtId="0" fontId="12" fillId="14" borderId="9"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7" fillId="9" borderId="28" xfId="0" applyFont="1" applyFill="1" applyBorder="1" applyAlignment="1">
      <alignment vertical="center" wrapText="1"/>
    </xf>
    <xf numFmtId="0" fontId="7" fillId="0" borderId="40" xfId="0" applyFont="1" applyBorder="1" applyAlignment="1">
      <alignment vertical="center" wrapText="1"/>
    </xf>
    <xf numFmtId="0" fontId="7" fillId="0" borderId="47" xfId="0" applyFont="1" applyBorder="1" applyAlignment="1">
      <alignment vertical="center" wrapText="1"/>
    </xf>
    <xf numFmtId="0" fontId="15" fillId="25" borderId="25" xfId="0" applyFont="1" applyFill="1" applyBorder="1" applyAlignment="1">
      <alignment horizontal="center" vertical="center" wrapText="1"/>
    </xf>
    <xf numFmtId="0" fontId="15" fillId="25" borderId="36" xfId="0" applyFont="1" applyFill="1" applyBorder="1" applyAlignment="1">
      <alignment horizontal="center" vertical="center" wrapText="1"/>
    </xf>
    <xf numFmtId="0" fontId="15" fillId="25" borderId="27" xfId="0" applyFont="1" applyFill="1" applyBorder="1" applyAlignment="1">
      <alignment horizontal="center" vertical="center" wrapText="1"/>
    </xf>
    <xf numFmtId="0" fontId="15" fillId="23" borderId="16" xfId="0" applyFont="1" applyFill="1" applyBorder="1" applyAlignment="1">
      <alignment horizontal="center" vertical="center" wrapText="1"/>
    </xf>
    <xf numFmtId="0" fontId="24" fillId="23" borderId="41" xfId="0" applyFont="1" applyFill="1" applyBorder="1" applyAlignment="1">
      <alignment horizontal="center" vertical="center" wrapText="1"/>
    </xf>
    <xf numFmtId="0" fontId="24" fillId="23" borderId="48" xfId="0" applyFont="1" applyFill="1" applyBorder="1" applyAlignment="1">
      <alignment horizontal="center" vertical="center" wrapText="1"/>
    </xf>
    <xf numFmtId="0" fontId="9" fillId="19" borderId="25"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9" borderId="27" xfId="0" applyFont="1" applyFill="1" applyBorder="1" applyAlignment="1">
      <alignment horizontal="center" vertical="center" wrapText="1"/>
    </xf>
    <xf numFmtId="0" fontId="4" fillId="0" borderId="40" xfId="0" applyFont="1" applyBorder="1" applyAlignment="1" applyProtection="1">
      <alignment vertical="top" wrapText="1"/>
      <protection locked="0"/>
    </xf>
    <xf numFmtId="49" fontId="0" fillId="15" borderId="44" xfId="0" applyNumberFormat="1" applyFill="1" applyBorder="1" applyAlignment="1" applyProtection="1">
      <alignment vertical="top" wrapText="1"/>
      <protection locked="0"/>
    </xf>
    <xf numFmtId="49" fontId="0" fillId="15" borderId="45" xfId="0" applyNumberFormat="1" applyFill="1" applyBorder="1" applyAlignment="1" applyProtection="1">
      <alignment vertical="top" wrapText="1"/>
      <protection locked="0"/>
    </xf>
    <xf numFmtId="49" fontId="0" fillId="15" borderId="46" xfId="0" applyNumberFormat="1" applyFill="1" applyBorder="1" applyAlignment="1" applyProtection="1">
      <alignment vertical="top" wrapText="1"/>
      <protection locked="0"/>
    </xf>
    <xf numFmtId="0" fontId="0" fillId="0" borderId="0" xfId="0" applyAlignment="1">
      <alignment wrapText="1"/>
    </xf>
    <xf numFmtId="0" fontId="0" fillId="0" borderId="0" xfId="0" applyAlignment="1"/>
    <xf numFmtId="0" fontId="6" fillId="0" borderId="49" xfId="0" applyFont="1" applyBorder="1" applyAlignment="1">
      <alignment vertical="center" wrapText="1"/>
    </xf>
    <xf numFmtId="0" fontId="0" fillId="0" borderId="50" xfId="0" applyBorder="1" applyAlignment="1">
      <alignment vertical="center" wrapText="1"/>
    </xf>
    <xf numFmtId="0" fontId="17" fillId="14" borderId="16" xfId="0" applyFont="1" applyFill="1" applyBorder="1" applyAlignment="1" applyProtection="1">
      <alignment vertical="top" wrapText="1"/>
      <protection locked="0"/>
    </xf>
    <xf numFmtId="0" fontId="12" fillId="14" borderId="41" xfId="0" applyFont="1" applyFill="1" applyBorder="1" applyAlignment="1" applyProtection="1">
      <alignment vertical="top" wrapText="1"/>
      <protection locked="0"/>
    </xf>
    <xf numFmtId="0" fontId="12" fillId="14" borderId="48" xfId="0" applyFont="1" applyFill="1" applyBorder="1" applyAlignment="1" applyProtection="1">
      <alignment vertical="top" wrapText="1"/>
      <protection locked="0"/>
    </xf>
    <xf numFmtId="0" fontId="17" fillId="14" borderId="1" xfId="0" applyFont="1" applyFill="1" applyBorder="1" applyAlignment="1" applyProtection="1">
      <alignment vertical="top" wrapText="1"/>
      <protection locked="0"/>
    </xf>
    <xf numFmtId="0" fontId="12" fillId="14" borderId="1" xfId="0" applyFont="1" applyFill="1" applyBorder="1" applyAlignment="1" applyProtection="1">
      <alignment vertical="top" wrapText="1"/>
      <protection locked="0"/>
    </xf>
    <xf numFmtId="0" fontId="12" fillId="0" borderId="0" xfId="0" applyFont="1" applyAlignment="1">
      <alignment vertical="top" wrapText="1"/>
    </xf>
    <xf numFmtId="0" fontId="23" fillId="6" borderId="20" xfId="0" applyFont="1" applyFill="1" applyBorder="1" applyAlignment="1" applyProtection="1">
      <alignment horizontal="center" vertical="center" wrapText="1"/>
      <protection locked="0"/>
    </xf>
    <xf numFmtId="0" fontId="23" fillId="6" borderId="2" xfId="0" applyFont="1" applyFill="1" applyBorder="1" applyAlignment="1" applyProtection="1">
      <alignment horizontal="center" vertical="center" wrapText="1"/>
      <protection locked="0"/>
    </xf>
    <xf numFmtId="0" fontId="23" fillId="6" borderId="3" xfId="0" applyFont="1" applyFill="1" applyBorder="1" applyAlignment="1" applyProtection="1">
      <alignment horizontal="center" vertical="center" wrapText="1"/>
      <protection locked="0"/>
    </xf>
    <xf numFmtId="0" fontId="12" fillId="14" borderId="2" xfId="0" applyFont="1" applyFill="1" applyBorder="1" applyAlignment="1">
      <alignment horizontal="left" vertical="center" wrapText="1"/>
    </xf>
    <xf numFmtId="0" fontId="12" fillId="14" borderId="3" xfId="0" applyFont="1" applyFill="1" applyBorder="1" applyAlignment="1">
      <alignment horizontal="left" vertical="center" wrapText="1"/>
    </xf>
    <xf numFmtId="0" fontId="11" fillId="0" borderId="52" xfId="0" applyFont="1" applyBorder="1" applyAlignment="1" applyProtection="1">
      <alignment vertical="top" wrapText="1"/>
      <protection locked="0"/>
    </xf>
    <xf numFmtId="0" fontId="11" fillId="0" borderId="53" xfId="0" applyFont="1" applyBorder="1" applyAlignment="1" applyProtection="1">
      <alignment vertical="top" wrapText="1"/>
      <protection locked="0"/>
    </xf>
    <xf numFmtId="0" fontId="11" fillId="0" borderId="54" xfId="0" applyFont="1" applyBorder="1" applyAlignment="1" applyProtection="1">
      <alignment vertical="top" wrapText="1"/>
      <protection locked="0"/>
    </xf>
    <xf numFmtId="0" fontId="9" fillId="25" borderId="25" xfId="0" applyFont="1" applyFill="1" applyBorder="1" applyAlignment="1">
      <alignment horizontal="left" vertical="center" wrapText="1"/>
    </xf>
    <xf numFmtId="0" fontId="12" fillId="25" borderId="36" xfId="0" applyFont="1" applyFill="1" applyBorder="1" applyAlignment="1">
      <alignment vertical="center" wrapText="1"/>
    </xf>
    <xf numFmtId="0" fontId="12" fillId="25" borderId="27" xfId="0" applyFont="1" applyFill="1" applyBorder="1" applyAlignment="1">
      <alignment vertical="center" wrapText="1"/>
    </xf>
    <xf numFmtId="2" fontId="0" fillId="0" borderId="31" xfId="0" applyNumberFormat="1" applyBorder="1" applyAlignment="1">
      <alignment horizontal="center" vertical="center"/>
    </xf>
    <xf numFmtId="2" fontId="0" fillId="0" borderId="51" xfId="0" applyNumberFormat="1" applyBorder="1" applyAlignment="1">
      <alignment horizontal="center" vertical="center"/>
    </xf>
    <xf numFmtId="2" fontId="0" fillId="0" borderId="30" xfId="0" applyNumberFormat="1" applyBorder="1" applyAlignment="1">
      <alignment horizontal="center" vertical="center"/>
    </xf>
    <xf numFmtId="0" fontId="0" fillId="0" borderId="51" xfId="0" applyBorder="1" applyAlignment="1">
      <alignment horizontal="center" vertical="center"/>
    </xf>
    <xf numFmtId="0" fontId="0" fillId="0" borderId="30" xfId="0" applyBorder="1" applyAlignment="1">
      <alignment horizontal="center" vertical="center"/>
    </xf>
    <xf numFmtId="2" fontId="0" fillId="0" borderId="31" xfId="0" applyNumberFormat="1" applyBorder="1" applyAlignment="1">
      <alignment horizontal="center" vertical="center" wrapText="1"/>
    </xf>
    <xf numFmtId="2" fontId="0" fillId="0" borderId="51" xfId="0" applyNumberFormat="1" applyBorder="1" applyAlignment="1">
      <alignment horizontal="center" vertical="center" wrapText="1"/>
    </xf>
    <xf numFmtId="2" fontId="0" fillId="0" borderId="30" xfId="0" applyNumberFormat="1" applyBorder="1" applyAlignment="1">
      <alignment horizontal="center" vertical="center" wrapText="1"/>
    </xf>
  </cellXfs>
  <cellStyles count="2">
    <cellStyle name="Hyperlink" xfId="1" builtinId="8"/>
    <cellStyle name="Normal" xfId="0" builtinId="0"/>
  </cellStyles>
  <dxfs count="9">
    <dxf>
      <font>
        <color theme="0"/>
      </font>
      <fill>
        <patternFill>
          <bgColor rgb="FFFF0000"/>
        </patternFill>
      </fill>
    </dxf>
    <dxf>
      <fill>
        <patternFill>
          <bgColor rgb="FFFFC000"/>
        </patternFill>
      </fill>
    </dxf>
    <dxf>
      <font>
        <color theme="0"/>
      </font>
      <fill>
        <patternFill>
          <bgColor rgb="FF3AFA26"/>
        </patternFill>
      </fill>
    </dxf>
    <dxf>
      <font>
        <b val="0"/>
        <i val="0"/>
        <condense val="0"/>
        <extend val="0"/>
        <color indexed="9"/>
      </font>
      <fill>
        <patternFill>
          <bgColor indexed="11"/>
        </patternFill>
      </fill>
    </dxf>
    <dxf>
      <font>
        <b val="0"/>
        <i val="0"/>
        <condense val="0"/>
        <extend val="0"/>
        <color indexed="9"/>
      </font>
      <fill>
        <patternFill>
          <bgColor indexed="51"/>
        </patternFill>
      </fill>
    </dxf>
    <dxf>
      <font>
        <b val="0"/>
        <i val="0"/>
        <condense val="0"/>
        <extend val="0"/>
        <color indexed="9"/>
      </font>
      <fill>
        <patternFill>
          <bgColor indexed="10"/>
        </patternFill>
      </fill>
    </dxf>
    <dxf>
      <font>
        <b val="0"/>
        <i val="0"/>
        <condense val="0"/>
        <extend val="0"/>
        <color indexed="9"/>
      </font>
      <fill>
        <patternFill>
          <bgColor indexed="11"/>
        </patternFill>
      </fill>
    </dxf>
    <dxf>
      <font>
        <b val="0"/>
        <i val="0"/>
        <condense val="0"/>
        <extend val="0"/>
        <color indexed="9"/>
      </font>
      <fill>
        <patternFill>
          <bgColor indexed="51"/>
        </patternFill>
      </fill>
    </dxf>
    <dxf>
      <font>
        <b val="0"/>
        <i val="0"/>
        <condense val="0"/>
        <extend val="0"/>
        <color indexed="9"/>
      </font>
      <fill>
        <patternFill>
          <bgColor indexed="10"/>
        </patternFill>
      </fill>
    </dxf>
  </dxfs>
  <tableStyles count="0" defaultTableStyle="TableStyleMedium2" defaultPivotStyle="PivotStyleLight16"/>
  <colors>
    <mruColors>
      <color rgb="FFEAD7F7"/>
      <color rgb="FFC77EF7"/>
      <color rgb="FF9933FF"/>
      <color rgb="FF6760AA"/>
      <color rgb="FF1C8985"/>
      <color rgb="FFB7C0CD"/>
      <color rgb="FF5B77AA"/>
      <color rgb="FFB95D79"/>
      <color rgb="FFB95D67"/>
      <color rgb="FF3AFA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1287780</xdr:colOff>
      <xdr:row>0</xdr:row>
      <xdr:rowOff>249556</xdr:rowOff>
    </xdr:from>
    <xdr:to>
      <xdr:col>0</xdr:col>
      <xdr:colOff>2461260</xdr:colOff>
      <xdr:row>0</xdr:row>
      <xdr:rowOff>1563580</xdr:rowOff>
    </xdr:to>
    <xdr:pic>
      <xdr:nvPicPr>
        <xdr:cNvPr id="3" name="Picture 2">
          <a:extLst>
            <a:ext uri="{FF2B5EF4-FFF2-40B4-BE49-F238E27FC236}">
              <a16:creationId xmlns:a16="http://schemas.microsoft.com/office/drawing/2014/main" id="{DAF3085D-FA2F-4DE7-81B3-389167AAF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780" y="249556"/>
          <a:ext cx="1173480" cy="1314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58</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6995160" y="10805160"/>
          <a:ext cx="0" cy="66979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0" bIns="0" anchor="t" upright="1"/>
        <a:lstStyle/>
        <a:p>
          <a:pPr algn="l" rtl="0">
            <a:defRPr sz="1000"/>
          </a:pPr>
          <a:r>
            <a:rPr lang="en-GB" sz="1000" b="0" i="0" u="none" strike="noStrike" baseline="0">
              <a:solidFill>
                <a:srgbClr val="000000"/>
              </a:solidFill>
              <a:latin typeface="Arial"/>
              <a:cs typeface="Arial"/>
            </a:rPr>
            <a:t>I assume you do not want a colour box beneath each column, but want a traffic light per Category</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want I could apply a text colour to each answer as on the left...these cells have a dropdown box applied to them...try it...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It is clearly not correct assume each question is as important as the others in a category, so if you were to weight each question within the category, I could then calculate a value for the whole category, and then display e.g. (simplistically)</a:t>
          </a:r>
        </a:p>
        <a:p>
          <a:pPr algn="l" rtl="0">
            <a:defRPr sz="1000"/>
          </a:pPr>
          <a:r>
            <a:rPr lang="en-GB" sz="1000" b="0" i="0" u="none" strike="noStrike" baseline="0">
              <a:solidFill>
                <a:srgbClr val="000000"/>
              </a:solidFill>
              <a:latin typeface="Arial"/>
              <a:cs typeface="Arial"/>
            </a:rPr>
            <a:t>0-33.3% RED</a:t>
          </a:r>
        </a:p>
        <a:p>
          <a:pPr algn="l" rtl="0">
            <a:defRPr sz="1000"/>
          </a:pPr>
          <a:r>
            <a:rPr lang="en-GB" sz="1000" b="0" i="0" u="none" strike="noStrike" baseline="0">
              <a:solidFill>
                <a:srgbClr val="000000"/>
              </a:solidFill>
              <a:latin typeface="Arial"/>
              <a:cs typeface="Arial"/>
            </a:rPr>
            <a:t>33.4% - 66.6% AMBER</a:t>
          </a:r>
        </a:p>
        <a:p>
          <a:pPr algn="l" rtl="0">
            <a:defRPr sz="1000"/>
          </a:pPr>
          <a:r>
            <a:rPr lang="en-GB" sz="1000" b="0" i="0" u="none" strike="noStrike" baseline="0">
              <a:solidFill>
                <a:srgbClr val="000000"/>
              </a:solidFill>
              <a:latin typeface="Arial"/>
              <a:cs typeface="Arial"/>
            </a:rPr>
            <a:t>66.7% - 100% GREEN</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 could set it up so you can manually set these ranges values on the sheet somewhere.... so you could assign 90-100% to be GREEN for example...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 test version is below....</a:t>
          </a:r>
        </a:p>
      </xdr:txBody>
    </xdr:sp>
    <xdr:clientData/>
  </xdr:twoCellAnchor>
  <xdr:twoCellAnchor>
    <xdr:from>
      <xdr:col>4</xdr:col>
      <xdr:colOff>0</xdr:colOff>
      <xdr:row>60</xdr:row>
      <xdr:rowOff>0</xdr:rowOff>
    </xdr:from>
    <xdr:to>
      <xdr:col>4</xdr:col>
      <xdr:colOff>0</xdr:colOff>
      <xdr:row>66</xdr:row>
      <xdr:rowOff>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6995160" y="18326100"/>
          <a:ext cx="0" cy="2423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0" bIns="0" anchor="t" upright="1"/>
        <a:lstStyle/>
        <a:p>
          <a:pPr algn="l" rtl="0">
            <a:defRPr sz="1000"/>
          </a:pPr>
          <a:r>
            <a:rPr lang="en-GB" sz="1000" b="0" i="0" u="none" strike="noStrike" baseline="0">
              <a:solidFill>
                <a:srgbClr val="000000"/>
              </a:solidFill>
              <a:latin typeface="Arial"/>
              <a:cs typeface="Arial"/>
            </a:rPr>
            <a:t>The weighting is in the 1st column…The possible column values have also been weighted.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So total poss score here would be 15 + 15 + 12 + 9 = 51</a:t>
          </a:r>
        </a:p>
        <a:p>
          <a:pPr algn="l" rtl="0">
            <a:defRPr sz="1000"/>
          </a:pPr>
          <a:r>
            <a:rPr lang="en-GB" sz="1000" b="0" i="0" u="none" strike="noStrike" baseline="0">
              <a:solidFill>
                <a:srgbClr val="000000"/>
              </a:solidFill>
              <a:latin typeface="Arial"/>
              <a:cs typeface="Arial"/>
            </a:rPr>
            <a:t>The actual score is 35 i.e. 69%</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So in the easy thirds range for the traffic light scheme above this Category would be GREEN</a:t>
          </a:r>
        </a:p>
      </xdr:txBody>
    </xdr:sp>
    <xdr:clientData/>
  </xdr:twoCellAnchor>
  <xdr:twoCellAnchor>
    <xdr:from>
      <xdr:col>4</xdr:col>
      <xdr:colOff>0</xdr:colOff>
      <xdr:row>100</xdr:row>
      <xdr:rowOff>0</xdr:rowOff>
    </xdr:from>
    <xdr:to>
      <xdr:col>4</xdr:col>
      <xdr:colOff>0</xdr:colOff>
      <xdr:row>100</xdr:row>
      <xdr:rowOff>0</xdr:rowOff>
    </xdr:to>
    <xdr:sp macro="" textlink="">
      <xdr:nvSpPr>
        <xdr:cNvPr id="1874" name="Line 7">
          <a:extLst>
            <a:ext uri="{FF2B5EF4-FFF2-40B4-BE49-F238E27FC236}">
              <a16:creationId xmlns:a16="http://schemas.microsoft.com/office/drawing/2014/main" id="{00000000-0008-0000-0100-000052070000}"/>
            </a:ext>
          </a:extLst>
        </xdr:cNvPr>
        <xdr:cNvSpPr>
          <a:spLocks noChangeShapeType="1"/>
        </xdr:cNvSpPr>
      </xdr:nvSpPr>
      <xdr:spPr bwMode="auto">
        <a:xfrm flipV="1">
          <a:off x="7096125" y="38862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975784</xdr:colOff>
      <xdr:row>0</xdr:row>
      <xdr:rowOff>0</xdr:rowOff>
    </xdr:from>
    <xdr:to>
      <xdr:col>0</xdr:col>
      <xdr:colOff>1263105</xdr:colOff>
      <xdr:row>0</xdr:row>
      <xdr:rowOff>321733</xdr:rowOff>
    </xdr:to>
    <xdr:pic>
      <xdr:nvPicPr>
        <xdr:cNvPr id="7" name="Picture 6">
          <a:extLst>
            <a:ext uri="{FF2B5EF4-FFF2-40B4-BE49-F238E27FC236}">
              <a16:creationId xmlns:a16="http://schemas.microsoft.com/office/drawing/2014/main" id="{E5D4D64E-076B-4D24-8AFC-AC5DC901D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784" y="0"/>
          <a:ext cx="287321" cy="321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277283</xdr:colOff>
      <xdr:row>0</xdr:row>
      <xdr:rowOff>0</xdr:rowOff>
    </xdr:from>
    <xdr:to>
      <xdr:col>2</xdr:col>
      <xdr:colOff>556138</xdr:colOff>
      <xdr:row>0</xdr:row>
      <xdr:rowOff>321733</xdr:rowOff>
    </xdr:to>
    <xdr:pic>
      <xdr:nvPicPr>
        <xdr:cNvPr id="8" name="Picture 7">
          <a:extLst>
            <a:ext uri="{FF2B5EF4-FFF2-40B4-BE49-F238E27FC236}">
              <a16:creationId xmlns:a16="http://schemas.microsoft.com/office/drawing/2014/main" id="{37F1907F-0E79-41D9-9758-8DA6D0946FCB}"/>
            </a:ext>
            <a:ext uri="{147F2762-F138-4A5C-976F-8EAC2B608ADB}">
              <a16:predDERef xmlns:a16="http://schemas.microsoft.com/office/drawing/2014/main" pred="{E5D4D64E-076B-4D24-8AFC-AC5DC901D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4200" y="0"/>
          <a:ext cx="278855" cy="321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1FD09"/>
        </a:solidFill>
        <a:ln w="28575" cap="flat" cmpd="sng" algn="ctr">
          <a:solidFill>
            <a:srgbClr val="CAD402"/>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solidFill>
          <a:srgbClr val="F1FD09"/>
        </a:solidFill>
        <a:ln w="28575" cap="flat" cmpd="sng" algn="ctr">
          <a:solidFill>
            <a:srgbClr val="CAD402"/>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playlist?list=PLMxmCfv-lXbZgjDYVIuaWvxQmgdKFxHpW" TargetMode="External"/><Relationship Id="rId1" Type="http://schemas.openxmlformats.org/officeDocument/2006/relationships/hyperlink" Target="https://forms.office.com/r/3Gj7wbZfM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transformingpsychologicaltrauma.scot/media/bajbr1yp/nesd1334-national-trauma-training-programme-online-resources_updated2106.pdf" TargetMode="External"/><Relationship Id="rId13" Type="http://schemas.openxmlformats.org/officeDocument/2006/relationships/hyperlink" Target="https://www.google.co.uk/search?q=spectrum+of+school+attendance+and+its+problems&amp;sxsrf=ALiCzsaGa0ce3DP2vqr3FtKcyOpIe4zOIw:1663933520001&amp;source=lnms&amp;tbm=isch&amp;sa=X&amp;ved=2ahUKEwiZu46z66r6AhU1SEEAHXdzAgQQ_AUoAXoECAEQhttps://www.researchgate.net/figure/Spectrum-of-school-attendance-and-its-problems_fig1_336584739" TargetMode="External"/><Relationship Id="rId18" Type="http://schemas.openxmlformats.org/officeDocument/2006/relationships/hyperlink" Target="https://www.celcis.org/our-work/key-areas/education" TargetMode="External"/><Relationship Id="rId26" Type="http://schemas.openxmlformats.org/officeDocument/2006/relationships/hyperlink" Target="https://www.attendanceworks.org/resources/handouts-for-families/" TargetMode="External"/><Relationship Id="rId3" Type="http://schemas.openxmlformats.org/officeDocument/2006/relationships/hyperlink" Target="https://nces.ed.gov/surveys/edscls/questionnaires.asp" TargetMode="External"/><Relationship Id="rId21" Type="http://schemas.openxmlformats.org/officeDocument/2006/relationships/hyperlink" Target="https://wakefield.mylocaloffer.org/s4s/api/FileManagement/GetFileContent?id=/1887/" TargetMode="External"/><Relationship Id="rId34" Type="http://schemas.openxmlformats.org/officeDocument/2006/relationships/hyperlink" Target="https://www.youtube.com/playlist?list=PLMxmCfv-lXbZgjDYVIuaWvxQmgdKFxHpW" TargetMode="External"/><Relationship Id="rId7" Type="http://schemas.openxmlformats.org/officeDocument/2006/relationships/hyperlink" Target="https://education.gov.scot/improvement/self-evaluation/included-engaged-and-involved-part-2/" TargetMode="External"/><Relationship Id="rId12" Type="http://schemas.openxmlformats.org/officeDocument/2006/relationships/hyperlink" Target="https://files.eric.ed.gov/fulltext/ED615917.pdf" TargetMode="External"/><Relationship Id="rId17" Type="http://schemas.openxmlformats.org/officeDocument/2006/relationships/hyperlink" Target="https://img1.wsimg.com/blobby/go/a41082e1-5561-438b-a6a2-16176f7570e9/downloads/Nuttall%20Woods%202013%20Effective%20Intervention%20for%20.pdf?ver=1601149316625" TargetMode="External"/><Relationship Id="rId25" Type="http://schemas.openxmlformats.org/officeDocument/2006/relationships/hyperlink" Target="https://transformingpsychologicaltrauma.scot/media/x54hw43l/nationaltraumatrainingframework.pdf" TargetMode="External"/><Relationship Id="rId33" Type="http://schemas.openxmlformats.org/officeDocument/2006/relationships/hyperlink" Target="https://blogs.glowscotland.org.uk/glowblogs/public/fvwlric/uploads/sites/7616/2022/10/24232602/Features-of-an-effective-attendance-policy-poster.pdf" TargetMode="External"/><Relationship Id="rId2" Type="http://schemas.openxmlformats.org/officeDocument/2006/relationships/hyperlink" Target="https://education.gov.scot/improvement/self-evaluation/learner-participation-in-educational-settings-3-18/" TargetMode="External"/><Relationship Id="rId16" Type="http://schemas.openxmlformats.org/officeDocument/2006/relationships/hyperlink" Target="https://www.annafreud.org/schools-and-colleges/resources/addressing-emotionally-based-school-avoidance/" TargetMode="External"/><Relationship Id="rId20" Type="http://schemas.openxmlformats.org/officeDocument/2006/relationships/hyperlink" Target="https://www.attendanceworks.org/resources/welcome-students-to-school/" TargetMode="External"/><Relationship Id="rId29" Type="http://schemas.openxmlformats.org/officeDocument/2006/relationships/hyperlink" Target="https://portalapp.speakeasy.eventsair.com/VirtualAttendeePortal/slf-2022/slf2022-event-portal/" TargetMode="External"/><Relationship Id="rId1" Type="http://schemas.openxmlformats.org/officeDocument/2006/relationships/hyperlink" Target="https://education.gov.scot/improvement/Documents/HGIOURS-Part2.pdf" TargetMode="External"/><Relationship Id="rId6" Type="http://schemas.openxmlformats.org/officeDocument/2006/relationships/hyperlink" Target="https://education.gov.scot/improvement/self-evaluation/applying-nurture-as-a-whole-school-approach-a-framework-to-support-self-evaluation/" TargetMode="External"/><Relationship Id="rId11" Type="http://schemas.openxmlformats.org/officeDocument/2006/relationships/hyperlink" Target="https://www.highland.gov.uk/download/downloads/id/20086/promoting_positive_relationships_-_framework_and_guidance_2021.pdf" TargetMode="External"/><Relationship Id="rId24" Type="http://schemas.openxmlformats.org/officeDocument/2006/relationships/hyperlink" Target="https://www.thinglink.com/card/1630937844073627649" TargetMode="External"/><Relationship Id="rId32" Type="http://schemas.openxmlformats.org/officeDocument/2006/relationships/hyperlink" Target="https://www.thinglink.com/card/1626737842128420866" TargetMode="External"/><Relationship Id="rId37" Type="http://schemas.openxmlformats.org/officeDocument/2006/relationships/drawing" Target="../drawings/drawing2.xml"/><Relationship Id="rId5" Type="http://schemas.openxmlformats.org/officeDocument/2006/relationships/hyperlink" Target="https://www.attendanceworks.org/resources/handouts-for-families/" TargetMode="External"/><Relationship Id="rId15" Type="http://schemas.openxmlformats.org/officeDocument/2006/relationships/hyperlink" Target="https://www.future-ed.org/wp-content/uploads/2019/07/Attendance-Playbook.pdf" TargetMode="External"/><Relationship Id="rId23" Type="http://schemas.openxmlformats.org/officeDocument/2006/relationships/hyperlink" Target="https://www.ted.com/talks/nadine_burke_harris_how_childhood_trauma_affects_health_across_a_lifetime?language=en" TargetMode="External"/><Relationship Id="rId28" Type="http://schemas.openxmlformats.org/officeDocument/2006/relationships/hyperlink" Target="https://dera.ioe.ac.uk/25891/1/00498280.pdf" TargetMode="External"/><Relationship Id="rId36" Type="http://schemas.openxmlformats.org/officeDocument/2006/relationships/printerSettings" Target="../printerSettings/printerSettings2.bin"/><Relationship Id="rId10" Type="http://schemas.openxmlformats.org/officeDocument/2006/relationships/hyperlink" Target="https://www.gov.scot/publications/shanarri/" TargetMode="External"/><Relationship Id="rId19" Type="http://schemas.openxmlformats.org/officeDocument/2006/relationships/hyperlink" Target="https://schools.westsussex.gov.uk/Pages/Download/6ccfab16-b1b1-4ed0-ace0-269d19e60baf/PageSectionDocuments" TargetMode="External"/><Relationship Id="rId31" Type="http://schemas.openxmlformats.org/officeDocument/2006/relationships/hyperlink" Target="https://www.gov.scot/publications/included-engaged-involved-part-1-positive-approach-promotion-management-attendance-scottish-schools/pages/12/" TargetMode="External"/><Relationship Id="rId4" Type="http://schemas.openxmlformats.org/officeDocument/2006/relationships/hyperlink" Target="https://schoolavoidance.org/school-avoidance-facts/" TargetMode="External"/><Relationship Id="rId9" Type="http://schemas.openxmlformats.org/officeDocument/2006/relationships/hyperlink" Target="https://www.gov.scot/policies/girfec/" TargetMode="External"/><Relationship Id="rId14" Type="http://schemas.openxmlformats.org/officeDocument/2006/relationships/hyperlink" Target="https://www.researchgate.net/figure/A-multi-tiered-system-of-supports-model-for-SA-A_fig2_336584739" TargetMode="External"/><Relationship Id="rId22" Type="http://schemas.openxmlformats.org/officeDocument/2006/relationships/hyperlink" Target="https://blogs.glowscotland.org.uk/glowblogs/argyllbuteeps/our-development-work/addressing-non-attendance-ana/" TargetMode="External"/><Relationship Id="rId27" Type="http://schemas.openxmlformats.org/officeDocument/2006/relationships/hyperlink" Target="https://blogs.glowscotland.org.uk/glowblogs/fvwlric/understanding-emotionally-based-school-avoidance-seminar-and-links-mentally-healthy-schools/?preview_id=5499&amp;preview_nonce=fd4e385331&amp;_thumbnail_id=-1&amp;preview=true" TargetMode="External"/><Relationship Id="rId30" Type="http://schemas.openxmlformats.org/officeDocument/2006/relationships/hyperlink" Target="https://portalapp.speakeasy.eventsair.com/VirtualAttendeePortal/slf-2022/slf2022-event-portal/" TargetMode="External"/><Relationship Id="rId35" Type="http://schemas.openxmlformats.org/officeDocument/2006/relationships/hyperlink" Target="https://www.annafreud.org/training/training-and-conferences-overview/online-training-live-and-self-directed-courses/multi-family-groups-in-scho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33FF"/>
  </sheetPr>
  <dimension ref="A1:D10"/>
  <sheetViews>
    <sheetView topLeftCell="A4" workbookViewId="0">
      <selection activeCell="A10" sqref="A10"/>
    </sheetView>
  </sheetViews>
  <sheetFormatPr defaultRowHeight="12.75" x14ac:dyDescent="0.2"/>
  <cols>
    <col min="1" max="1" width="56.7109375" style="2" customWidth="1"/>
    <col min="2" max="2" width="25.7109375" style="2" customWidth="1"/>
    <col min="3" max="3" width="8.7109375" style="2" customWidth="1"/>
    <col min="4" max="4" width="9.140625" style="2" customWidth="1"/>
  </cols>
  <sheetData>
    <row r="1" spans="1:2" ht="127.9" customHeight="1" x14ac:dyDescent="0.2">
      <c r="A1" s="51" t="s">
        <v>0</v>
      </c>
    </row>
    <row r="2" spans="1:2" ht="27.75" customHeight="1" x14ac:dyDescent="0.2">
      <c r="A2" s="51" t="s">
        <v>1</v>
      </c>
    </row>
    <row r="3" spans="1:2" ht="27.75" customHeight="1" x14ac:dyDescent="0.2">
      <c r="A3" s="51"/>
    </row>
    <row r="4" spans="1:2" ht="42" customHeight="1" x14ac:dyDescent="0.2">
      <c r="A4" s="176" t="s">
        <v>148</v>
      </c>
      <c r="B4" s="177" t="s">
        <v>150</v>
      </c>
    </row>
    <row r="5" spans="1:2" ht="336" hidden="1" customHeight="1" x14ac:dyDescent="0.2"/>
    <row r="6" spans="1:2" ht="82.9" customHeight="1" x14ac:dyDescent="0.2">
      <c r="A6" s="50" t="s">
        <v>2</v>
      </c>
    </row>
    <row r="7" spans="1:2" ht="38.25" x14ac:dyDescent="0.2">
      <c r="A7" s="2" t="s">
        <v>3</v>
      </c>
    </row>
    <row r="8" spans="1:2" x14ac:dyDescent="0.2">
      <c r="A8" s="2" t="s">
        <v>4</v>
      </c>
    </row>
    <row r="9" spans="1:2" ht="25.5" x14ac:dyDescent="0.2">
      <c r="A9" s="2" t="s">
        <v>133</v>
      </c>
    </row>
    <row r="10" spans="1:2" ht="25.5" x14ac:dyDescent="0.2">
      <c r="A10" s="2" t="s">
        <v>151</v>
      </c>
      <c r="B10" s="177" t="s">
        <v>149</v>
      </c>
    </row>
  </sheetData>
  <hyperlinks>
    <hyperlink ref="B10" r:id="rId1" xr:uid="{928CE1B7-9810-483A-AF06-497B753CA513}"/>
    <hyperlink ref="B4" r:id="rId2" xr:uid="{160E2A74-0FDB-4E81-9EE6-624600F3BFEA}"/>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J201"/>
  <sheetViews>
    <sheetView tabSelected="1" topLeftCell="A16" zoomScale="90" zoomScaleNormal="90" workbookViewId="0">
      <selection activeCell="J18" sqref="J18"/>
    </sheetView>
  </sheetViews>
  <sheetFormatPr defaultRowHeight="12.75" x14ac:dyDescent="0.2"/>
  <cols>
    <col min="1" max="1" width="70" style="2" customWidth="1"/>
    <col min="2" max="2" width="10.7109375" style="178" customWidth="1"/>
    <col min="3" max="3" width="11.28515625" style="198" customWidth="1"/>
    <col min="4" max="4" width="11.7109375" style="198" customWidth="1"/>
    <col min="5" max="5" width="4.7109375" hidden="1" customWidth="1"/>
    <col min="6" max="6" width="33.28515625" hidden="1" customWidth="1"/>
    <col min="7" max="7" width="28.42578125" customWidth="1"/>
    <col min="8" max="8" width="21.140625" customWidth="1"/>
    <col min="9" max="9" width="19.140625" customWidth="1"/>
    <col min="10" max="10" width="20.7109375" customWidth="1"/>
  </cols>
  <sheetData>
    <row r="1" spans="1:36" ht="27" customHeight="1" thickBot="1" x14ac:dyDescent="0.4">
      <c r="A1" s="299" t="s">
        <v>152</v>
      </c>
      <c r="B1" s="300"/>
      <c r="C1" s="300"/>
      <c r="D1" s="301"/>
      <c r="E1" s="40" t="s">
        <v>5</v>
      </c>
      <c r="F1" s="34" t="s">
        <v>6</v>
      </c>
    </row>
    <row r="2" spans="1:36" ht="20.100000000000001" customHeight="1" x14ac:dyDescent="0.2">
      <c r="A2" s="52" t="s">
        <v>7</v>
      </c>
      <c r="B2" s="305"/>
      <c r="C2" s="305"/>
      <c r="D2" s="306"/>
      <c r="E2" s="41"/>
      <c r="F2" s="26" t="s">
        <v>8</v>
      </c>
    </row>
    <row r="3" spans="1:36" ht="20.100000000000001" customHeight="1" x14ac:dyDescent="0.2">
      <c r="A3" s="53" t="s">
        <v>9</v>
      </c>
      <c r="B3" s="310"/>
      <c r="C3" s="311"/>
      <c r="D3" s="312"/>
      <c r="E3" s="42"/>
      <c r="F3" s="35"/>
    </row>
    <row r="4" spans="1:36" ht="20.100000000000001" customHeight="1" x14ac:dyDescent="0.2">
      <c r="A4" s="53" t="s">
        <v>10</v>
      </c>
      <c r="B4" s="307"/>
      <c r="C4" s="308"/>
      <c r="D4" s="309"/>
      <c r="E4" s="41"/>
      <c r="F4" s="35"/>
      <c r="G4" s="36"/>
      <c r="H4" s="36"/>
    </row>
    <row r="5" spans="1:36" ht="20.100000000000001" customHeight="1" thickBot="1" x14ac:dyDescent="0.25">
      <c r="A5" s="53" t="s">
        <v>11</v>
      </c>
      <c r="B5" s="307"/>
      <c r="C5" s="308"/>
      <c r="D5" s="309"/>
      <c r="E5" s="41"/>
      <c r="F5" s="37"/>
    </row>
    <row r="6" spans="1:36" ht="85.5" customHeight="1" thickBot="1" x14ac:dyDescent="0.25">
      <c r="A6" s="302" t="s">
        <v>147</v>
      </c>
      <c r="B6" s="303"/>
      <c r="C6" s="303"/>
      <c r="D6" s="304"/>
      <c r="E6" s="41"/>
      <c r="G6" s="175" t="s">
        <v>146</v>
      </c>
    </row>
    <row r="7" spans="1:36" ht="18" customHeight="1" thickBot="1" x14ac:dyDescent="0.25">
      <c r="A7" s="107" t="str">
        <f>A17</f>
        <v>1. ETHOS AND RELATIONSHIPS</v>
      </c>
      <c r="B7" s="322" t="e">
        <f>B26</f>
        <v>#N/A</v>
      </c>
      <c r="C7" s="323"/>
      <c r="D7" s="324"/>
      <c r="E7" s="41"/>
    </row>
    <row r="8" spans="1:36" ht="21" customHeight="1" thickBot="1" x14ac:dyDescent="0.25">
      <c r="A8" s="108" t="str">
        <f>A46</f>
        <v>2. POLICY, PROCEDURES &amp; DATA ANALYSIS</v>
      </c>
      <c r="B8" s="242" t="e">
        <f>B67</f>
        <v>#N/A</v>
      </c>
      <c r="C8" s="243"/>
      <c r="D8" s="244"/>
      <c r="E8" s="41"/>
    </row>
    <row r="9" spans="1:36" ht="20.100000000000001" customHeight="1" thickBot="1" x14ac:dyDescent="0.25">
      <c r="A9" s="109" t="str">
        <f>A90</f>
        <v>3. TARGETED INTERVENTIONS AND VULNERABLE GROUPS</v>
      </c>
      <c r="B9" s="292" t="e">
        <f>B113</f>
        <v>#N/A</v>
      </c>
      <c r="C9" s="292"/>
      <c r="D9" s="293"/>
      <c r="E9" s="41"/>
    </row>
    <row r="10" spans="1:36" ht="20.100000000000001" customHeight="1" thickBot="1" x14ac:dyDescent="0.25">
      <c r="A10" s="110" t="str">
        <f>A136</f>
        <v>4. EFFECTIVE PARTNERSHIPS</v>
      </c>
      <c r="B10" s="292" t="e">
        <f>B151</f>
        <v>#N/A</v>
      </c>
      <c r="C10" s="292"/>
      <c r="D10" s="293"/>
      <c r="E10" s="41"/>
    </row>
    <row r="11" spans="1:36" ht="20.100000000000001" customHeight="1" thickBot="1" x14ac:dyDescent="0.25">
      <c r="A11" s="319"/>
      <c r="B11" s="320"/>
      <c r="C11" s="320"/>
      <c r="D11" s="321"/>
      <c r="E11" s="41"/>
      <c r="AG11" s="353" t="s">
        <v>12</v>
      </c>
      <c r="AH11" s="354"/>
      <c r="AI11" s="354"/>
      <c r="AJ11" s="355"/>
    </row>
    <row r="12" spans="1:36" ht="20.100000000000001" customHeight="1" thickBot="1" x14ac:dyDescent="0.25">
      <c r="A12" s="313" t="s">
        <v>13</v>
      </c>
      <c r="B12" s="314"/>
      <c r="C12" s="314"/>
      <c r="D12" s="315"/>
      <c r="E12" s="41"/>
      <c r="AG12" s="360" t="s">
        <v>14</v>
      </c>
      <c r="AH12" s="361"/>
      <c r="AI12" s="361"/>
      <c r="AJ12" s="362"/>
    </row>
    <row r="13" spans="1:36" ht="20.100000000000001" customHeight="1" thickBot="1" x14ac:dyDescent="0.25">
      <c r="A13" s="101" t="s">
        <v>15</v>
      </c>
      <c r="B13" s="291" t="e">
        <f>B183</f>
        <v>#N/A</v>
      </c>
      <c r="C13" s="292"/>
      <c r="D13" s="293"/>
      <c r="E13" s="41"/>
    </row>
    <row r="14" spans="1:36" ht="20.100000000000001" customHeight="1" thickBot="1" x14ac:dyDescent="0.25">
      <c r="A14" s="327"/>
      <c r="B14" s="328"/>
      <c r="C14" s="328"/>
      <c r="D14" s="329"/>
      <c r="E14" s="41"/>
    </row>
    <row r="15" spans="1:36" ht="20.100000000000001" customHeight="1" x14ac:dyDescent="0.2">
      <c r="A15" s="316" t="s">
        <v>16</v>
      </c>
      <c r="B15" s="317"/>
      <c r="C15" s="317"/>
      <c r="D15" s="318"/>
      <c r="E15" s="41"/>
    </row>
    <row r="16" spans="1:36" ht="54.6" customHeight="1" thickBot="1" x14ac:dyDescent="0.25">
      <c r="A16" s="345" t="s">
        <v>17</v>
      </c>
      <c r="B16" s="346"/>
      <c r="C16" s="346"/>
      <c r="D16" s="347"/>
      <c r="E16" s="41"/>
    </row>
    <row r="17" spans="1:11" ht="20.100000000000001" customHeight="1" thickBot="1" x14ac:dyDescent="0.25">
      <c r="A17" s="78" t="s">
        <v>18</v>
      </c>
      <c r="B17" s="180" t="s">
        <v>19</v>
      </c>
      <c r="C17" s="180" t="s">
        <v>20</v>
      </c>
      <c r="D17" s="199" t="s">
        <v>21</v>
      </c>
      <c r="E17" s="41"/>
      <c r="G17" s="369" t="s">
        <v>22</v>
      </c>
      <c r="H17" s="370"/>
      <c r="I17" s="371"/>
    </row>
    <row r="18" spans="1:11" ht="45" customHeight="1" x14ac:dyDescent="0.2">
      <c r="A18" s="54" t="s">
        <v>23</v>
      </c>
      <c r="B18" s="181"/>
      <c r="C18" s="191"/>
      <c r="D18" s="200"/>
      <c r="E18" s="41"/>
      <c r="G18" s="112" t="s">
        <v>24</v>
      </c>
      <c r="H18" s="113" t="s">
        <v>25</v>
      </c>
      <c r="I18" s="114" t="s">
        <v>26</v>
      </c>
    </row>
    <row r="19" spans="1:11" ht="27" customHeight="1" x14ac:dyDescent="0.2">
      <c r="A19" s="56"/>
      <c r="B19" s="182"/>
      <c r="C19" s="182"/>
      <c r="D19" s="201"/>
      <c r="E19" s="41"/>
      <c r="G19" s="115" t="s">
        <v>27</v>
      </c>
      <c r="H19" s="105" t="s">
        <v>28</v>
      </c>
      <c r="I19" s="116" t="s">
        <v>29</v>
      </c>
    </row>
    <row r="20" spans="1:11" ht="63.75" customHeight="1" x14ac:dyDescent="0.2">
      <c r="A20" s="54" t="s">
        <v>30</v>
      </c>
      <c r="B20" s="183"/>
      <c r="C20" s="192"/>
      <c r="D20" s="202"/>
      <c r="E20" s="41"/>
      <c r="G20" s="111" t="s">
        <v>31</v>
      </c>
      <c r="H20" s="103" t="s">
        <v>136</v>
      </c>
      <c r="I20" s="117" t="s">
        <v>138</v>
      </c>
      <c r="J20" s="131"/>
      <c r="K20" s="73"/>
    </row>
    <row r="21" spans="1:11" ht="20.100000000000001" customHeight="1" x14ac:dyDescent="0.2">
      <c r="A21" s="56"/>
      <c r="B21" s="182"/>
      <c r="C21" s="182"/>
      <c r="D21" s="201"/>
      <c r="E21" s="41"/>
      <c r="G21" s="118"/>
      <c r="H21" s="119"/>
      <c r="I21" s="120"/>
    </row>
    <row r="22" spans="1:11" ht="48.75" customHeight="1" x14ac:dyDescent="0.2">
      <c r="A22" s="54" t="s">
        <v>32</v>
      </c>
      <c r="B22" s="183"/>
      <c r="C22" s="192"/>
      <c r="D22" s="202"/>
      <c r="E22" s="41"/>
      <c r="G22" s="121" t="s">
        <v>137</v>
      </c>
      <c r="H22" s="74" t="s">
        <v>33</v>
      </c>
      <c r="I22" s="122"/>
      <c r="J22" s="72"/>
    </row>
    <row r="23" spans="1:11" ht="20.100000000000001" customHeight="1" x14ac:dyDescent="0.2">
      <c r="A23" s="56"/>
      <c r="B23" s="182"/>
      <c r="C23" s="182"/>
      <c r="D23" s="201"/>
      <c r="E23" s="41"/>
      <c r="G23" s="123"/>
      <c r="H23" s="124"/>
      <c r="I23" s="125"/>
    </row>
    <row r="24" spans="1:11" ht="48" customHeight="1" x14ac:dyDescent="0.2">
      <c r="A24" s="55" t="s">
        <v>155</v>
      </c>
      <c r="B24" s="183"/>
      <c r="C24" s="192"/>
      <c r="D24" s="202"/>
      <c r="E24" s="41"/>
      <c r="G24" s="126"/>
      <c r="H24" s="75"/>
      <c r="I24" s="127"/>
    </row>
    <row r="25" spans="1:11" ht="20.100000000000001" customHeight="1" thickBot="1" x14ac:dyDescent="0.25">
      <c r="A25" s="57"/>
      <c r="B25" s="184"/>
      <c r="C25" s="184"/>
      <c r="D25" s="201"/>
      <c r="E25" s="41"/>
      <c r="G25" s="128"/>
      <c r="H25" s="129"/>
      <c r="I25" s="130"/>
    </row>
    <row r="26" spans="1:11" ht="20.100000000000001" customHeight="1" thickBot="1" x14ac:dyDescent="0.25">
      <c r="A26" s="79" t="s">
        <v>34</v>
      </c>
      <c r="B26" s="242" t="e">
        <f>(IF(Calculations!E3&gt;80,"Green",IF(Calculations!E3&gt;45,"Amber",IF(Calculations!E3&gt;0,"Red", "error"))))</f>
        <v>#N/A</v>
      </c>
      <c r="C26" s="243"/>
      <c r="D26" s="244"/>
      <c r="E26" s="41"/>
    </row>
    <row r="27" spans="1:11" ht="20.100000000000001" customHeight="1" thickBot="1" x14ac:dyDescent="0.25">
      <c r="A27" s="348" t="str">
        <f>A17</f>
        <v>1. ETHOS AND RELATIONSHIPS</v>
      </c>
      <c r="B27" s="349"/>
      <c r="C27" s="349"/>
      <c r="D27" s="350"/>
      <c r="E27" s="41"/>
    </row>
    <row r="28" spans="1:11" ht="20.100000000000001" customHeight="1" x14ac:dyDescent="0.2">
      <c r="A28" s="351" t="s">
        <v>35</v>
      </c>
      <c r="B28" s="352"/>
      <c r="C28" s="352"/>
      <c r="D28" s="352"/>
      <c r="E28" s="41"/>
    </row>
    <row r="29" spans="1:11" ht="99" customHeight="1" x14ac:dyDescent="0.2">
      <c r="A29" s="332"/>
      <c r="B29" s="335"/>
      <c r="C29" s="335"/>
      <c r="D29" s="336"/>
      <c r="E29" s="41"/>
    </row>
    <row r="30" spans="1:11" ht="20.100000000000001" customHeight="1" x14ac:dyDescent="0.2">
      <c r="A30" s="330" t="s">
        <v>36</v>
      </c>
      <c r="B30" s="331"/>
      <c r="C30" s="331"/>
      <c r="D30" s="331"/>
      <c r="E30" s="41"/>
    </row>
    <row r="31" spans="1:11" ht="117" customHeight="1" x14ac:dyDescent="0.2">
      <c r="A31" s="332"/>
      <c r="B31" s="333"/>
      <c r="C31" s="333"/>
      <c r="D31" s="334"/>
      <c r="E31" s="41"/>
    </row>
    <row r="32" spans="1:11" ht="20.100000000000001" customHeight="1" thickBot="1" x14ac:dyDescent="0.25">
      <c r="A32" s="372"/>
      <c r="B32" s="372"/>
      <c r="C32" s="372"/>
      <c r="D32" s="372"/>
      <c r="E32" s="41"/>
    </row>
    <row r="33" spans="1:14" ht="20.100000000000001" customHeight="1" thickBot="1" x14ac:dyDescent="0.25">
      <c r="A33" s="337" t="s">
        <v>37</v>
      </c>
      <c r="B33" s="338"/>
      <c r="C33" s="338"/>
      <c r="D33" s="339"/>
      <c r="E33" s="41"/>
    </row>
    <row r="34" spans="1:14" ht="20.100000000000001" customHeight="1" thickBot="1" x14ac:dyDescent="0.25">
      <c r="A34" s="327"/>
      <c r="B34" s="328"/>
      <c r="C34" s="328"/>
      <c r="D34" s="329"/>
      <c r="E34" s="41"/>
    </row>
    <row r="35" spans="1:14" ht="20.100000000000001" customHeight="1" thickBot="1" x14ac:dyDescent="0.25">
      <c r="A35" s="213" t="s">
        <v>38</v>
      </c>
      <c r="B35" s="214"/>
      <c r="C35" s="214"/>
      <c r="D35" s="215"/>
      <c r="E35" s="41"/>
    </row>
    <row r="36" spans="1:14" ht="127.15" customHeight="1" x14ac:dyDescent="0.2">
      <c r="A36" s="274" t="s">
        <v>39</v>
      </c>
      <c r="B36" s="260"/>
      <c r="C36" s="260"/>
      <c r="D36" s="275"/>
      <c r="E36" s="41"/>
    </row>
    <row r="37" spans="1:14" ht="20.100000000000001" customHeight="1" thickBot="1" x14ac:dyDescent="0.25">
      <c r="A37" s="216"/>
      <c r="B37" s="217"/>
      <c r="C37" s="217"/>
      <c r="D37" s="218"/>
      <c r="E37" s="41"/>
    </row>
    <row r="38" spans="1:14" ht="20.100000000000001" customHeight="1" thickBot="1" x14ac:dyDescent="0.25">
      <c r="A38" s="223" t="s">
        <v>40</v>
      </c>
      <c r="B38" s="224"/>
      <c r="C38" s="224"/>
      <c r="D38" s="225"/>
      <c r="E38" s="41"/>
    </row>
    <row r="39" spans="1:14" ht="98.45" customHeight="1" x14ac:dyDescent="0.2">
      <c r="A39" s="342" t="s">
        <v>41</v>
      </c>
      <c r="B39" s="343"/>
      <c r="C39" s="343"/>
      <c r="D39" s="344"/>
      <c r="E39" s="41"/>
    </row>
    <row r="40" spans="1:14" ht="20.45" customHeight="1" thickBot="1" x14ac:dyDescent="0.25">
      <c r="A40" s="325"/>
      <c r="B40" s="325"/>
      <c r="C40" s="325"/>
      <c r="D40" s="325"/>
      <c r="E40" s="41"/>
    </row>
    <row r="41" spans="1:14" ht="20.100000000000001" customHeight="1" thickBot="1" x14ac:dyDescent="0.25">
      <c r="A41" s="219" t="s">
        <v>42</v>
      </c>
      <c r="B41" s="220"/>
      <c r="C41" s="220"/>
      <c r="D41" s="221"/>
      <c r="E41" s="41"/>
    </row>
    <row r="42" spans="1:14" ht="117" customHeight="1" x14ac:dyDescent="0.2">
      <c r="A42" s="274" t="s">
        <v>43</v>
      </c>
      <c r="B42" s="260"/>
      <c r="C42" s="260"/>
      <c r="D42" s="275"/>
      <c r="E42" s="41"/>
    </row>
    <row r="43" spans="1:14" ht="19.899999999999999" customHeight="1" thickBot="1" x14ac:dyDescent="0.25">
      <c r="A43" s="326"/>
      <c r="B43" s="326"/>
      <c r="C43" s="326"/>
      <c r="D43" s="326"/>
      <c r="E43" s="41"/>
    </row>
    <row r="44" spans="1:14" s="1" customFormat="1" ht="30" customHeight="1" thickBot="1" x14ac:dyDescent="0.25">
      <c r="A44" s="363" t="s">
        <v>44</v>
      </c>
      <c r="B44" s="364"/>
      <c r="C44" s="364"/>
      <c r="D44" s="365"/>
      <c r="E44" s="43"/>
      <c r="I44" s="65"/>
      <c r="J44" s="65"/>
      <c r="K44" s="65"/>
      <c r="L44" s="65"/>
    </row>
    <row r="45" spans="1:14" s="1" customFormat="1" ht="60" customHeight="1" thickBot="1" x14ac:dyDescent="0.25">
      <c r="A45" s="359" t="s">
        <v>45</v>
      </c>
      <c r="B45" s="346"/>
      <c r="C45" s="346"/>
      <c r="D45" s="347"/>
      <c r="E45" s="43"/>
      <c r="G45" s="71"/>
      <c r="H45" s="71"/>
      <c r="I45" s="85"/>
      <c r="J45" s="85"/>
      <c r="K45" s="85"/>
      <c r="L45" s="85"/>
      <c r="M45" s="71"/>
      <c r="N45" s="71"/>
    </row>
    <row r="46" spans="1:14" ht="24" customHeight="1" thickBot="1" x14ac:dyDescent="0.25">
      <c r="A46" s="80" t="s">
        <v>46</v>
      </c>
      <c r="B46" s="185" t="s">
        <v>19</v>
      </c>
      <c r="C46" s="185" t="s">
        <v>20</v>
      </c>
      <c r="D46" s="203" t="s">
        <v>21</v>
      </c>
      <c r="E46" s="41"/>
      <c r="G46" s="369" t="s">
        <v>22</v>
      </c>
      <c r="H46" s="370"/>
      <c r="I46" s="371"/>
      <c r="J46" s="66"/>
      <c r="K46" s="66"/>
      <c r="L46" s="66"/>
    </row>
    <row r="47" spans="1:14" ht="65.25" customHeight="1" x14ac:dyDescent="0.25">
      <c r="A47" s="89" t="s">
        <v>47</v>
      </c>
      <c r="B47" s="181"/>
      <c r="C47" s="191"/>
      <c r="D47" s="200"/>
      <c r="E47" s="41"/>
      <c r="G47" s="112" t="s">
        <v>134</v>
      </c>
      <c r="H47" s="113" t="s">
        <v>48</v>
      </c>
      <c r="I47" s="139" t="s">
        <v>49</v>
      </c>
      <c r="J47" s="138"/>
      <c r="K47" s="67"/>
      <c r="L47" s="68"/>
    </row>
    <row r="48" spans="1:14" ht="30" customHeight="1" x14ac:dyDescent="0.2">
      <c r="A48" s="266"/>
      <c r="B48" s="269"/>
      <c r="C48" s="269"/>
      <c r="D48" s="270"/>
      <c r="E48" s="41"/>
      <c r="G48" s="172" t="s">
        <v>50</v>
      </c>
      <c r="H48" s="173" t="s">
        <v>139</v>
      </c>
      <c r="I48" s="174"/>
      <c r="J48" s="132"/>
      <c r="K48" s="69"/>
      <c r="L48" s="69"/>
    </row>
    <row r="49" spans="1:12" s="32" customFormat="1" ht="48.75" customHeight="1" x14ac:dyDescent="0.25">
      <c r="A49" s="89" t="s">
        <v>51</v>
      </c>
      <c r="B49" s="183"/>
      <c r="C49" s="192"/>
      <c r="D49" s="202"/>
      <c r="E49" s="44"/>
      <c r="G49" s="141" t="s">
        <v>52</v>
      </c>
      <c r="H49" s="119"/>
      <c r="I49" s="120"/>
      <c r="J49" s="133"/>
      <c r="K49" s="70"/>
      <c r="L49" s="68"/>
    </row>
    <row r="50" spans="1:12" ht="30" customHeight="1" x14ac:dyDescent="0.2">
      <c r="A50" s="266"/>
      <c r="B50" s="269"/>
      <c r="C50" s="269"/>
      <c r="D50" s="270"/>
      <c r="E50" s="41"/>
      <c r="G50" s="118"/>
      <c r="H50" s="162"/>
      <c r="I50" s="163"/>
      <c r="J50" s="69"/>
      <c r="K50" s="69"/>
      <c r="L50" s="69"/>
    </row>
    <row r="51" spans="1:12" ht="48.75" customHeight="1" x14ac:dyDescent="0.25">
      <c r="A51" s="89" t="s">
        <v>53</v>
      </c>
      <c r="B51" s="183"/>
      <c r="C51" s="192"/>
      <c r="D51" s="202"/>
      <c r="E51" s="41"/>
      <c r="G51" s="143" t="s">
        <v>140</v>
      </c>
      <c r="H51" s="124"/>
      <c r="I51" s="125"/>
      <c r="J51" s="134"/>
      <c r="K51" s="70"/>
      <c r="L51" s="68"/>
    </row>
    <row r="52" spans="1:12" ht="30" customHeight="1" x14ac:dyDescent="0.2">
      <c r="A52" s="266"/>
      <c r="B52" s="269"/>
      <c r="C52" s="269"/>
      <c r="D52" s="270"/>
      <c r="E52" s="41"/>
      <c r="G52" s="167"/>
      <c r="H52" s="168"/>
      <c r="I52" s="169"/>
      <c r="J52" s="69"/>
      <c r="K52" s="69"/>
      <c r="L52" s="69"/>
    </row>
    <row r="53" spans="1:12" ht="54.75" customHeight="1" x14ac:dyDescent="0.25">
      <c r="A53" s="89" t="s">
        <v>54</v>
      </c>
      <c r="B53" s="183"/>
      <c r="C53" s="192"/>
      <c r="D53" s="202"/>
      <c r="E53" s="41"/>
      <c r="G53" s="141" t="s">
        <v>55</v>
      </c>
      <c r="H53" s="119"/>
      <c r="I53" s="120"/>
      <c r="J53" s="135"/>
      <c r="K53" s="70"/>
      <c r="L53" s="68"/>
    </row>
    <row r="54" spans="1:12" ht="30" customHeight="1" x14ac:dyDescent="0.2">
      <c r="A54" s="266"/>
      <c r="B54" s="269"/>
      <c r="C54" s="269"/>
      <c r="D54" s="270"/>
      <c r="E54" s="41"/>
      <c r="G54" s="118"/>
      <c r="H54" s="162"/>
      <c r="I54" s="163"/>
      <c r="J54" s="69"/>
      <c r="K54" s="69"/>
      <c r="L54" s="69"/>
    </row>
    <row r="55" spans="1:12" ht="49.5" customHeight="1" x14ac:dyDescent="0.25">
      <c r="A55" s="90" t="s">
        <v>56</v>
      </c>
      <c r="B55" s="183"/>
      <c r="C55" s="192"/>
      <c r="D55" s="202"/>
      <c r="E55" s="41"/>
      <c r="G55" s="144"/>
      <c r="H55" s="124"/>
      <c r="I55" s="125"/>
      <c r="J55" s="135"/>
      <c r="K55" s="70"/>
      <c r="L55" s="68"/>
    </row>
    <row r="56" spans="1:12" ht="30" customHeight="1" x14ac:dyDescent="0.2">
      <c r="A56" s="266"/>
      <c r="B56" s="269"/>
      <c r="C56" s="269"/>
      <c r="D56" s="270"/>
      <c r="E56" s="41"/>
      <c r="G56" s="167"/>
      <c r="H56" s="168"/>
      <c r="I56" s="169"/>
      <c r="J56" s="69"/>
      <c r="K56" s="69"/>
      <c r="L56" s="69"/>
    </row>
    <row r="57" spans="1:12" ht="42.75" customHeight="1" x14ac:dyDescent="0.25">
      <c r="A57" s="89" t="s">
        <v>57</v>
      </c>
      <c r="B57" s="181"/>
      <c r="C57" s="191"/>
      <c r="D57" s="200"/>
      <c r="E57" s="41"/>
      <c r="G57" s="145" t="s">
        <v>141</v>
      </c>
      <c r="H57" s="119"/>
      <c r="I57" s="120"/>
      <c r="J57" s="106"/>
    </row>
    <row r="58" spans="1:12" ht="31.5" customHeight="1" x14ac:dyDescent="0.2">
      <c r="A58" s="266"/>
      <c r="B58" s="269"/>
      <c r="C58" s="269"/>
      <c r="D58" s="270"/>
      <c r="E58" s="41"/>
      <c r="G58" s="118"/>
      <c r="H58" s="162"/>
      <c r="I58" s="163"/>
    </row>
    <row r="59" spans="1:12" ht="66" customHeight="1" x14ac:dyDescent="0.25">
      <c r="A59" s="91" t="s">
        <v>58</v>
      </c>
      <c r="B59" s="183"/>
      <c r="C59" s="193"/>
      <c r="D59" s="202"/>
      <c r="E59" s="41"/>
      <c r="G59" s="146" t="s">
        <v>142</v>
      </c>
      <c r="H59" s="124"/>
      <c r="I59" s="125"/>
      <c r="J59" s="136"/>
    </row>
    <row r="60" spans="1:12" s="39" customFormat="1" ht="30" customHeight="1" x14ac:dyDescent="0.2">
      <c r="A60" s="266"/>
      <c r="B60" s="269"/>
      <c r="C60" s="269"/>
      <c r="D60" s="270"/>
      <c r="E60" s="45"/>
      <c r="G60" s="167"/>
      <c r="H60" s="168"/>
      <c r="I60" s="169"/>
    </row>
    <row r="61" spans="1:12" ht="66.75" customHeight="1" x14ac:dyDescent="0.25">
      <c r="A61" s="92" t="s">
        <v>59</v>
      </c>
      <c r="B61" s="183"/>
      <c r="C61" s="193"/>
      <c r="D61" s="202"/>
      <c r="E61" s="41"/>
      <c r="G61" s="141" t="s">
        <v>135</v>
      </c>
      <c r="H61" s="137" t="s">
        <v>143</v>
      </c>
      <c r="I61" s="120"/>
      <c r="J61" s="134"/>
    </row>
    <row r="62" spans="1:12" ht="30" customHeight="1" x14ac:dyDescent="0.2">
      <c r="A62" s="266"/>
      <c r="B62" s="269"/>
      <c r="C62" s="269"/>
      <c r="D62" s="270"/>
      <c r="E62" s="41"/>
      <c r="G62" s="118"/>
      <c r="H62" s="162"/>
      <c r="I62" s="163"/>
    </row>
    <row r="63" spans="1:12" ht="35.25" customHeight="1" x14ac:dyDescent="0.25">
      <c r="A63" s="92" t="s">
        <v>60</v>
      </c>
      <c r="B63" s="183"/>
      <c r="C63" s="193"/>
      <c r="D63" s="202"/>
      <c r="E63" s="41"/>
      <c r="G63" s="144"/>
      <c r="H63" s="124"/>
      <c r="I63" s="125"/>
    </row>
    <row r="64" spans="1:12" ht="30" customHeight="1" x14ac:dyDescent="0.2">
      <c r="A64" s="266"/>
      <c r="B64" s="269"/>
      <c r="C64" s="269"/>
      <c r="D64" s="270"/>
      <c r="E64" s="41"/>
      <c r="G64" s="167"/>
      <c r="H64" s="168"/>
      <c r="I64" s="169"/>
    </row>
    <row r="65" spans="1:12" ht="81.75" customHeight="1" x14ac:dyDescent="0.25">
      <c r="A65" s="92" t="s">
        <v>61</v>
      </c>
      <c r="B65" s="183"/>
      <c r="C65" s="193"/>
      <c r="D65" s="202"/>
      <c r="E65" s="41"/>
      <c r="G65" s="141" t="s">
        <v>62</v>
      </c>
      <c r="H65" s="103" t="s">
        <v>63</v>
      </c>
      <c r="I65" s="120"/>
    </row>
    <row r="66" spans="1:12" ht="30" customHeight="1" thickBot="1" x14ac:dyDescent="0.25">
      <c r="A66" s="373"/>
      <c r="B66" s="374"/>
      <c r="C66" s="374"/>
      <c r="D66" s="375"/>
      <c r="E66" s="41"/>
      <c r="G66" s="128"/>
      <c r="H66" s="129"/>
      <c r="I66" s="130"/>
    </row>
    <row r="67" spans="1:12" ht="21" customHeight="1" thickBot="1" x14ac:dyDescent="0.25">
      <c r="A67" s="81" t="s">
        <v>64</v>
      </c>
      <c r="B67" s="242" t="e">
        <f>(IF(Calculations!E8&gt;80,"Green",IF(Calculations!E8&gt;45,"Amber",IF(Calculations!E8&gt;0,"Red", "error"))))</f>
        <v>#N/A</v>
      </c>
      <c r="C67" s="243"/>
      <c r="D67" s="244"/>
      <c r="E67" s="41"/>
      <c r="I67" s="260"/>
      <c r="J67" s="260"/>
      <c r="K67" s="260"/>
      <c r="L67" s="260"/>
    </row>
    <row r="68" spans="1:12" ht="20.100000000000001" customHeight="1" thickBot="1" x14ac:dyDescent="0.25">
      <c r="A68" s="394" t="str">
        <f>A46</f>
        <v>2. POLICY, PROCEDURES &amp; DATA ANALYSIS</v>
      </c>
      <c r="B68" s="395"/>
      <c r="C68" s="395"/>
      <c r="D68" s="396"/>
      <c r="E68" s="41"/>
    </row>
    <row r="69" spans="1:12" ht="20.100000000000001" customHeight="1" x14ac:dyDescent="0.2">
      <c r="A69" s="351" t="s">
        <v>65</v>
      </c>
      <c r="B69" s="352"/>
      <c r="C69" s="352"/>
      <c r="D69" s="352"/>
      <c r="E69" s="41"/>
      <c r="H69" s="87"/>
      <c r="I69" s="88"/>
      <c r="J69" s="88"/>
      <c r="K69" s="88"/>
    </row>
    <row r="70" spans="1:12" ht="150" customHeight="1" x14ac:dyDescent="0.2">
      <c r="A70" s="332"/>
      <c r="B70" s="335"/>
      <c r="C70" s="335"/>
      <c r="D70" s="336"/>
      <c r="E70" s="41"/>
    </row>
    <row r="71" spans="1:12" ht="20.100000000000001" customHeight="1" x14ac:dyDescent="0.2">
      <c r="A71" s="330" t="s">
        <v>36</v>
      </c>
      <c r="B71" s="331"/>
      <c r="C71" s="331"/>
      <c r="D71" s="331"/>
      <c r="E71" s="41"/>
    </row>
    <row r="72" spans="1:12" ht="150" customHeight="1" x14ac:dyDescent="0.2">
      <c r="A72" s="332"/>
      <c r="B72" s="333"/>
      <c r="C72" s="333"/>
      <c r="D72" s="334"/>
      <c r="E72" s="41"/>
      <c r="I72" s="281"/>
      <c r="J72" s="281"/>
      <c r="K72" s="281"/>
      <c r="L72" s="281"/>
    </row>
    <row r="73" spans="1:12" ht="25.15" customHeight="1" thickBot="1" x14ac:dyDescent="0.25">
      <c r="A73" s="372"/>
      <c r="B73" s="372"/>
      <c r="C73" s="372"/>
      <c r="D73" s="372"/>
      <c r="E73" s="41"/>
      <c r="I73" s="260"/>
      <c r="J73" s="260"/>
      <c r="K73" s="260"/>
      <c r="L73" s="260"/>
    </row>
    <row r="74" spans="1:12" ht="25.15" customHeight="1" thickBot="1" x14ac:dyDescent="0.25">
      <c r="A74" s="337" t="s">
        <v>37</v>
      </c>
      <c r="B74" s="338"/>
      <c r="C74" s="338"/>
      <c r="D74" s="339"/>
      <c r="E74" s="41"/>
      <c r="I74" s="260"/>
      <c r="J74" s="260"/>
      <c r="K74" s="260"/>
      <c r="L74" s="260"/>
    </row>
    <row r="75" spans="1:12" ht="25.15" customHeight="1" thickBot="1" x14ac:dyDescent="0.25">
      <c r="A75" s="340"/>
      <c r="B75" s="341"/>
      <c r="C75" s="341"/>
      <c r="D75" s="341"/>
      <c r="E75" s="41"/>
      <c r="I75" s="259"/>
      <c r="J75" s="259"/>
      <c r="K75" s="259"/>
      <c r="L75" s="259"/>
    </row>
    <row r="76" spans="1:12" ht="20.100000000000001" customHeight="1" thickBot="1" x14ac:dyDescent="0.25">
      <c r="A76" s="213" t="s">
        <v>38</v>
      </c>
      <c r="B76" s="214"/>
      <c r="C76" s="214"/>
      <c r="D76" s="215"/>
      <c r="E76" s="41"/>
      <c r="I76" s="282"/>
      <c r="J76" s="282"/>
      <c r="K76" s="282"/>
      <c r="L76" s="282"/>
    </row>
    <row r="77" spans="1:12" ht="63.75" customHeight="1" x14ac:dyDescent="0.2">
      <c r="A77" s="274" t="s">
        <v>66</v>
      </c>
      <c r="B77" s="260"/>
      <c r="C77" s="260"/>
      <c r="D77" s="275"/>
      <c r="E77" s="41"/>
      <c r="G77" s="71"/>
      <c r="I77" s="297"/>
      <c r="J77" s="298"/>
      <c r="K77" s="298"/>
      <c r="L77" s="298"/>
    </row>
    <row r="78" spans="1:12" ht="60.75" customHeight="1" x14ac:dyDescent="0.2">
      <c r="A78" s="216" t="s">
        <v>67</v>
      </c>
      <c r="B78" s="217"/>
      <c r="C78" s="217"/>
      <c r="D78" s="218"/>
      <c r="E78" s="41"/>
      <c r="I78" s="260"/>
      <c r="J78" s="260"/>
      <c r="K78" s="260"/>
      <c r="L78" s="260"/>
    </row>
    <row r="79" spans="1:12" ht="20.100000000000001" customHeight="1" thickBot="1" x14ac:dyDescent="0.25">
      <c r="A79" s="259"/>
      <c r="B79" s="259"/>
      <c r="C79" s="259"/>
      <c r="D79" s="259"/>
      <c r="E79" s="41"/>
      <c r="I79" s="259"/>
      <c r="J79" s="259"/>
      <c r="K79" s="259"/>
      <c r="L79" s="259"/>
    </row>
    <row r="80" spans="1:12" ht="20.100000000000001" customHeight="1" thickBot="1" x14ac:dyDescent="0.25">
      <c r="A80" s="223" t="s">
        <v>40</v>
      </c>
      <c r="B80" s="224"/>
      <c r="C80" s="224"/>
      <c r="D80" s="225"/>
      <c r="E80" s="41"/>
      <c r="I80" s="281"/>
      <c r="J80" s="281"/>
      <c r="K80" s="281"/>
      <c r="L80" s="281"/>
    </row>
    <row r="81" spans="1:12" ht="47.25" customHeight="1" x14ac:dyDescent="0.2">
      <c r="A81" s="274" t="s">
        <v>68</v>
      </c>
      <c r="B81" s="260"/>
      <c r="C81" s="260"/>
      <c r="D81" s="275"/>
      <c r="E81" s="41"/>
      <c r="I81" s="260"/>
      <c r="J81" s="260"/>
      <c r="K81" s="260"/>
      <c r="L81" s="260"/>
    </row>
    <row r="82" spans="1:12" ht="77.25" customHeight="1" x14ac:dyDescent="0.2">
      <c r="A82" s="216" t="s">
        <v>69</v>
      </c>
      <c r="B82" s="217"/>
      <c r="C82" s="217"/>
      <c r="D82" s="218"/>
      <c r="E82" s="41"/>
    </row>
    <row r="83" spans="1:12" ht="21" customHeight="1" thickBot="1" x14ac:dyDescent="0.25">
      <c r="A83" s="259"/>
      <c r="B83" s="259"/>
      <c r="C83" s="259"/>
      <c r="D83" s="259"/>
      <c r="E83" s="41"/>
    </row>
    <row r="84" spans="1:12" ht="20.100000000000001" customHeight="1" thickBot="1" x14ac:dyDescent="0.25">
      <c r="A84" s="219" t="s">
        <v>42</v>
      </c>
      <c r="B84" s="220"/>
      <c r="C84" s="220"/>
      <c r="D84" s="221"/>
      <c r="E84" s="41"/>
    </row>
    <row r="85" spans="1:12" ht="34.5" customHeight="1" x14ac:dyDescent="0.2">
      <c r="A85" s="274" t="s">
        <v>70</v>
      </c>
      <c r="B85" s="260"/>
      <c r="C85" s="260"/>
      <c r="D85" s="275"/>
      <c r="E85" s="41"/>
    </row>
    <row r="86" spans="1:12" ht="58.5" customHeight="1" x14ac:dyDescent="0.2">
      <c r="A86" s="216" t="s">
        <v>71</v>
      </c>
      <c r="B86" s="217"/>
      <c r="C86" s="217"/>
      <c r="D86" s="218"/>
      <c r="E86" s="41"/>
    </row>
    <row r="87" spans="1:12" ht="21" customHeight="1" x14ac:dyDescent="0.2">
      <c r="A87" s="280"/>
      <c r="B87" s="280"/>
      <c r="C87" s="280"/>
      <c r="D87" s="280"/>
      <c r="E87" s="41"/>
    </row>
    <row r="88" spans="1:12" ht="30" customHeight="1" x14ac:dyDescent="0.2">
      <c r="A88" s="366" t="s">
        <v>72</v>
      </c>
      <c r="B88" s="367"/>
      <c r="C88" s="367"/>
      <c r="D88" s="368"/>
      <c r="E88" s="41"/>
    </row>
    <row r="89" spans="1:12" ht="54.75" customHeight="1" thickBot="1" x14ac:dyDescent="0.25">
      <c r="A89" s="356" t="s">
        <v>73</v>
      </c>
      <c r="B89" s="357"/>
      <c r="C89" s="357"/>
      <c r="D89" s="358"/>
      <c r="E89" s="41"/>
    </row>
    <row r="90" spans="1:12" ht="42.75" thickBot="1" x14ac:dyDescent="0.25">
      <c r="A90" s="82" t="s">
        <v>74</v>
      </c>
      <c r="B90" s="186" t="s">
        <v>19</v>
      </c>
      <c r="C90" s="194" t="s">
        <v>20</v>
      </c>
      <c r="D90" s="204" t="s">
        <v>21</v>
      </c>
      <c r="E90" s="41"/>
      <c r="G90" s="287" t="s">
        <v>22</v>
      </c>
      <c r="H90" s="288"/>
      <c r="I90" s="289"/>
    </row>
    <row r="91" spans="1:12" ht="46.9" customHeight="1" x14ac:dyDescent="0.25">
      <c r="A91" s="93" t="s">
        <v>75</v>
      </c>
      <c r="B91" s="183"/>
      <c r="C91" s="193"/>
      <c r="D91" s="205"/>
      <c r="E91" s="41"/>
      <c r="G91" s="112" t="s">
        <v>144</v>
      </c>
      <c r="H91" s="113"/>
      <c r="I91" s="139"/>
      <c r="J91" s="131"/>
    </row>
    <row r="92" spans="1:12" ht="30" customHeight="1" x14ac:dyDescent="0.2">
      <c r="A92" s="286"/>
      <c r="B92" s="286"/>
      <c r="C92" s="286"/>
      <c r="D92" s="286"/>
      <c r="E92" s="41"/>
      <c r="G92" s="158"/>
      <c r="H92" s="159"/>
      <c r="I92" s="160"/>
    </row>
    <row r="93" spans="1:12" ht="52.15" customHeight="1" x14ac:dyDescent="0.25">
      <c r="A93" s="94" t="s">
        <v>76</v>
      </c>
      <c r="B93" s="183"/>
      <c r="C93" s="193"/>
      <c r="D93" s="205"/>
      <c r="E93" s="41"/>
      <c r="G93" s="141" t="s">
        <v>77</v>
      </c>
      <c r="H93" s="103" t="s">
        <v>78</v>
      </c>
      <c r="I93" s="149" t="s">
        <v>79</v>
      </c>
    </row>
    <row r="94" spans="1:12" ht="30" customHeight="1" x14ac:dyDescent="0.2">
      <c r="A94" s="286"/>
      <c r="B94" s="286"/>
      <c r="C94" s="286"/>
      <c r="D94" s="286"/>
      <c r="E94" s="41"/>
      <c r="G94" s="161"/>
      <c r="H94" s="162"/>
      <c r="I94" s="163"/>
    </row>
    <row r="95" spans="1:12" ht="31.5" customHeight="1" x14ac:dyDescent="0.25">
      <c r="A95" s="93" t="s">
        <v>80</v>
      </c>
      <c r="B95" s="183"/>
      <c r="C95" s="193"/>
      <c r="D95" s="205"/>
      <c r="E95" s="41"/>
      <c r="G95" s="164"/>
      <c r="H95" s="165"/>
      <c r="I95" s="166"/>
    </row>
    <row r="96" spans="1:12" ht="30" customHeight="1" x14ac:dyDescent="0.2">
      <c r="A96" s="286"/>
      <c r="B96" s="286"/>
      <c r="C96" s="286"/>
      <c r="D96" s="286"/>
      <c r="E96" s="41"/>
      <c r="G96" s="167"/>
      <c r="H96" s="168"/>
      <c r="I96" s="169"/>
    </row>
    <row r="97" spans="1:13" ht="37.5" customHeight="1" x14ac:dyDescent="0.25">
      <c r="A97" s="93" t="s">
        <v>81</v>
      </c>
      <c r="B97" s="183"/>
      <c r="C97" s="193"/>
      <c r="D97" s="205"/>
      <c r="E97" s="41"/>
      <c r="G97" s="150"/>
      <c r="H97" s="119"/>
      <c r="I97" s="120"/>
    </row>
    <row r="98" spans="1:13" ht="30" customHeight="1" x14ac:dyDescent="0.2">
      <c r="A98" s="286"/>
      <c r="B98" s="286"/>
      <c r="C98" s="286"/>
      <c r="D98" s="286"/>
      <c r="E98" s="41"/>
      <c r="G98" s="170"/>
      <c r="H98" s="162"/>
      <c r="I98" s="163"/>
    </row>
    <row r="99" spans="1:13" ht="50.65" customHeight="1" x14ac:dyDescent="0.25">
      <c r="A99" s="93" t="s">
        <v>82</v>
      </c>
      <c r="B99" s="183"/>
      <c r="C99" s="193"/>
      <c r="D99" s="205"/>
      <c r="E99" s="41"/>
      <c r="G99" s="143" t="s">
        <v>145</v>
      </c>
      <c r="H99" s="124"/>
      <c r="I99" s="125"/>
      <c r="J99" s="290"/>
      <c r="K99" s="290"/>
      <c r="L99" s="290"/>
      <c r="M99" s="290"/>
    </row>
    <row r="100" spans="1:13" ht="27.75" customHeight="1" x14ac:dyDescent="0.2">
      <c r="A100" s="286"/>
      <c r="B100" s="286"/>
      <c r="C100" s="286"/>
      <c r="D100" s="286"/>
      <c r="E100" s="41"/>
      <c r="G100" s="167"/>
      <c r="H100" s="168"/>
      <c r="I100" s="169"/>
    </row>
    <row r="101" spans="1:13" ht="51" customHeight="1" x14ac:dyDescent="0.25">
      <c r="A101" s="93" t="s">
        <v>83</v>
      </c>
      <c r="B101" s="183"/>
      <c r="C101" s="193"/>
      <c r="D101" s="205"/>
      <c r="E101" s="41"/>
      <c r="G101" s="141" t="s">
        <v>84</v>
      </c>
      <c r="H101" s="103" t="s">
        <v>85</v>
      </c>
      <c r="I101" s="120"/>
    </row>
    <row r="102" spans="1:13" ht="38.25" customHeight="1" x14ac:dyDescent="0.2">
      <c r="A102" s="286"/>
      <c r="B102" s="286"/>
      <c r="C102" s="286"/>
      <c r="D102" s="286"/>
      <c r="E102" s="41"/>
      <c r="G102" s="171" t="s">
        <v>86</v>
      </c>
      <c r="H102" s="162"/>
      <c r="I102" s="163"/>
    </row>
    <row r="103" spans="1:13" ht="35.25" customHeight="1" x14ac:dyDescent="0.25">
      <c r="A103" s="93" t="s">
        <v>87</v>
      </c>
      <c r="B103" s="183"/>
      <c r="C103" s="193"/>
      <c r="D103" s="205"/>
      <c r="E103" s="41"/>
      <c r="G103" s="144"/>
      <c r="H103" s="124"/>
      <c r="I103" s="125"/>
    </row>
    <row r="104" spans="1:13" ht="30" customHeight="1" x14ac:dyDescent="0.2">
      <c r="A104" s="286"/>
      <c r="B104" s="286"/>
      <c r="C104" s="286"/>
      <c r="D104" s="286"/>
      <c r="E104" s="41"/>
      <c r="G104" s="167"/>
      <c r="H104" s="168"/>
      <c r="I104" s="169"/>
    </row>
    <row r="105" spans="1:13" ht="36" customHeight="1" x14ac:dyDescent="0.25">
      <c r="A105" s="93" t="s">
        <v>88</v>
      </c>
      <c r="B105" s="183"/>
      <c r="C105" s="193"/>
      <c r="D105" s="205"/>
      <c r="E105" s="41"/>
      <c r="G105" s="141" t="s">
        <v>89</v>
      </c>
      <c r="H105" s="119"/>
      <c r="I105" s="120"/>
    </row>
    <row r="106" spans="1:13" ht="31.5" customHeight="1" x14ac:dyDescent="0.2">
      <c r="A106" s="286"/>
      <c r="B106" s="286"/>
      <c r="C106" s="286"/>
      <c r="D106" s="286"/>
      <c r="E106" s="41"/>
      <c r="G106" s="170"/>
      <c r="H106" s="162"/>
      <c r="I106" s="163"/>
    </row>
    <row r="107" spans="1:13" ht="38.25" customHeight="1" x14ac:dyDescent="0.25">
      <c r="A107" s="95" t="s">
        <v>90</v>
      </c>
      <c r="B107" s="183"/>
      <c r="C107" s="193"/>
      <c r="D107" s="205"/>
      <c r="E107" s="41"/>
      <c r="G107" s="140" t="s">
        <v>91</v>
      </c>
      <c r="H107" s="124"/>
      <c r="I107" s="125"/>
    </row>
    <row r="108" spans="1:13" ht="31.5" customHeight="1" x14ac:dyDescent="0.2">
      <c r="A108" s="286"/>
      <c r="B108" s="286"/>
      <c r="C108" s="286"/>
      <c r="D108" s="286"/>
      <c r="E108" s="41"/>
      <c r="G108" s="167"/>
      <c r="H108" s="168"/>
      <c r="I108" s="169"/>
    </row>
    <row r="109" spans="1:13" ht="31.5" customHeight="1" x14ac:dyDescent="0.25">
      <c r="A109" s="90" t="s">
        <v>92</v>
      </c>
      <c r="B109" s="187"/>
      <c r="C109" s="195"/>
      <c r="D109" s="206"/>
      <c r="E109" s="41"/>
      <c r="G109" s="150"/>
      <c r="H109" s="119"/>
      <c r="I109" s="120"/>
    </row>
    <row r="110" spans="1:13" ht="31.5" customHeight="1" x14ac:dyDescent="0.2">
      <c r="A110" s="96"/>
      <c r="B110" s="188"/>
      <c r="C110" s="188"/>
      <c r="D110" s="207"/>
      <c r="E110" s="41"/>
      <c r="G110" s="170"/>
      <c r="H110" s="162"/>
      <c r="I110" s="163"/>
    </row>
    <row r="111" spans="1:13" ht="33" customHeight="1" x14ac:dyDescent="0.25">
      <c r="A111" s="90" t="s">
        <v>93</v>
      </c>
      <c r="B111" s="189"/>
      <c r="C111" s="196"/>
      <c r="D111" s="208"/>
      <c r="E111" s="41"/>
      <c r="G111" s="144"/>
      <c r="H111" s="124"/>
      <c r="I111" s="125"/>
    </row>
    <row r="112" spans="1:13" ht="30" customHeight="1" thickBot="1" x14ac:dyDescent="0.25">
      <c r="A112" s="294"/>
      <c r="B112" s="295"/>
      <c r="C112" s="295"/>
      <c r="D112" s="296"/>
      <c r="E112" s="41"/>
      <c r="G112" s="151"/>
      <c r="H112" s="152"/>
      <c r="I112" s="153"/>
    </row>
    <row r="113" spans="1:7" ht="21.75" thickBot="1" x14ac:dyDescent="0.25">
      <c r="A113" s="97" t="s">
        <v>94</v>
      </c>
      <c r="B113" s="291" t="e">
        <f>(IF(Calculations!E19&gt;80,"Green",IF(Calculations!E19&gt;45,"Amber",IF(Calculations!E19&gt;0,"Red", "error"))))</f>
        <v>#N/A</v>
      </c>
      <c r="C113" s="292"/>
      <c r="D113" s="293"/>
      <c r="E113" s="41"/>
    </row>
    <row r="114" spans="1:7" ht="20.100000000000001" customHeight="1" thickBot="1" x14ac:dyDescent="0.25">
      <c r="A114" s="271" t="str">
        <f>A90</f>
        <v>3. TARGETED INTERVENTIONS AND VULNERABLE GROUPS</v>
      </c>
      <c r="B114" s="284"/>
      <c r="C114" s="284"/>
      <c r="D114" s="285"/>
      <c r="E114" s="41"/>
    </row>
    <row r="115" spans="1:7" ht="20.100000000000001" customHeight="1" x14ac:dyDescent="0.2">
      <c r="A115" s="351" t="s">
        <v>95</v>
      </c>
      <c r="B115" s="352"/>
      <c r="C115" s="352"/>
      <c r="D115" s="352"/>
      <c r="E115" s="41"/>
    </row>
    <row r="116" spans="1:7" ht="150" customHeight="1" x14ac:dyDescent="0.2">
      <c r="A116" s="383"/>
      <c r="B116" s="384"/>
      <c r="C116" s="384"/>
      <c r="D116" s="384"/>
      <c r="E116" s="41"/>
    </row>
    <row r="117" spans="1:7" ht="20.100000000000001" customHeight="1" x14ac:dyDescent="0.2">
      <c r="A117" s="330" t="s">
        <v>36</v>
      </c>
      <c r="B117" s="331"/>
      <c r="C117" s="331"/>
      <c r="D117" s="331"/>
      <c r="E117" s="41"/>
    </row>
    <row r="118" spans="1:7" ht="150" customHeight="1" x14ac:dyDescent="0.2">
      <c r="A118" s="380"/>
      <c r="B118" s="381"/>
      <c r="C118" s="381"/>
      <c r="D118" s="382"/>
      <c r="E118" s="41"/>
    </row>
    <row r="119" spans="1:7" ht="20.100000000000001" customHeight="1" thickBot="1" x14ac:dyDescent="0.25">
      <c r="A119" s="259"/>
      <c r="B119" s="265"/>
      <c r="C119" s="265"/>
      <c r="D119" s="265"/>
      <c r="E119" s="41"/>
    </row>
    <row r="120" spans="1:7" ht="20.100000000000001" customHeight="1" thickBot="1" x14ac:dyDescent="0.25">
      <c r="A120" s="337" t="s">
        <v>37</v>
      </c>
      <c r="B120" s="338"/>
      <c r="C120" s="338"/>
      <c r="D120" s="339"/>
      <c r="E120" s="41"/>
    </row>
    <row r="121" spans="1:7" ht="20.100000000000001" customHeight="1" thickBot="1" x14ac:dyDescent="0.25">
      <c r="A121" s="222"/>
      <c r="B121" s="385"/>
      <c r="C121" s="385"/>
      <c r="D121" s="385"/>
      <c r="E121" s="41"/>
    </row>
    <row r="122" spans="1:7" ht="20.100000000000001" customHeight="1" thickBot="1" x14ac:dyDescent="0.25">
      <c r="A122" s="213" t="s">
        <v>38</v>
      </c>
      <c r="B122" s="214"/>
      <c r="C122" s="214"/>
      <c r="D122" s="215"/>
      <c r="E122" s="41"/>
    </row>
    <row r="123" spans="1:7" ht="107.25" customHeight="1" x14ac:dyDescent="0.2">
      <c r="A123" s="283" t="s">
        <v>96</v>
      </c>
      <c r="B123" s="260"/>
      <c r="C123" s="260"/>
      <c r="D123" s="275"/>
      <c r="E123" s="41"/>
      <c r="G123" s="71"/>
    </row>
    <row r="124" spans="1:7" ht="19.5" customHeight="1" x14ac:dyDescent="0.2">
      <c r="A124" s="216"/>
      <c r="B124" s="217"/>
      <c r="C124" s="217"/>
      <c r="D124" s="218"/>
      <c r="E124" s="41"/>
    </row>
    <row r="125" spans="1:7" ht="20.100000000000001" customHeight="1" thickBot="1" x14ac:dyDescent="0.25">
      <c r="A125" s="222"/>
      <c r="B125" s="222"/>
      <c r="C125" s="222"/>
      <c r="D125" s="222"/>
      <c r="E125" s="41"/>
    </row>
    <row r="126" spans="1:7" ht="20.100000000000001" customHeight="1" thickBot="1" x14ac:dyDescent="0.25">
      <c r="A126" s="223" t="s">
        <v>40</v>
      </c>
      <c r="B126" s="224"/>
      <c r="C126" s="224"/>
      <c r="D126" s="225"/>
      <c r="E126" s="41"/>
    </row>
    <row r="127" spans="1:7" ht="118.5" customHeight="1" x14ac:dyDescent="0.2">
      <c r="A127" s="274" t="s">
        <v>97</v>
      </c>
      <c r="B127" s="260"/>
      <c r="C127" s="260"/>
      <c r="D127" s="275"/>
      <c r="E127" s="41"/>
    </row>
    <row r="128" spans="1:7" ht="15.75" customHeight="1" x14ac:dyDescent="0.2">
      <c r="A128" s="216"/>
      <c r="B128" s="217"/>
      <c r="C128" s="217"/>
      <c r="D128" s="218"/>
      <c r="E128" s="41"/>
    </row>
    <row r="129" spans="1:9" ht="20.100000000000001" customHeight="1" thickBot="1" x14ac:dyDescent="0.25">
      <c r="A129" s="222"/>
      <c r="B129" s="222"/>
      <c r="C129" s="222"/>
      <c r="D129" s="222"/>
      <c r="E129" s="41"/>
    </row>
    <row r="130" spans="1:9" ht="20.100000000000001" customHeight="1" x14ac:dyDescent="0.2">
      <c r="A130" s="386" t="s">
        <v>42</v>
      </c>
      <c r="B130" s="387"/>
      <c r="C130" s="387"/>
      <c r="D130" s="388"/>
      <c r="E130" s="41"/>
    </row>
    <row r="131" spans="1:9" ht="150.75" customHeight="1" x14ac:dyDescent="0.2">
      <c r="A131" s="391" t="s">
        <v>98</v>
      </c>
      <c r="B131" s="392"/>
      <c r="C131" s="392"/>
      <c r="D131" s="393"/>
      <c r="E131" s="41"/>
    </row>
    <row r="132" spans="1:9" ht="17.25" customHeight="1" x14ac:dyDescent="0.2">
      <c r="A132" s="216"/>
      <c r="B132" s="217"/>
      <c r="C132" s="217"/>
      <c r="D132" s="218"/>
      <c r="E132" s="41"/>
    </row>
    <row r="133" spans="1:9" ht="26.45" customHeight="1" thickBot="1" x14ac:dyDescent="0.25">
      <c r="A133" s="276"/>
      <c r="B133" s="276"/>
      <c r="C133" s="276"/>
      <c r="D133" s="276"/>
      <c r="E133" s="41"/>
    </row>
    <row r="134" spans="1:9" ht="33.6" customHeight="1" thickBot="1" x14ac:dyDescent="0.25">
      <c r="A134" s="277" t="s">
        <v>99</v>
      </c>
      <c r="B134" s="278"/>
      <c r="C134" s="278"/>
      <c r="D134" s="279"/>
      <c r="E134" s="41"/>
    </row>
    <row r="135" spans="1:9" ht="56.25" customHeight="1" thickBot="1" x14ac:dyDescent="0.25">
      <c r="A135" s="345" t="s">
        <v>100</v>
      </c>
      <c r="B135" s="389"/>
      <c r="C135" s="389"/>
      <c r="D135" s="390"/>
      <c r="E135" s="41"/>
    </row>
    <row r="136" spans="1:9" ht="21.75" thickBot="1" x14ac:dyDescent="0.25">
      <c r="A136" s="83" t="s">
        <v>101</v>
      </c>
      <c r="B136" s="190" t="s">
        <v>19</v>
      </c>
      <c r="C136" s="197" t="s">
        <v>20</v>
      </c>
      <c r="D136" s="209" t="s">
        <v>21</v>
      </c>
      <c r="E136" s="41"/>
      <c r="G136" s="261" t="s">
        <v>22</v>
      </c>
      <c r="H136" s="262"/>
      <c r="I136" s="263"/>
    </row>
    <row r="137" spans="1:9" ht="33" customHeight="1" x14ac:dyDescent="0.25">
      <c r="A137" s="98" t="s">
        <v>102</v>
      </c>
      <c r="B137" s="181"/>
      <c r="C137" s="191"/>
      <c r="D137" s="200"/>
      <c r="E137" s="41"/>
      <c r="G137" s="112"/>
      <c r="H137" s="113"/>
      <c r="I137" s="139"/>
    </row>
    <row r="138" spans="1:9" ht="30" customHeight="1" x14ac:dyDescent="0.2">
      <c r="A138" s="266"/>
      <c r="B138" s="269"/>
      <c r="C138" s="269"/>
      <c r="D138" s="270"/>
      <c r="E138" s="41"/>
      <c r="G138" s="157"/>
      <c r="H138" s="147"/>
      <c r="I138" s="148"/>
    </row>
    <row r="139" spans="1:9" ht="63" x14ac:dyDescent="0.25">
      <c r="A139" s="98" t="s">
        <v>103</v>
      </c>
      <c r="B139" s="183"/>
      <c r="C139" s="193"/>
      <c r="D139" s="202"/>
      <c r="E139" s="41"/>
      <c r="G139" s="141" t="s">
        <v>104</v>
      </c>
      <c r="H139" s="104" t="s">
        <v>105</v>
      </c>
      <c r="I139" s="179" t="s">
        <v>153</v>
      </c>
    </row>
    <row r="140" spans="1:9" ht="30" customHeight="1" x14ac:dyDescent="0.2">
      <c r="A140" s="266"/>
      <c r="B140" s="267"/>
      <c r="C140" s="267"/>
      <c r="D140" s="268"/>
      <c r="E140" s="41"/>
      <c r="G140" s="142"/>
      <c r="H140" s="119"/>
      <c r="I140" s="120"/>
    </row>
    <row r="141" spans="1:9" ht="47.25" customHeight="1" x14ac:dyDescent="0.25">
      <c r="A141" s="98" t="s">
        <v>106</v>
      </c>
      <c r="B141" s="183"/>
      <c r="C141" s="193"/>
      <c r="D141" s="202"/>
      <c r="E141" s="41"/>
      <c r="G141" s="154"/>
      <c r="H141" s="77"/>
      <c r="I141" s="122"/>
    </row>
    <row r="142" spans="1:9" ht="30" customHeight="1" x14ac:dyDescent="0.2">
      <c r="A142" s="266"/>
      <c r="B142" s="267"/>
      <c r="C142" s="267"/>
      <c r="D142" s="268"/>
      <c r="E142" s="41"/>
      <c r="G142" s="123"/>
      <c r="H142" s="124"/>
      <c r="I142" s="125"/>
    </row>
    <row r="143" spans="1:9" ht="31.5" x14ac:dyDescent="0.25">
      <c r="A143" s="99" t="s">
        <v>107</v>
      </c>
      <c r="B143" s="183"/>
      <c r="C143" s="193"/>
      <c r="D143" s="202"/>
      <c r="E143" s="41"/>
      <c r="G143" s="126"/>
      <c r="H143" s="75"/>
      <c r="I143" s="127"/>
    </row>
    <row r="144" spans="1:9" ht="30" customHeight="1" x14ac:dyDescent="0.2">
      <c r="A144" s="266"/>
      <c r="B144" s="267"/>
      <c r="C144" s="267"/>
      <c r="D144" s="268"/>
      <c r="E144" s="41"/>
      <c r="G144" s="155"/>
      <c r="H144" s="76"/>
      <c r="I144" s="156"/>
    </row>
    <row r="145" spans="1:9" ht="32.25" customHeight="1" x14ac:dyDescent="0.25">
      <c r="A145" s="100" t="s">
        <v>108</v>
      </c>
      <c r="B145" s="183"/>
      <c r="C145" s="193"/>
      <c r="D145" s="202"/>
      <c r="E145" s="41"/>
      <c r="G145" s="154"/>
      <c r="H145" s="77"/>
      <c r="I145" s="122"/>
    </row>
    <row r="146" spans="1:9" ht="30" customHeight="1" x14ac:dyDescent="0.2">
      <c r="A146" s="266"/>
      <c r="B146" s="267"/>
      <c r="C146" s="267"/>
      <c r="D146" s="268"/>
      <c r="E146" s="41"/>
      <c r="G146" s="123"/>
      <c r="H146" s="124"/>
      <c r="I146" s="125"/>
    </row>
    <row r="147" spans="1:9" ht="35.25" customHeight="1" x14ac:dyDescent="0.25">
      <c r="A147" s="100" t="s">
        <v>109</v>
      </c>
      <c r="B147" s="183"/>
      <c r="C147" s="193"/>
      <c r="D147" s="202"/>
      <c r="E147" s="41"/>
      <c r="G147" s="126"/>
      <c r="H147" s="75"/>
      <c r="I147" s="127"/>
    </row>
    <row r="148" spans="1:9" ht="30" customHeight="1" x14ac:dyDescent="0.2">
      <c r="A148" s="266"/>
      <c r="B148" s="267"/>
      <c r="C148" s="267"/>
      <c r="D148" s="268"/>
      <c r="E148" s="41"/>
      <c r="G148" s="155"/>
      <c r="H148" s="76"/>
      <c r="I148" s="156"/>
    </row>
    <row r="149" spans="1:9" ht="47.25" customHeight="1" x14ac:dyDescent="0.25">
      <c r="A149" s="91" t="s">
        <v>110</v>
      </c>
      <c r="B149" s="181"/>
      <c r="C149" s="191"/>
      <c r="D149" s="200"/>
      <c r="E149" s="41"/>
      <c r="G149" s="154"/>
      <c r="H149" s="77"/>
      <c r="I149" s="122"/>
    </row>
    <row r="150" spans="1:9" ht="30" customHeight="1" thickBot="1" x14ac:dyDescent="0.25">
      <c r="A150" s="266"/>
      <c r="B150" s="269"/>
      <c r="C150" s="269"/>
      <c r="D150" s="270"/>
      <c r="E150" s="41"/>
      <c r="G150" s="151"/>
      <c r="H150" s="152"/>
      <c r="I150" s="153"/>
    </row>
    <row r="151" spans="1:9" ht="21.75" thickBot="1" x14ac:dyDescent="0.25">
      <c r="A151" s="84" t="s">
        <v>111</v>
      </c>
      <c r="B151" s="242" t="e">
        <f>(IF(Calculations!E31&gt;80,"Green",IF(Calculations!E31&gt;45,"Amber",IF(Calculations!E31&gt;0,"Red", "error"))))</f>
        <v>#N/A</v>
      </c>
      <c r="C151" s="243"/>
      <c r="D151" s="244"/>
      <c r="E151" s="41"/>
    </row>
    <row r="152" spans="1:9" ht="20.100000000000001" customHeight="1" thickBot="1" x14ac:dyDescent="0.25">
      <c r="A152" s="271" t="str">
        <f>A136</f>
        <v>4. EFFECTIVE PARTNERSHIPS</v>
      </c>
      <c r="B152" s="272"/>
      <c r="C152" s="272"/>
      <c r="D152" s="273"/>
      <c r="E152" s="41"/>
    </row>
    <row r="153" spans="1:9" ht="20.100000000000001" customHeight="1" x14ac:dyDescent="0.2">
      <c r="A153" s="351" t="s">
        <v>112</v>
      </c>
      <c r="B153" s="352"/>
      <c r="C153" s="352"/>
      <c r="D153" s="352"/>
      <c r="E153" s="41"/>
    </row>
    <row r="154" spans="1:9" ht="150" customHeight="1" x14ac:dyDescent="0.2">
      <c r="A154" s="383"/>
      <c r="B154" s="384"/>
      <c r="C154" s="384"/>
      <c r="D154" s="384"/>
      <c r="E154" s="41"/>
    </row>
    <row r="155" spans="1:9" ht="20.100000000000001" customHeight="1" x14ac:dyDescent="0.2">
      <c r="A155" s="330" t="s">
        <v>36</v>
      </c>
      <c r="B155" s="331"/>
      <c r="C155" s="331"/>
      <c r="D155" s="331"/>
      <c r="E155" s="41"/>
    </row>
    <row r="156" spans="1:9" ht="150" customHeight="1" x14ac:dyDescent="0.2">
      <c r="A156" s="383"/>
      <c r="B156" s="384"/>
      <c r="C156" s="384"/>
      <c r="D156" s="384"/>
      <c r="E156" s="41"/>
    </row>
    <row r="157" spans="1:9" ht="27" customHeight="1" thickBot="1" x14ac:dyDescent="0.25">
      <c r="A157" s="259"/>
      <c r="B157" s="265"/>
      <c r="C157" s="265"/>
      <c r="D157" s="265"/>
      <c r="E157" s="41"/>
    </row>
    <row r="158" spans="1:9" ht="27" customHeight="1" thickBot="1" x14ac:dyDescent="0.25">
      <c r="A158" s="337" t="s">
        <v>37</v>
      </c>
      <c r="B158" s="338"/>
      <c r="C158" s="338"/>
      <c r="D158" s="339"/>
      <c r="E158" s="41"/>
    </row>
    <row r="159" spans="1:9" ht="27" customHeight="1" thickBot="1" x14ac:dyDescent="0.25">
      <c r="A159" s="222"/>
      <c r="B159" s="385"/>
      <c r="C159" s="385"/>
      <c r="D159" s="385"/>
      <c r="E159" s="41"/>
    </row>
    <row r="160" spans="1:9" ht="30" customHeight="1" thickBot="1" x14ac:dyDescent="0.25">
      <c r="A160" s="213" t="s">
        <v>38</v>
      </c>
      <c r="B160" s="214"/>
      <c r="C160" s="214"/>
      <c r="D160" s="215"/>
      <c r="E160" s="41"/>
    </row>
    <row r="161" spans="1:5" ht="197.25" customHeight="1" x14ac:dyDescent="0.2">
      <c r="A161" s="274" t="s">
        <v>113</v>
      </c>
      <c r="B161" s="260"/>
      <c r="C161" s="260"/>
      <c r="D161" s="275"/>
      <c r="E161" s="41"/>
    </row>
    <row r="162" spans="1:5" ht="19.5" customHeight="1" x14ac:dyDescent="0.2">
      <c r="A162" s="216"/>
      <c r="B162" s="217"/>
      <c r="C162" s="217"/>
      <c r="D162" s="218"/>
      <c r="E162" s="41"/>
    </row>
    <row r="163" spans="1:5" ht="27" customHeight="1" thickBot="1" x14ac:dyDescent="0.25">
      <c r="A163" s="222"/>
      <c r="B163" s="222"/>
      <c r="C163" s="222"/>
      <c r="D163" s="222"/>
      <c r="E163" s="41"/>
    </row>
    <row r="164" spans="1:5" ht="30" customHeight="1" thickBot="1" x14ac:dyDescent="0.25">
      <c r="A164" s="223" t="s">
        <v>40</v>
      </c>
      <c r="B164" s="224"/>
      <c r="C164" s="224"/>
      <c r="D164" s="225"/>
      <c r="E164" s="41"/>
    </row>
    <row r="165" spans="1:5" ht="219.75" customHeight="1" x14ac:dyDescent="0.2">
      <c r="A165" s="274" t="s">
        <v>114</v>
      </c>
      <c r="B165" s="260"/>
      <c r="C165" s="260"/>
      <c r="D165" s="275"/>
      <c r="E165" s="41"/>
    </row>
    <row r="166" spans="1:5" ht="17.25" customHeight="1" x14ac:dyDescent="0.2">
      <c r="A166" s="216" t="s">
        <v>115</v>
      </c>
      <c r="B166" s="217"/>
      <c r="C166" s="217"/>
      <c r="D166" s="218"/>
      <c r="E166" s="41"/>
    </row>
    <row r="167" spans="1:5" ht="27" customHeight="1" thickBot="1" x14ac:dyDescent="0.25">
      <c r="A167" s="222"/>
      <c r="B167" s="222"/>
      <c r="C167" s="222"/>
      <c r="D167" s="222"/>
      <c r="E167" s="41"/>
    </row>
    <row r="168" spans="1:5" ht="30" customHeight="1" thickBot="1" x14ac:dyDescent="0.25">
      <c r="A168" s="219" t="s">
        <v>42</v>
      </c>
      <c r="B168" s="220"/>
      <c r="C168" s="220"/>
      <c r="D168" s="221"/>
      <c r="E168" s="41"/>
    </row>
    <row r="169" spans="1:5" ht="199.5" customHeight="1" x14ac:dyDescent="0.2">
      <c r="A169" s="274" t="s">
        <v>116</v>
      </c>
      <c r="B169" s="260"/>
      <c r="C169" s="260"/>
      <c r="D169" s="275"/>
      <c r="E169" s="41"/>
    </row>
    <row r="170" spans="1:5" ht="18" customHeight="1" x14ac:dyDescent="0.2">
      <c r="A170" s="216"/>
      <c r="B170" s="217"/>
      <c r="C170" s="217"/>
      <c r="D170" s="218"/>
      <c r="E170" s="41"/>
    </row>
    <row r="171" spans="1:5" ht="21.6" customHeight="1" thickBot="1" x14ac:dyDescent="0.25">
      <c r="A171" s="280"/>
      <c r="B171" s="280"/>
      <c r="C171" s="280"/>
      <c r="D171" s="280"/>
      <c r="E171" s="41"/>
    </row>
    <row r="172" spans="1:5" ht="24.75" customHeight="1" thickBot="1" x14ac:dyDescent="0.25">
      <c r="A172" s="337" t="s">
        <v>37</v>
      </c>
      <c r="B172" s="338"/>
      <c r="C172" s="338"/>
      <c r="D172" s="339"/>
      <c r="E172" s="41"/>
    </row>
    <row r="173" spans="1:5" ht="24.75" customHeight="1" thickBot="1" x14ac:dyDescent="0.25">
      <c r="A173" s="259"/>
      <c r="B173" s="265"/>
      <c r="C173" s="265"/>
      <c r="D173" s="265"/>
      <c r="E173" s="41"/>
    </row>
    <row r="174" spans="1:5" ht="30" customHeight="1" thickBot="1" x14ac:dyDescent="0.25">
      <c r="A174" s="213" t="s">
        <v>38</v>
      </c>
      <c r="B174" s="214"/>
      <c r="C174" s="214"/>
      <c r="D174" s="215"/>
      <c r="E174" s="41"/>
    </row>
    <row r="175" spans="1:5" ht="138" customHeight="1" x14ac:dyDescent="0.2">
      <c r="A175" s="216" t="s">
        <v>154</v>
      </c>
      <c r="B175" s="217"/>
      <c r="C175" s="217"/>
      <c r="D175" s="218"/>
      <c r="E175" s="41"/>
    </row>
    <row r="176" spans="1:5" ht="24.75" customHeight="1" thickBot="1" x14ac:dyDescent="0.25">
      <c r="A176" s="222"/>
      <c r="B176" s="222"/>
      <c r="C176" s="222"/>
      <c r="D176" s="222"/>
      <c r="E176" s="41"/>
    </row>
    <row r="177" spans="1:5" ht="30" customHeight="1" thickBot="1" x14ac:dyDescent="0.25">
      <c r="A177" s="223" t="s">
        <v>40</v>
      </c>
      <c r="B177" s="224"/>
      <c r="C177" s="224"/>
      <c r="D177" s="225"/>
      <c r="E177" s="41"/>
    </row>
    <row r="178" spans="1:5" ht="91.5" customHeight="1" x14ac:dyDescent="0.2">
      <c r="A178" s="216" t="s">
        <v>117</v>
      </c>
      <c r="B178" s="217"/>
      <c r="C178" s="217"/>
      <c r="D178" s="218"/>
      <c r="E178" s="41"/>
    </row>
    <row r="179" spans="1:5" ht="24.75" customHeight="1" thickBot="1" x14ac:dyDescent="0.25">
      <c r="A179" s="222"/>
      <c r="B179" s="222"/>
      <c r="C179" s="222"/>
      <c r="D179" s="222"/>
      <c r="E179" s="41"/>
    </row>
    <row r="180" spans="1:5" ht="30" customHeight="1" thickBot="1" x14ac:dyDescent="0.25">
      <c r="A180" s="219" t="s">
        <v>42</v>
      </c>
      <c r="B180" s="220"/>
      <c r="C180" s="220"/>
      <c r="D180" s="221"/>
      <c r="E180" s="41"/>
    </row>
    <row r="181" spans="1:5" ht="84.75" customHeight="1" x14ac:dyDescent="0.2">
      <c r="A181" s="249" t="s">
        <v>118</v>
      </c>
      <c r="B181" s="250"/>
      <c r="C181" s="250"/>
      <c r="D181" s="251"/>
      <c r="E181" s="41"/>
    </row>
    <row r="182" spans="1:5" ht="34.9" customHeight="1" thickBot="1" x14ac:dyDescent="0.25">
      <c r="A182" s="248"/>
      <c r="B182" s="248"/>
      <c r="C182" s="248"/>
      <c r="D182" s="248"/>
      <c r="E182" s="41"/>
    </row>
    <row r="183" spans="1:5" ht="26.25" customHeight="1" thickBot="1" x14ac:dyDescent="0.25">
      <c r="A183" s="102" t="s">
        <v>15</v>
      </c>
      <c r="B183" s="242" t="e">
        <f>(IF(Calculations!E38&gt;80,"Green",IF(Calculations!E38&gt;45,"Amber",IF(Calculations!E38&gt;0,"Red", "error"))))</f>
        <v>#N/A</v>
      </c>
      <c r="C183" s="243"/>
      <c r="D183" s="244"/>
      <c r="E183" s="41"/>
    </row>
    <row r="184" spans="1:5" ht="16.149999999999999" customHeight="1" x14ac:dyDescent="0.2">
      <c r="A184" s="378"/>
      <c r="B184" s="354"/>
      <c r="C184" s="354"/>
      <c r="D184" s="379"/>
      <c r="E184" s="41"/>
    </row>
    <row r="185" spans="1:5" ht="17.45" customHeight="1" x14ac:dyDescent="0.3">
      <c r="A185" s="245" t="s">
        <v>119</v>
      </c>
      <c r="B185" s="246"/>
      <c r="C185" s="246"/>
      <c r="D185" s="247"/>
    </row>
    <row r="186" spans="1:5" ht="15.6" customHeight="1" x14ac:dyDescent="0.3">
      <c r="A186" s="245" t="s">
        <v>115</v>
      </c>
      <c r="B186" s="246"/>
      <c r="C186" s="246"/>
      <c r="D186" s="247"/>
    </row>
    <row r="187" spans="1:5" ht="18.75" x14ac:dyDescent="0.3">
      <c r="A187" s="245" t="s">
        <v>120</v>
      </c>
      <c r="B187" s="246"/>
      <c r="C187" s="246"/>
      <c r="D187" s="247"/>
    </row>
    <row r="188" spans="1:5" ht="16.5" thickBot="1" x14ac:dyDescent="0.3">
      <c r="A188" s="264"/>
      <c r="B188" s="240"/>
      <c r="C188" s="240"/>
      <c r="D188" s="241"/>
    </row>
    <row r="189" spans="1:5" ht="30" customHeight="1" thickBot="1" x14ac:dyDescent="0.25">
      <c r="A189" s="226" t="s">
        <v>121</v>
      </c>
      <c r="B189" s="227"/>
      <c r="C189" s="227"/>
      <c r="D189" s="228"/>
    </row>
    <row r="190" spans="1:5" ht="15.75" x14ac:dyDescent="0.25">
      <c r="A190" s="229"/>
      <c r="B190" s="230"/>
      <c r="C190" s="230"/>
      <c r="D190" s="231"/>
    </row>
    <row r="191" spans="1:5" ht="108" customHeight="1" x14ac:dyDescent="0.3">
      <c r="A191" s="232" t="s">
        <v>122</v>
      </c>
      <c r="B191" s="233"/>
      <c r="C191" s="233"/>
      <c r="D191" s="234"/>
    </row>
    <row r="192" spans="1:5" ht="16.5" thickBot="1" x14ac:dyDescent="0.3">
      <c r="A192" s="239" t="s">
        <v>115</v>
      </c>
      <c r="B192" s="240"/>
      <c r="C192" s="240"/>
      <c r="D192" s="241"/>
    </row>
    <row r="193" spans="1:4" ht="30" customHeight="1" thickBot="1" x14ac:dyDescent="0.25">
      <c r="A193" s="235" t="s">
        <v>123</v>
      </c>
      <c r="B193" s="236"/>
      <c r="C193" s="237"/>
      <c r="D193" s="238"/>
    </row>
    <row r="194" spans="1:4" ht="15.75" x14ac:dyDescent="0.25">
      <c r="A194" s="229"/>
      <c r="B194" s="230"/>
      <c r="C194" s="230"/>
      <c r="D194" s="231"/>
    </row>
    <row r="195" spans="1:4" ht="117.75" customHeight="1" x14ac:dyDescent="0.3">
      <c r="A195" s="232" t="s">
        <v>124</v>
      </c>
      <c r="B195" s="233"/>
      <c r="C195" s="233"/>
      <c r="D195" s="234"/>
    </row>
    <row r="196" spans="1:4" ht="16.5" thickBot="1" x14ac:dyDescent="0.3">
      <c r="A196" s="252"/>
      <c r="B196" s="240"/>
      <c r="C196" s="240"/>
      <c r="D196" s="241"/>
    </row>
    <row r="197" spans="1:4" ht="30" customHeight="1" x14ac:dyDescent="0.2">
      <c r="A197" s="253" t="s">
        <v>125</v>
      </c>
      <c r="B197" s="254"/>
      <c r="C197" s="254"/>
      <c r="D197" s="255"/>
    </row>
    <row r="198" spans="1:4" ht="15.75" x14ac:dyDescent="0.25">
      <c r="A198" s="256"/>
      <c r="B198" s="257"/>
      <c r="C198" s="257"/>
      <c r="D198" s="258"/>
    </row>
    <row r="199" spans="1:4" ht="93.75" customHeight="1" x14ac:dyDescent="0.2">
      <c r="A199" s="210" t="s">
        <v>126</v>
      </c>
      <c r="B199" s="211"/>
      <c r="C199" s="211"/>
      <c r="D199" s="212"/>
    </row>
    <row r="200" spans="1:4" ht="18.75" customHeight="1" x14ac:dyDescent="0.2">
      <c r="A200" s="376"/>
      <c r="B200" s="377"/>
      <c r="C200" s="377"/>
      <c r="D200" s="377"/>
    </row>
    <row r="201" spans="1:4" x14ac:dyDescent="0.2">
      <c r="A201" s="86"/>
    </row>
  </sheetData>
  <mergeCells count="177">
    <mergeCell ref="G46:I46"/>
    <mergeCell ref="A172:D172"/>
    <mergeCell ref="A116:D116"/>
    <mergeCell ref="A131:D131"/>
    <mergeCell ref="A150:D150"/>
    <mergeCell ref="A153:D153"/>
    <mergeCell ref="A168:D168"/>
    <mergeCell ref="A169:D169"/>
    <mergeCell ref="A155:D155"/>
    <mergeCell ref="A156:D156"/>
    <mergeCell ref="A159:D159"/>
    <mergeCell ref="A144:D144"/>
    <mergeCell ref="A146:D146"/>
    <mergeCell ref="B151:D151"/>
    <mergeCell ref="A158:D158"/>
    <mergeCell ref="A79:D79"/>
    <mergeCell ref="A68:D68"/>
    <mergeCell ref="A73:D73"/>
    <mergeCell ref="A81:D81"/>
    <mergeCell ref="A83:D83"/>
    <mergeCell ref="A125:D125"/>
    <mergeCell ref="A56:D56"/>
    <mergeCell ref="A58:D58"/>
    <mergeCell ref="A60:D60"/>
    <mergeCell ref="A36:D36"/>
    <mergeCell ref="A64:D64"/>
    <mergeCell ref="A66:D66"/>
    <mergeCell ref="A80:D80"/>
    <mergeCell ref="B67:D67"/>
    <mergeCell ref="A200:D200"/>
    <mergeCell ref="A184:D184"/>
    <mergeCell ref="A117:D117"/>
    <mergeCell ref="A118:D118"/>
    <mergeCell ref="A69:D69"/>
    <mergeCell ref="A142:D142"/>
    <mergeCell ref="A154:D154"/>
    <mergeCell ref="A120:D120"/>
    <mergeCell ref="A121:D121"/>
    <mergeCell ref="A132:D132"/>
    <mergeCell ref="A148:D148"/>
    <mergeCell ref="A115:D115"/>
    <mergeCell ref="A130:D130"/>
    <mergeCell ref="A135:D135"/>
    <mergeCell ref="A87:D87"/>
    <mergeCell ref="A106:D106"/>
    <mergeCell ref="A84:D84"/>
    <mergeCell ref="A98:D98"/>
    <mergeCell ref="A100:D100"/>
    <mergeCell ref="A16:D16"/>
    <mergeCell ref="B26:D26"/>
    <mergeCell ref="A27:D27"/>
    <mergeCell ref="A28:D28"/>
    <mergeCell ref="A29:D29"/>
    <mergeCell ref="AG11:AJ11"/>
    <mergeCell ref="A157:D157"/>
    <mergeCell ref="A89:D89"/>
    <mergeCell ref="A45:D45"/>
    <mergeCell ref="AG12:AJ12"/>
    <mergeCell ref="A44:D44"/>
    <mergeCell ref="A14:D14"/>
    <mergeCell ref="A54:D54"/>
    <mergeCell ref="A127:D127"/>
    <mergeCell ref="I67:L67"/>
    <mergeCell ref="A102:D102"/>
    <mergeCell ref="A104:D104"/>
    <mergeCell ref="A88:D88"/>
    <mergeCell ref="I73:L73"/>
    <mergeCell ref="I75:L75"/>
    <mergeCell ref="G17:I17"/>
    <mergeCell ref="A32:D32"/>
    <mergeCell ref="A33:D33"/>
    <mergeCell ref="A35:D35"/>
    <mergeCell ref="A62:D62"/>
    <mergeCell ref="A76:D76"/>
    <mergeCell ref="A77:D77"/>
    <mergeCell ref="A70:D70"/>
    <mergeCell ref="A71:D71"/>
    <mergeCell ref="A72:D72"/>
    <mergeCell ref="A74:D74"/>
    <mergeCell ref="A75:D75"/>
    <mergeCell ref="A37:D37"/>
    <mergeCell ref="A38:D38"/>
    <mergeCell ref="A39:D39"/>
    <mergeCell ref="A1:D1"/>
    <mergeCell ref="A52:D52"/>
    <mergeCell ref="A6:D6"/>
    <mergeCell ref="B2:D2"/>
    <mergeCell ref="B4:D4"/>
    <mergeCell ref="B8:D8"/>
    <mergeCell ref="B9:D9"/>
    <mergeCell ref="B3:D3"/>
    <mergeCell ref="B5:D5"/>
    <mergeCell ref="A50:D50"/>
    <mergeCell ref="A12:D12"/>
    <mergeCell ref="B13:D13"/>
    <mergeCell ref="B10:D10"/>
    <mergeCell ref="A48:D48"/>
    <mergeCell ref="A15:D15"/>
    <mergeCell ref="A11:D11"/>
    <mergeCell ref="A42:D42"/>
    <mergeCell ref="A41:D41"/>
    <mergeCell ref="B7:D7"/>
    <mergeCell ref="A40:D40"/>
    <mergeCell ref="A43:D43"/>
    <mergeCell ref="A34:D34"/>
    <mergeCell ref="A30:D30"/>
    <mergeCell ref="A31:D31"/>
    <mergeCell ref="I72:L72"/>
    <mergeCell ref="I74:L74"/>
    <mergeCell ref="I76:L76"/>
    <mergeCell ref="I78:L78"/>
    <mergeCell ref="I80:L80"/>
    <mergeCell ref="A126:D126"/>
    <mergeCell ref="A119:D119"/>
    <mergeCell ref="A122:D122"/>
    <mergeCell ref="A123:D123"/>
    <mergeCell ref="A114:D114"/>
    <mergeCell ref="A85:D85"/>
    <mergeCell ref="A86:D86"/>
    <mergeCell ref="A82:D82"/>
    <mergeCell ref="A92:D92"/>
    <mergeCell ref="A94:D94"/>
    <mergeCell ref="A96:D96"/>
    <mergeCell ref="G90:I90"/>
    <mergeCell ref="A78:D78"/>
    <mergeCell ref="J99:M99"/>
    <mergeCell ref="B113:D113"/>
    <mergeCell ref="A108:D108"/>
    <mergeCell ref="A124:D124"/>
    <mergeCell ref="A112:D112"/>
    <mergeCell ref="I77:L77"/>
    <mergeCell ref="I79:L79"/>
    <mergeCell ref="I81:L81"/>
    <mergeCell ref="G136:I136"/>
    <mergeCell ref="A188:D188"/>
    <mergeCell ref="A173:D173"/>
    <mergeCell ref="A140:D140"/>
    <mergeCell ref="A138:D138"/>
    <mergeCell ref="A128:D128"/>
    <mergeCell ref="A129:D129"/>
    <mergeCell ref="A166:D166"/>
    <mergeCell ref="A167:D167"/>
    <mergeCell ref="A152:D152"/>
    <mergeCell ref="A160:D160"/>
    <mergeCell ref="A161:D161"/>
    <mergeCell ref="A162:D162"/>
    <mergeCell ref="A163:D163"/>
    <mergeCell ref="A164:D164"/>
    <mergeCell ref="A165:D165"/>
    <mergeCell ref="A170:D170"/>
    <mergeCell ref="A133:D133"/>
    <mergeCell ref="A134:D134"/>
    <mergeCell ref="A171:D171"/>
    <mergeCell ref="A186:D186"/>
    <mergeCell ref="A199:D199"/>
    <mergeCell ref="A174:D174"/>
    <mergeCell ref="A175:D175"/>
    <mergeCell ref="A180:D180"/>
    <mergeCell ref="A176:D176"/>
    <mergeCell ref="A177:D177"/>
    <mergeCell ref="A178:D178"/>
    <mergeCell ref="A189:D189"/>
    <mergeCell ref="A190:D190"/>
    <mergeCell ref="A194:D194"/>
    <mergeCell ref="A195:D195"/>
    <mergeCell ref="A191:D191"/>
    <mergeCell ref="A193:D193"/>
    <mergeCell ref="A192:D192"/>
    <mergeCell ref="B183:D183"/>
    <mergeCell ref="A185:D185"/>
    <mergeCell ref="A187:D187"/>
    <mergeCell ref="A179:D179"/>
    <mergeCell ref="A182:D182"/>
    <mergeCell ref="A181:D181"/>
    <mergeCell ref="A196:D196"/>
    <mergeCell ref="A197:D197"/>
    <mergeCell ref="A198:D198"/>
  </mergeCells>
  <phoneticPr fontId="0" type="noConversion"/>
  <conditionalFormatting sqref="B183:D183 B151:D151 B113:D113 B67 B13:D13 B8:D10">
    <cfRule type="cellIs" dxfId="8" priority="10" stopIfTrue="1" operator="equal">
      <formula>"Red"</formula>
    </cfRule>
    <cfRule type="cellIs" dxfId="7" priority="11" stopIfTrue="1" operator="equal">
      <formula>"Amber"</formula>
    </cfRule>
    <cfRule type="cellIs" dxfId="6" priority="12" stopIfTrue="1" operator="equal">
      <formula>"Green"</formula>
    </cfRule>
  </conditionalFormatting>
  <conditionalFormatting sqref="B26">
    <cfRule type="cellIs" dxfId="5" priority="4" stopIfTrue="1" operator="equal">
      <formula>"Red"</formula>
    </cfRule>
    <cfRule type="cellIs" dxfId="4" priority="5" stopIfTrue="1" operator="equal">
      <formula>"Amber"</formula>
    </cfRule>
    <cfRule type="cellIs" dxfId="3" priority="6" stopIfTrue="1" operator="equal">
      <formula>"Green"</formula>
    </cfRule>
  </conditionalFormatting>
  <conditionalFormatting sqref="B7:D7">
    <cfRule type="cellIs" dxfId="2" priority="1" operator="equal">
      <formula>"Green"</formula>
    </cfRule>
    <cfRule type="cellIs" dxfId="1" priority="2" operator="equal">
      <formula>"Amber"</formula>
    </cfRule>
    <cfRule type="cellIs" dxfId="0" priority="3" operator="equal">
      <formula>"Red"</formula>
    </cfRule>
  </conditionalFormatting>
  <dataValidations xWindow="807" yWindow="399" count="3">
    <dataValidation type="list" allowBlank="1" showDropDown="1" showInputMessage="1" showErrorMessage="1" errorTitle="Incorrect character" error="Please input an &quot;x&quot; in the appropriate column only." promptTitle="Hint:" prompt="Please ensure that only one &quot;x&quot; per line is entered" sqref="B57:D57 B47:D47 B49:D49 B55:D55 B53:D53 B51:D51 B59:D59 B61:D61 B63:D63 B65:D65 B99:D99 B91:D91 B93:D93 B95:D95 B97:D97 B105:D105 B103:D103 B101:D101 B107:D107 B109:D109 B149:D149 B147:D147 B145:D145 B143:D143 B141:D141 B139:D139 B137:D137 J55:L55 K47:L47 B111:D111 K51:L51 J53:L53 B22:D22 B18:D18 B20:D20 B24:D24 K49:L49" xr:uid="{00000000-0002-0000-0100-000000000000}">
      <formula1>"x"</formula1>
    </dataValidation>
    <dataValidation allowBlank="1" showInputMessage="1" showErrorMessage="1" errorTitle="Input date" error="Date has to be entered as &quot;dd/mm/yy&quot; and between 01/01/03 and 31/12/10." promptTitle="Input date" prompt="Date has to be entered as &quot;dd/mm/yy&quot;" sqref="B3:D3" xr:uid="{00000000-0002-0000-0100-000001000000}"/>
    <dataValidation allowBlank="1" showInputMessage="1" showErrorMessage="1" promptTitle="Tip:" prompt="Insert comments in this box" sqref="A12 AG11:AG12" xr:uid="{00000000-0002-0000-0100-000002000000}"/>
  </dataValidations>
  <hyperlinks>
    <hyperlink ref="G18" r:id="rId1" xr:uid="{20EDD009-77D2-403F-8E8E-FC9C25C7868C}"/>
    <hyperlink ref="H22" r:id="rId2" xr:uid="{458F903C-1BF9-4A9F-8234-0A5DFC29D280}"/>
    <hyperlink ref="G19" r:id="rId3" xr:uid="{A9F7F203-207B-44DA-A76E-8F6774E70237}"/>
    <hyperlink ref="G53" r:id="rId4" xr:uid="{2B17965E-26F5-45AA-9F61-BE586B67DBF6}"/>
    <hyperlink ref="G20" r:id="rId5" xr:uid="{8FDAE5C0-AAA7-4A6B-AB33-5C99E05EF163}"/>
    <hyperlink ref="H19" r:id="rId6" xr:uid="{3542DCFB-A766-4CE2-AE85-FB78D4F39EA6}"/>
    <hyperlink ref="I19" r:id="rId7" xr:uid="{9F585449-3FD6-4FC3-A8CC-C368A4E2D0D7}"/>
    <hyperlink ref="H18" r:id="rId8" xr:uid="{D06193A2-3658-4127-A5CB-53D597FBF2FD}"/>
    <hyperlink ref="G47" r:id="rId9" xr:uid="{625BBB7C-8917-4435-BFBA-FE8017E17701}"/>
    <hyperlink ref="H47" r:id="rId10" xr:uid="{9215E0D5-B59D-4EFE-8540-8BD2A01C3EB5}"/>
    <hyperlink ref="G139" r:id="rId11" xr:uid="{73072DB2-1451-4404-8163-33EA8B328D5F}"/>
    <hyperlink ref="G65" r:id="rId12" xr:uid="{A59C9FA9-AEAE-4588-9C24-00BF4B80C30F}"/>
    <hyperlink ref="G61" r:id="rId13" xr:uid="{E08A6B4D-313D-4DA5-A9CF-8C2BEF0D9327}"/>
    <hyperlink ref="I47" r:id="rId14" xr:uid="{31AC7251-127B-4AEC-8FC1-FDEEE3E48F8C}"/>
    <hyperlink ref="G48" r:id="rId15" xr:uid="{CE458AE1-A5B5-405A-AF4B-DE544E8CFFD8}"/>
    <hyperlink ref="G101" r:id="rId16" xr:uid="{461FD383-FABC-4EDB-98DA-DAC812746C1B}"/>
    <hyperlink ref="H101" r:id="rId17" xr:uid="{940F2CF4-C858-4F27-B09D-852500A4CDC7}"/>
    <hyperlink ref="G105" r:id="rId18" xr:uid="{96FCE8FE-73BB-4942-BE81-12A8E2A5D01B}"/>
    <hyperlink ref="G107" r:id="rId19" xr:uid="{5E74A205-81A4-48F8-813E-FBBA5383555A}"/>
    <hyperlink ref="H65" r:id="rId20" xr:uid="{F66098C7-608A-49C9-9909-47399FC36500}"/>
    <hyperlink ref="G93" r:id="rId21" xr:uid="{7CECFFE0-0DCF-4E30-B31B-A2A4AAEB754A}"/>
    <hyperlink ref="H93" r:id="rId22" xr:uid="{4EBB4F96-5017-4A85-A1BD-D72F4FF29DDF}"/>
    <hyperlink ref="I93" r:id="rId23" xr:uid="{A5F9AF79-BDDB-4727-B95D-EE51DD2493F8}"/>
    <hyperlink ref="G49" r:id="rId24" xr:uid="{65BDCB37-B97D-4126-ABE0-471DC931E938}"/>
    <hyperlink ref="I18" r:id="rId25" xr:uid="{927F58AB-34B1-4E4D-8401-F1BBD4010C43}"/>
    <hyperlink ref="H139" r:id="rId26" xr:uid="{85B76C72-B49B-4D87-A69C-1C0B321D04A4}"/>
    <hyperlink ref="G102" r:id="rId27" xr:uid="{AF247D46-F2E1-4411-A29B-756C3D28957C}"/>
    <hyperlink ref="H20" r:id="rId28" xr:uid="{5A98D191-2B70-4D83-923A-B5E72A9D9430}"/>
    <hyperlink ref="I20" r:id="rId29" xr:uid="{DB2FAA8C-913D-4426-BFE8-60B2AD57C225}"/>
    <hyperlink ref="G57" r:id="rId30" xr:uid="{DB0B6CF7-095E-485A-9005-C94294EDB445}"/>
    <hyperlink ref="G59" r:id="rId31" xr:uid="{7E8545B4-9F02-4845-AFAD-6600BBD050F8}"/>
    <hyperlink ref="G91" r:id="rId32" xr:uid="{87367D25-E46F-4809-AC86-4CC0561A8734}"/>
    <hyperlink ref="H48" r:id="rId33" xr:uid="{FF2DCF04-1F6F-4FE1-874F-1CC0F1A34B72}"/>
    <hyperlink ref="G6" r:id="rId34" xr:uid="{BBBB0735-D02E-410F-9D21-47B9E29AF5DD}"/>
    <hyperlink ref="I139" r:id="rId35" xr:uid="{24AEA544-E6ED-4F13-8481-EEFEBBB600BD}"/>
  </hyperlinks>
  <printOptions horizontalCentered="1"/>
  <pageMargins left="0.35433070866141736" right="0.35433070866141736" top="0.11811023622047245" bottom="0.19685039370078741" header="0.31496062992125984" footer="0.23622047244094491"/>
  <pageSetup paperSize="9" scale="90" fitToHeight="9" orientation="portrait" r:id="rId36"/>
  <headerFooter alignWithMargins="0"/>
  <rowBreaks count="6" manualBreakCount="6">
    <brk id="43" max="3" man="1"/>
    <brk id="67" max="3" man="1"/>
    <brk id="87" max="3" man="1"/>
    <brk id="113" max="3" man="1"/>
    <brk id="135" max="3" man="1"/>
    <brk id="151" max="3" man="1"/>
  </rowBreaks>
  <cellWatches>
    <cellWatch r="C3"/>
  </cellWatches>
  <ignoredErrors>
    <ignoredError sqref="B113:D113" evalError="1"/>
  </ignoredErrors>
  <drawing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topLeftCell="A27" workbookViewId="0">
      <selection activeCell="H13" sqref="H13"/>
    </sheetView>
  </sheetViews>
  <sheetFormatPr defaultRowHeight="12.75" x14ac:dyDescent="0.2"/>
  <cols>
    <col min="1" max="1" width="59.28515625" customWidth="1"/>
    <col min="2" max="2" width="9.42578125" style="4" customWidth="1"/>
    <col min="3" max="3" width="9.5703125" bestFit="1" customWidth="1"/>
    <col min="4" max="4" width="8.28515625" customWidth="1"/>
    <col min="5" max="5" width="10.7109375" style="6" customWidth="1"/>
    <col min="6" max="6" width="3.28515625" style="6" customWidth="1"/>
    <col min="7" max="7" width="11.7109375" customWidth="1"/>
    <col min="8" max="9" width="10.7109375" bestFit="1" customWidth="1"/>
  </cols>
  <sheetData>
    <row r="1" spans="1:9" ht="26.25" thickBot="1" x14ac:dyDescent="0.25">
      <c r="B1" s="16" t="s">
        <v>127</v>
      </c>
      <c r="C1" s="17" t="s">
        <v>128</v>
      </c>
      <c r="D1" s="17" t="s">
        <v>129</v>
      </c>
      <c r="E1" s="18" t="s">
        <v>130</v>
      </c>
      <c r="G1" t="s">
        <v>131</v>
      </c>
    </row>
    <row r="2" spans="1:9" ht="13.5" thickBot="1" x14ac:dyDescent="0.25">
      <c r="A2" s="60" t="str">
        <f>'Attendance Self Evaluation Tool'!A17</f>
        <v>1. ETHOS AND RELATIONSHIPS</v>
      </c>
      <c r="B2" s="58"/>
      <c r="C2" s="58"/>
      <c r="D2" s="58"/>
      <c r="E2" s="59"/>
    </row>
    <row r="3" spans="1:9" ht="13.5" thickBot="1" x14ac:dyDescent="0.25">
      <c r="A3" s="62">
        <v>1.1000000000000001</v>
      </c>
      <c r="B3" s="19">
        <v>1</v>
      </c>
      <c r="C3" s="63" t="e">
        <f>B3*LOOKUP("x",'Attendance Self Evaluation Tool'!B18:D18,$G$8:$I$8)</f>
        <v>#N/A</v>
      </c>
      <c r="D3" s="64" t="e">
        <f>IF(C3 = "#N/A", 1,B3*$I$8)</f>
        <v>#N/A</v>
      </c>
      <c r="E3" s="402" t="e">
        <f>(SUM(C3:C6)/SUM(D3:D6))*100</f>
        <v>#N/A</v>
      </c>
    </row>
    <row r="4" spans="1:9" ht="13.5" thickBot="1" x14ac:dyDescent="0.25">
      <c r="A4" s="62">
        <v>1.2</v>
      </c>
      <c r="B4" s="19">
        <v>1</v>
      </c>
      <c r="C4" s="63" t="e">
        <f>B4*LOOKUP("x",'Attendance Self Evaluation Tool'!B20:D20,$G$8:$I$8)</f>
        <v>#N/A</v>
      </c>
      <c r="D4" s="64" t="e">
        <f t="shared" ref="D4:D6" si="0">IF(C4 = "#N/A", 1,B4*$I$8)</f>
        <v>#N/A</v>
      </c>
      <c r="E4" s="403"/>
    </row>
    <row r="5" spans="1:9" ht="13.5" thickBot="1" x14ac:dyDescent="0.25">
      <c r="A5" s="62">
        <v>1.3</v>
      </c>
      <c r="B5" s="19">
        <v>1</v>
      </c>
      <c r="C5" s="63" t="e">
        <f>B5*LOOKUP("x",'Attendance Self Evaluation Tool'!B22:D22,$G$8:$I$8)</f>
        <v>#N/A</v>
      </c>
      <c r="D5" s="64" t="e">
        <f t="shared" si="0"/>
        <v>#N/A</v>
      </c>
      <c r="E5" s="403"/>
    </row>
    <row r="6" spans="1:9" ht="13.5" thickBot="1" x14ac:dyDescent="0.25">
      <c r="A6" s="62">
        <v>1.4</v>
      </c>
      <c r="B6" s="19">
        <v>1</v>
      </c>
      <c r="C6" s="63" t="e">
        <f>B6*LOOKUP("x",'Attendance Self Evaluation Tool'!B24:D24,$G$8:$I$8)</f>
        <v>#N/A</v>
      </c>
      <c r="D6" s="64" t="e">
        <f t="shared" si="0"/>
        <v>#N/A</v>
      </c>
      <c r="E6" s="404"/>
    </row>
    <row r="7" spans="1:9" ht="13.5" thickBot="1" x14ac:dyDescent="0.25">
      <c r="A7" s="61" t="str">
        <f>'Attendance Self Evaluation Tool'!A46</f>
        <v>2. POLICY, PROCEDURES &amp; DATA ANALYSIS</v>
      </c>
      <c r="B7" s="12"/>
      <c r="C7" s="5"/>
      <c r="D7" s="5"/>
      <c r="E7" s="7"/>
      <c r="F7" s="15"/>
      <c r="G7" s="8" t="s">
        <v>19</v>
      </c>
      <c r="H7" s="9" t="s">
        <v>20</v>
      </c>
      <c r="I7" s="10" t="s">
        <v>21</v>
      </c>
    </row>
    <row r="8" spans="1:9" ht="13.5" thickBot="1" x14ac:dyDescent="0.25">
      <c r="A8" s="27">
        <v>2.1</v>
      </c>
      <c r="B8" s="19">
        <v>1</v>
      </c>
      <c r="C8" s="3" t="e">
        <f>B8*LOOKUP("x",'Attendance Self Evaluation Tool'!B47:D47,$G$8:$I$8)</f>
        <v>#N/A</v>
      </c>
      <c r="D8" s="24" t="e">
        <f>IF(C8 = "#N/A", 1,B8*$I$8)</f>
        <v>#N/A</v>
      </c>
      <c r="E8" s="397" t="e">
        <f>(SUM(C8:C17)/SUM(D8:D17))*100</f>
        <v>#N/A</v>
      </c>
      <c r="F8" s="11"/>
      <c r="G8" s="21">
        <v>1</v>
      </c>
      <c r="H8" s="20">
        <v>5</v>
      </c>
      <c r="I8" s="22">
        <v>10</v>
      </c>
    </row>
    <row r="9" spans="1:9" x14ac:dyDescent="0.2">
      <c r="A9" s="28">
        <v>2.2000000000000002</v>
      </c>
      <c r="B9" s="19">
        <v>1</v>
      </c>
      <c r="C9" s="3" t="e">
        <f>B9*LOOKUP("x",'Attendance Self Evaluation Tool'!B49:D49,$G$8:$I$8)</f>
        <v>#N/A</v>
      </c>
      <c r="D9" s="24" t="e">
        <f t="shared" ref="D9:D17" si="1">IF(C9 = "#N/A", 1,B9*$I$8)</f>
        <v>#N/A</v>
      </c>
      <c r="E9" s="398"/>
      <c r="F9" s="11"/>
    </row>
    <row r="10" spans="1:9" x14ac:dyDescent="0.2">
      <c r="A10" s="28">
        <v>2.2999999999999998</v>
      </c>
      <c r="B10" s="19">
        <v>1</v>
      </c>
      <c r="C10" s="3" t="e">
        <f>B10*LOOKUP("x",'Attendance Self Evaluation Tool'!B51:D51,$G$8:$I$8)</f>
        <v>#N/A</v>
      </c>
      <c r="D10" s="24" t="e">
        <f t="shared" si="1"/>
        <v>#N/A</v>
      </c>
      <c r="E10" s="398"/>
      <c r="F10" s="11"/>
    </row>
    <row r="11" spans="1:9" x14ac:dyDescent="0.2">
      <c r="A11" s="28">
        <v>2.4</v>
      </c>
      <c r="B11" s="19">
        <v>1</v>
      </c>
      <c r="C11" s="3" t="e">
        <f>B11*LOOKUP("x",'Attendance Self Evaluation Tool'!B53:D53,$G$8:$I$8)</f>
        <v>#N/A</v>
      </c>
      <c r="D11" s="24" t="e">
        <f t="shared" si="1"/>
        <v>#N/A</v>
      </c>
      <c r="E11" s="398"/>
      <c r="F11" s="11"/>
    </row>
    <row r="12" spans="1:9" x14ac:dyDescent="0.2">
      <c r="A12" s="28">
        <v>2.5</v>
      </c>
      <c r="B12" s="19">
        <v>1</v>
      </c>
      <c r="C12" s="3" t="e">
        <f>B12*LOOKUP("x",'Attendance Self Evaluation Tool'!B55:D55,$G$8:$I$8)</f>
        <v>#N/A</v>
      </c>
      <c r="D12" s="24" t="e">
        <f t="shared" si="1"/>
        <v>#N/A</v>
      </c>
      <c r="E12" s="398"/>
      <c r="F12" s="11"/>
    </row>
    <row r="13" spans="1:9" ht="15" customHeight="1" x14ac:dyDescent="0.2">
      <c r="A13" s="28">
        <v>2.6</v>
      </c>
      <c r="B13" s="19">
        <v>1</v>
      </c>
      <c r="C13" s="3" t="e">
        <f>B13*LOOKUP("x",'Attendance Self Evaluation Tool'!B57:D57,$G$8:$I$8)</f>
        <v>#N/A</v>
      </c>
      <c r="D13" s="24" t="e">
        <f t="shared" si="1"/>
        <v>#N/A</v>
      </c>
      <c r="E13" s="398"/>
      <c r="F13" s="11"/>
    </row>
    <row r="14" spans="1:9" ht="15" customHeight="1" thickBot="1" x14ac:dyDescent="0.25">
      <c r="A14" s="33">
        <v>2.7</v>
      </c>
      <c r="B14" s="38">
        <v>1</v>
      </c>
      <c r="C14" s="3" t="e">
        <f>B14*LOOKUP("x",'Attendance Self Evaluation Tool'!B59:D59,$G$8:$I$8)</f>
        <v>#N/A</v>
      </c>
      <c r="D14" s="24" t="e">
        <f t="shared" si="1"/>
        <v>#N/A</v>
      </c>
      <c r="E14" s="400"/>
      <c r="F14" s="11"/>
    </row>
    <row r="15" spans="1:9" ht="15" customHeight="1" thickBot="1" x14ac:dyDescent="0.25">
      <c r="A15" s="46">
        <v>2.8</v>
      </c>
      <c r="B15" s="38">
        <v>1</v>
      </c>
      <c r="C15" s="3" t="e">
        <f>B15*LOOKUP("x",'Attendance Self Evaluation Tool'!B61:D61,$G$8:$I$8)</f>
        <v>#N/A</v>
      </c>
      <c r="D15" s="24" t="e">
        <f t="shared" si="1"/>
        <v>#N/A</v>
      </c>
      <c r="E15" s="400"/>
      <c r="F15" s="11"/>
    </row>
    <row r="16" spans="1:9" ht="15" customHeight="1" thickBot="1" x14ac:dyDescent="0.25">
      <c r="A16" s="46">
        <v>2.9</v>
      </c>
      <c r="B16" s="38">
        <v>1</v>
      </c>
      <c r="C16" s="3" t="e">
        <f>B16*LOOKUP("x",'Attendance Self Evaluation Tool'!B63:D63,$G$8:$I$8)</f>
        <v>#N/A</v>
      </c>
      <c r="D16" s="24" t="e">
        <f t="shared" si="1"/>
        <v>#N/A</v>
      </c>
      <c r="E16" s="400"/>
      <c r="F16" s="11"/>
    </row>
    <row r="17" spans="1:6" ht="15" customHeight="1" thickBot="1" x14ac:dyDescent="0.25">
      <c r="A17" s="47">
        <v>2.1</v>
      </c>
      <c r="B17" s="38">
        <v>1</v>
      </c>
      <c r="C17" s="3" t="e">
        <f>B17*LOOKUP("x",'Attendance Self Evaluation Tool'!B65:D65,$G$8:$I$8)</f>
        <v>#N/A</v>
      </c>
      <c r="D17" s="24" t="e">
        <f t="shared" si="1"/>
        <v>#N/A</v>
      </c>
      <c r="E17" s="401"/>
      <c r="F17" s="11"/>
    </row>
    <row r="18" spans="1:6" ht="24.75" customHeight="1" thickBot="1" x14ac:dyDescent="0.25">
      <c r="A18" s="23" t="str">
        <f>'Attendance Self Evaluation Tool'!A90</f>
        <v>3. TARGETED INTERVENTIONS AND VULNERABLE GROUPS</v>
      </c>
      <c r="B18" s="12"/>
      <c r="C18" s="5"/>
      <c r="D18" s="5"/>
      <c r="E18" s="7"/>
    </row>
    <row r="19" spans="1:6" x14ac:dyDescent="0.2">
      <c r="A19" s="29">
        <v>3.1</v>
      </c>
      <c r="B19" s="19">
        <v>1</v>
      </c>
      <c r="C19" s="3" t="e">
        <f>B19*LOOKUP("x",'Attendance Self Evaluation Tool'!B91:D91,$G$8:$I$8)</f>
        <v>#N/A</v>
      </c>
      <c r="D19" s="24" t="e">
        <f>IF(C19 = "#N/A", 1,B19*$I$8)</f>
        <v>#N/A</v>
      </c>
      <c r="E19" s="397" t="e">
        <f>(SUM(C19:C29)/SUM(D19:D29))*100</f>
        <v>#N/A</v>
      </c>
      <c r="F19" s="11"/>
    </row>
    <row r="20" spans="1:6" x14ac:dyDescent="0.2">
      <c r="A20" s="30">
        <v>3.2</v>
      </c>
      <c r="B20" s="19">
        <v>1</v>
      </c>
      <c r="C20" s="3" t="e">
        <f>B20*LOOKUP("x",'Attendance Self Evaluation Tool'!B93:D93,$G$8:$I$8)</f>
        <v>#N/A</v>
      </c>
      <c r="D20" s="24" t="e">
        <f t="shared" ref="D20:D29" si="2">IF(C20 = "#N/A", 1,B20*$I$8)</f>
        <v>#N/A</v>
      </c>
      <c r="E20" s="398"/>
      <c r="F20" s="11"/>
    </row>
    <row r="21" spans="1:6" x14ac:dyDescent="0.2">
      <c r="A21" s="30">
        <v>3.3</v>
      </c>
      <c r="B21" s="19">
        <v>1</v>
      </c>
      <c r="C21" s="3" t="e">
        <f>B21*LOOKUP("x",'Attendance Self Evaluation Tool'!B95:D95,$G$8:$I$8)</f>
        <v>#N/A</v>
      </c>
      <c r="D21" s="24" t="e">
        <f t="shared" si="2"/>
        <v>#N/A</v>
      </c>
      <c r="E21" s="398"/>
      <c r="F21" s="11"/>
    </row>
    <row r="22" spans="1:6" x14ac:dyDescent="0.2">
      <c r="A22" s="30">
        <v>3.4</v>
      </c>
      <c r="B22" s="25">
        <v>1</v>
      </c>
      <c r="C22" s="3" t="e">
        <f>B22*LOOKUP("x",'Attendance Self Evaluation Tool'!B97:D97,$G$8:$I$8)</f>
        <v>#N/A</v>
      </c>
      <c r="D22" s="24" t="e">
        <f t="shared" si="2"/>
        <v>#N/A</v>
      </c>
      <c r="E22" s="398"/>
      <c r="F22" s="11"/>
    </row>
    <row r="23" spans="1:6" ht="13.5" customHeight="1" x14ac:dyDescent="0.2">
      <c r="A23" s="30">
        <v>3.5</v>
      </c>
      <c r="B23" s="25">
        <v>1</v>
      </c>
      <c r="C23" s="3" t="e">
        <f>B23*LOOKUP("x",'Attendance Self Evaluation Tool'!B99:D99,$G$8:$I$8)</f>
        <v>#N/A</v>
      </c>
      <c r="D23" s="24" t="e">
        <f t="shared" si="2"/>
        <v>#N/A</v>
      </c>
      <c r="E23" s="398"/>
      <c r="F23" s="11"/>
    </row>
    <row r="24" spans="1:6" x14ac:dyDescent="0.2">
      <c r="A24" s="30">
        <v>3.6</v>
      </c>
      <c r="B24" s="25">
        <v>1</v>
      </c>
      <c r="C24" s="3" t="e">
        <f>B24*LOOKUP("x",'Attendance Self Evaluation Tool'!B101:D101,$G$8:$I$8)</f>
        <v>#N/A</v>
      </c>
      <c r="D24" s="24" t="e">
        <f t="shared" si="2"/>
        <v>#N/A</v>
      </c>
      <c r="E24" s="398"/>
      <c r="F24" s="11"/>
    </row>
    <row r="25" spans="1:6" x14ac:dyDescent="0.2">
      <c r="A25" s="30">
        <v>3.7</v>
      </c>
      <c r="B25" s="19">
        <v>1</v>
      </c>
      <c r="C25" s="3" t="e">
        <f>B25*LOOKUP("x",'Attendance Self Evaluation Tool'!B103:D103,$G$8:$I$8)</f>
        <v>#N/A</v>
      </c>
      <c r="D25" s="24" t="e">
        <f t="shared" si="2"/>
        <v>#N/A</v>
      </c>
      <c r="E25" s="398"/>
      <c r="F25" s="11"/>
    </row>
    <row r="26" spans="1:6" x14ac:dyDescent="0.2">
      <c r="A26" s="30">
        <v>3.8</v>
      </c>
      <c r="B26" s="19">
        <v>1</v>
      </c>
      <c r="C26" s="3" t="e">
        <f>B26*LOOKUP("x",'Attendance Self Evaluation Tool'!B105:D105,$G$8:$I$8)</f>
        <v>#N/A</v>
      </c>
      <c r="D26" s="24" t="e">
        <f t="shared" si="2"/>
        <v>#N/A</v>
      </c>
      <c r="E26" s="398"/>
      <c r="F26" s="11"/>
    </row>
    <row r="27" spans="1:6" x14ac:dyDescent="0.2">
      <c r="A27" s="30">
        <v>3.9</v>
      </c>
      <c r="B27" s="19">
        <v>1</v>
      </c>
      <c r="C27" s="3" t="e">
        <f>B27*LOOKUP("x",'Attendance Self Evaluation Tool'!B107:D107,$G$8:$I$8)</f>
        <v>#N/A</v>
      </c>
      <c r="D27" s="24" t="e">
        <f t="shared" si="2"/>
        <v>#N/A</v>
      </c>
      <c r="E27" s="398"/>
      <c r="F27" s="11"/>
    </row>
    <row r="28" spans="1:6" x14ac:dyDescent="0.2">
      <c r="A28" s="47">
        <v>3.1</v>
      </c>
      <c r="B28" s="19">
        <v>1</v>
      </c>
      <c r="C28" s="3" t="e">
        <f>B28*LOOKUP("x",'Attendance Self Evaluation Tool'!B109:D109,$G$8:$I$8)</f>
        <v>#N/A</v>
      </c>
      <c r="D28" s="24" t="e">
        <f>IF(C28 = "#N/A", 1,B28*$I$8)</f>
        <v>#N/A</v>
      </c>
      <c r="E28" s="398"/>
      <c r="F28" s="11"/>
    </row>
    <row r="29" spans="1:6" ht="13.5" thickBot="1" x14ac:dyDescent="0.25">
      <c r="A29" s="47">
        <v>3.11</v>
      </c>
      <c r="B29" s="19">
        <v>1</v>
      </c>
      <c r="C29" s="3" t="e">
        <f>B29*LOOKUP("x",'Attendance Self Evaluation Tool'!B111:D111,$G$8:$I$8)</f>
        <v>#N/A</v>
      </c>
      <c r="D29" s="24" t="e">
        <f t="shared" si="2"/>
        <v>#N/A</v>
      </c>
      <c r="E29" s="399"/>
      <c r="F29" s="11"/>
    </row>
    <row r="30" spans="1:6" ht="24.75" customHeight="1" thickBot="1" x14ac:dyDescent="0.25">
      <c r="A30" s="23" t="str">
        <f>'Attendance Self Evaluation Tool'!A136</f>
        <v>4. EFFECTIVE PARTNERSHIPS</v>
      </c>
      <c r="B30" s="12"/>
      <c r="C30" s="5"/>
      <c r="D30" s="5"/>
      <c r="E30" s="7"/>
    </row>
    <row r="31" spans="1:6" x14ac:dyDescent="0.2">
      <c r="A31" s="31">
        <v>4.0999999999999996</v>
      </c>
      <c r="B31" s="19">
        <v>1</v>
      </c>
      <c r="C31" s="3" t="e">
        <f>B31*LOOKUP("x",'Attendance Self Evaluation Tool'!B137:D137,$G$8:$I$8)</f>
        <v>#N/A</v>
      </c>
      <c r="D31" s="24" t="e">
        <f t="shared" ref="D31:D37" si="3">IF(C31 = "#N/A", 1,B31*$I$8)</f>
        <v>#N/A</v>
      </c>
      <c r="E31" s="397" t="e">
        <f>(SUM(C31:C37)/SUM(D31:D37))*100</f>
        <v>#N/A</v>
      </c>
    </row>
    <row r="32" spans="1:6" x14ac:dyDescent="0.2">
      <c r="A32" s="30">
        <v>4.2</v>
      </c>
      <c r="B32" s="19">
        <v>1</v>
      </c>
      <c r="C32" s="3" t="e">
        <f>B32*LOOKUP("x",'Attendance Self Evaluation Tool'!B139:D139,$G$8:$I$8)</f>
        <v>#N/A</v>
      </c>
      <c r="D32" s="24" t="e">
        <f t="shared" si="3"/>
        <v>#N/A</v>
      </c>
      <c r="E32" s="398"/>
    </row>
    <row r="33" spans="1:5" x14ac:dyDescent="0.2">
      <c r="A33" s="30">
        <v>4.3</v>
      </c>
      <c r="B33" s="19">
        <v>1</v>
      </c>
      <c r="C33" s="3" t="e">
        <f>B33*LOOKUP("x",'Attendance Self Evaluation Tool'!B141:D141,$G$8:$I$8)</f>
        <v>#N/A</v>
      </c>
      <c r="D33" s="24" t="e">
        <f t="shared" si="3"/>
        <v>#N/A</v>
      </c>
      <c r="E33" s="398"/>
    </row>
    <row r="34" spans="1:5" x14ac:dyDescent="0.2">
      <c r="A34" s="30">
        <v>4.4000000000000004</v>
      </c>
      <c r="B34" s="19">
        <v>1</v>
      </c>
      <c r="C34" s="3" t="e">
        <f>B34*LOOKUP("x",'Attendance Self Evaluation Tool'!B143:D143,$G$8:$I$8)</f>
        <v>#N/A</v>
      </c>
      <c r="D34" s="24" t="e">
        <f t="shared" si="3"/>
        <v>#N/A</v>
      </c>
      <c r="E34" s="398"/>
    </row>
    <row r="35" spans="1:5" x14ac:dyDescent="0.2">
      <c r="A35" s="30">
        <v>4.5</v>
      </c>
      <c r="B35" s="19">
        <v>1</v>
      </c>
      <c r="C35" s="3" t="e">
        <f>B35*LOOKUP("x",'Attendance Self Evaluation Tool'!B145:D145,$G$8:$I$8)</f>
        <v>#N/A</v>
      </c>
      <c r="D35" s="24" t="e">
        <f t="shared" si="3"/>
        <v>#N/A</v>
      </c>
      <c r="E35" s="398" t="e">
        <f>(SUM(C35:C37)/SUM(D35:D37))*100</f>
        <v>#N/A</v>
      </c>
    </row>
    <row r="36" spans="1:5" x14ac:dyDescent="0.2">
      <c r="A36" s="30">
        <v>4.5999999999999996</v>
      </c>
      <c r="B36" s="19">
        <v>1</v>
      </c>
      <c r="C36" s="3" t="e">
        <f>B36*LOOKUP("x",'Attendance Self Evaluation Tool'!B147:D147,$G$8:$I$8)</f>
        <v>#N/A</v>
      </c>
      <c r="D36" s="24" t="e">
        <f t="shared" si="3"/>
        <v>#N/A</v>
      </c>
      <c r="E36" s="398"/>
    </row>
    <row r="37" spans="1:5" ht="13.5" thickBot="1" x14ac:dyDescent="0.25">
      <c r="A37" s="30">
        <v>4.7</v>
      </c>
      <c r="B37" s="19">
        <v>1</v>
      </c>
      <c r="C37" s="3" t="e">
        <f>B37*LOOKUP("x",'Attendance Self Evaluation Tool'!B149:D149,$G$8:$I$8)</f>
        <v>#N/A</v>
      </c>
      <c r="D37" s="24" t="e">
        <f t="shared" si="3"/>
        <v>#N/A</v>
      </c>
      <c r="E37" s="398"/>
    </row>
    <row r="38" spans="1:5" ht="13.5" thickBot="1" x14ac:dyDescent="0.25">
      <c r="A38" s="49" t="s">
        <v>132</v>
      </c>
      <c r="B38" s="48"/>
      <c r="C38" s="13" t="e">
        <f>SUM(C3:C37)</f>
        <v>#N/A</v>
      </c>
      <c r="D38" s="13" t="e">
        <f>SUM(D3:D37)</f>
        <v>#N/A</v>
      </c>
      <c r="E38" s="14" t="e">
        <f>C38/D38*100</f>
        <v>#N/A</v>
      </c>
    </row>
  </sheetData>
  <sheetProtection formatCells="0" formatColumns="0" formatRows="0" insertColumns="0" insertRows="0" insertHyperlinks="0" deleteColumns="0" deleteRows="0" sort="0" autoFilter="0" pivotTables="0"/>
  <mergeCells count="4">
    <mergeCell ref="E19:E29"/>
    <mergeCell ref="E8:E17"/>
    <mergeCell ref="E31:E37"/>
    <mergeCell ref="E3:E6"/>
  </mergeCell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295FD916BC246BA25EDC580DFBC52" ma:contentTypeVersion="2" ma:contentTypeDescription="Create a new document." ma:contentTypeScope="" ma:versionID="f249d35e55bafaebe61dec221b855870">
  <xsd:schema xmlns:xsd="http://www.w3.org/2001/XMLSchema" xmlns:xs="http://www.w3.org/2001/XMLSchema" xmlns:p="http://schemas.microsoft.com/office/2006/metadata/properties" xmlns:ns2="5482b840-651b-41b8-803d-c7beba1a374d" targetNamespace="http://schemas.microsoft.com/office/2006/metadata/properties" ma:root="true" ma:fieldsID="81396d9f227a3df0d50fc562eb4f6d9d" ns2:_="">
    <xsd:import namespace="5482b840-651b-41b8-803d-c7beba1a37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2b840-651b-41b8-803d-c7beba1a3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B83E64-954A-48F8-92B3-A0CB21433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2b840-651b-41b8-803d-c7beba1a3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E662CD-7F24-46C0-B23C-D23A50700D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Attendance Self Evaluation Tool</vt:lpstr>
      <vt:lpstr>Calculations</vt:lpstr>
      <vt:lpstr>'Attendance Self Evaluation Tool'!Print_Area</vt:lpstr>
      <vt:lpstr>'Attendance Self Evaluation Tool'!Print_Titles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Attendance Audit Checklist</dc:title>
  <dc:subject>Lead Attendance Practitioner Manual</dc:subject>
  <dc:creator>K.LINDSAY-SMITH</dc:creator>
  <cp:keywords/>
  <dc:description/>
  <cp:lastModifiedBy>DELL</cp:lastModifiedBy>
  <cp:revision/>
  <dcterms:created xsi:type="dcterms:W3CDTF">2003-04-03T09:12:43Z</dcterms:created>
  <dcterms:modified xsi:type="dcterms:W3CDTF">2022-11-21T08:54:18Z</dcterms:modified>
  <cp:category/>
  <cp:contentStatus/>
</cp:coreProperties>
</file>