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2\FS6_Home\U443496\1. STEM\1. CLPL\4. STEM CLPL tracker\Final tracker documents v.1\"/>
    </mc:Choice>
  </mc:AlternateContent>
  <bookViews>
    <workbookView xWindow="0" yWindow="0" windowWidth="19200" windowHeight="11445" tabRatio="899"/>
  </bookViews>
  <sheets>
    <sheet name="How to use the tracker" sheetId="10" r:id="rId1"/>
    <sheet name="Enter data for 01Aug18-31Jul19" sheetId="12" r:id="rId2"/>
    <sheet name="My totals" sheetId="9" r:id="rId3"/>
    <sheet name="Data validation tables" sheetId="13" state="hidden" r:id="rId4"/>
  </sheets>
  <calcPr calcId="162913"/>
</workbook>
</file>

<file path=xl/calcChain.xml><?xml version="1.0" encoding="utf-8"?>
<calcChain xmlns="http://schemas.openxmlformats.org/spreadsheetml/2006/main">
  <c r="I8" i="9" l="1"/>
  <c r="AS53" i="10" l="1"/>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AU47" i="10"/>
  <c r="AU46" i="10"/>
  <c r="AU41" i="10"/>
  <c r="AU37" i="10"/>
  <c r="BR37" i="10" s="1"/>
  <c r="H53" i="10"/>
  <c r="G53" i="10"/>
  <c r="F53" i="10"/>
  <c r="E53" i="10"/>
  <c r="D53" i="10"/>
  <c r="C53" i="10"/>
  <c r="B53" i="10"/>
  <c r="AT52" i="10"/>
  <c r="AU52" i="10" s="1"/>
  <c r="AT51" i="10"/>
  <c r="AT50" i="10"/>
  <c r="AU50" i="10" s="1"/>
  <c r="AT49" i="10"/>
  <c r="AU49" i="10" s="1"/>
  <c r="AT48" i="10"/>
  <c r="BU47" i="10"/>
  <c r="BE47" i="10"/>
  <c r="AT47" i="10"/>
  <c r="AT46" i="10"/>
  <c r="AT45" i="10"/>
  <c r="AT44" i="10"/>
  <c r="AT43" i="10"/>
  <c r="AT42" i="10"/>
  <c r="AU42" i="10" s="1"/>
  <c r="AT41" i="10"/>
  <c r="AT40" i="10"/>
  <c r="AU40" i="10" s="1"/>
  <c r="AT39" i="10"/>
  <c r="AU39" i="10" s="1"/>
  <c r="AT38" i="10"/>
  <c r="AU38" i="10" s="1"/>
  <c r="AT37" i="10"/>
  <c r="BY51" i="10" l="1"/>
  <c r="AU51" i="10"/>
  <c r="BY47" i="10"/>
  <c r="AU43" i="10"/>
  <c r="CE43" i="10" s="1"/>
  <c r="AU48" i="10"/>
  <c r="BQ48" i="10" s="1"/>
  <c r="AT53" i="10"/>
  <c r="BI50" i="10"/>
  <c r="BY52" i="10"/>
  <c r="AU44" i="10"/>
  <c r="CC44" i="10" s="1"/>
  <c r="BI46" i="10"/>
  <c r="AU45" i="10"/>
  <c r="BQ50" i="10"/>
  <c r="BA50" i="10"/>
  <c r="BU50" i="10"/>
  <c r="BE50" i="10"/>
  <c r="BY50" i="10"/>
  <c r="BA52" i="10"/>
  <c r="BQ52" i="10"/>
  <c r="BQ46" i="10"/>
  <c r="BU46" i="10"/>
  <c r="BY46" i="10"/>
  <c r="BA46" i="10"/>
  <c r="BE46" i="10"/>
  <c r="BT44" i="10"/>
  <c r="BF42" i="10"/>
  <c r="BZ40" i="10"/>
  <c r="BF40" i="10"/>
  <c r="BV40" i="10"/>
  <c r="CD38" i="10"/>
  <c r="BF38" i="10"/>
  <c r="BV38" i="10"/>
  <c r="CC39" i="10"/>
  <c r="BY39" i="10"/>
  <c r="BU39" i="10"/>
  <c r="BQ39" i="10"/>
  <c r="BM39" i="10"/>
  <c r="BI39" i="10"/>
  <c r="BE39" i="10"/>
  <c r="BA39" i="10"/>
  <c r="CF39" i="10"/>
  <c r="CB39" i="10"/>
  <c r="BX39" i="10"/>
  <c r="BT39" i="10"/>
  <c r="BP39" i="10"/>
  <c r="BL39" i="10"/>
  <c r="BH39" i="10"/>
  <c r="BD39" i="10"/>
  <c r="AZ39" i="10"/>
  <c r="CE39" i="10"/>
  <c r="CA39" i="10"/>
  <c r="BW39" i="10"/>
  <c r="BS39" i="10"/>
  <c r="BO39" i="10"/>
  <c r="BK39" i="10"/>
  <c r="BG39" i="10"/>
  <c r="BC39" i="10"/>
  <c r="CD39" i="10"/>
  <c r="CC41" i="10"/>
  <c r="BY41" i="10"/>
  <c r="BU41" i="10"/>
  <c r="BQ41" i="10"/>
  <c r="BM41" i="10"/>
  <c r="BI41" i="10"/>
  <c r="BE41" i="10"/>
  <c r="BA41" i="10"/>
  <c r="CF41" i="10"/>
  <c r="CB41" i="10"/>
  <c r="BX41" i="10"/>
  <c r="BT41" i="10"/>
  <c r="BP41" i="10"/>
  <c r="BL41" i="10"/>
  <c r="BH41" i="10"/>
  <c r="BD41" i="10"/>
  <c r="AZ41" i="10"/>
  <c r="CE41" i="10"/>
  <c r="CA41" i="10"/>
  <c r="BW41" i="10"/>
  <c r="BS41" i="10"/>
  <c r="BO41" i="10"/>
  <c r="BK41" i="10"/>
  <c r="BG41" i="10"/>
  <c r="BC41" i="10"/>
  <c r="BN41" i="10"/>
  <c r="CD41" i="10"/>
  <c r="BB37" i="10"/>
  <c r="BJ38" i="10"/>
  <c r="BZ38" i="10"/>
  <c r="BB39" i="10"/>
  <c r="BR39" i="10"/>
  <c r="BJ40" i="10"/>
  <c r="BB41" i="10"/>
  <c r="BR41" i="10"/>
  <c r="CC37" i="10"/>
  <c r="BY37" i="10"/>
  <c r="BU37" i="10"/>
  <c r="BQ37" i="10"/>
  <c r="BM37" i="10"/>
  <c r="BI37" i="10"/>
  <c r="BE37" i="10"/>
  <c r="BA37" i="10"/>
  <c r="CB37" i="10"/>
  <c r="BT37" i="10"/>
  <c r="BL37" i="10"/>
  <c r="BD37" i="10"/>
  <c r="CF37" i="10"/>
  <c r="BX37" i="10"/>
  <c r="BP37" i="10"/>
  <c r="BH37" i="10"/>
  <c r="AZ37" i="10"/>
  <c r="CE37" i="10"/>
  <c r="CA37" i="10"/>
  <c r="BW37" i="10"/>
  <c r="BS37" i="10"/>
  <c r="BO37" i="10"/>
  <c r="BK37" i="10"/>
  <c r="BG37" i="10"/>
  <c r="BC37" i="10"/>
  <c r="CD37" i="10"/>
  <c r="BV37" i="10"/>
  <c r="CC40" i="10"/>
  <c r="BY40" i="10"/>
  <c r="BU40" i="10"/>
  <c r="BQ40" i="10"/>
  <c r="BM40" i="10"/>
  <c r="BI40" i="10"/>
  <c r="BE40" i="10"/>
  <c r="BA40" i="10"/>
  <c r="CF40" i="10"/>
  <c r="CB40" i="10"/>
  <c r="BX40" i="10"/>
  <c r="BT40" i="10"/>
  <c r="BP40" i="10"/>
  <c r="BL40" i="10"/>
  <c r="BH40" i="10"/>
  <c r="BD40" i="10"/>
  <c r="AZ40" i="10"/>
  <c r="CE40" i="10"/>
  <c r="CA40" i="10"/>
  <c r="BW40" i="10"/>
  <c r="BS40" i="10"/>
  <c r="BO40" i="10"/>
  <c r="BK40" i="10"/>
  <c r="BG40" i="10"/>
  <c r="BC40" i="10"/>
  <c r="CD40" i="10"/>
  <c r="BV41" i="10"/>
  <c r="BN37" i="10"/>
  <c r="BN39" i="10"/>
  <c r="BF37" i="10"/>
  <c r="CC38" i="10"/>
  <c r="BY38" i="10"/>
  <c r="BU38" i="10"/>
  <c r="BQ38" i="10"/>
  <c r="BM38" i="10"/>
  <c r="BI38" i="10"/>
  <c r="BE38" i="10"/>
  <c r="BA38" i="10"/>
  <c r="CF38" i="10"/>
  <c r="CB38" i="10"/>
  <c r="BX38" i="10"/>
  <c r="BT38" i="10"/>
  <c r="BP38" i="10"/>
  <c r="BL38" i="10"/>
  <c r="BH38" i="10"/>
  <c r="BD38" i="10"/>
  <c r="AZ38" i="10"/>
  <c r="CE38" i="10"/>
  <c r="CA38" i="10"/>
  <c r="BW38" i="10"/>
  <c r="BS38" i="10"/>
  <c r="BO38" i="10"/>
  <c r="BK38" i="10"/>
  <c r="BG38" i="10"/>
  <c r="BC38" i="10"/>
  <c r="BN38" i="10"/>
  <c r="BF39" i="10"/>
  <c r="BV39" i="10"/>
  <c r="BN40" i="10"/>
  <c r="BF41" i="10"/>
  <c r="CC42" i="10"/>
  <c r="BY42" i="10"/>
  <c r="BU42" i="10"/>
  <c r="BQ42" i="10"/>
  <c r="BM42" i="10"/>
  <c r="BI42" i="10"/>
  <c r="BE42" i="10"/>
  <c r="BA42" i="10"/>
  <c r="CD42" i="10"/>
  <c r="BV42" i="10"/>
  <c r="BN42" i="10"/>
  <c r="CF42" i="10"/>
  <c r="CB42" i="10"/>
  <c r="BX42" i="10"/>
  <c r="BT42" i="10"/>
  <c r="BP42" i="10"/>
  <c r="BL42" i="10"/>
  <c r="BH42" i="10"/>
  <c r="BD42" i="10"/>
  <c r="AZ42" i="10"/>
  <c r="CE42" i="10"/>
  <c r="CA42" i="10"/>
  <c r="BW42" i="10"/>
  <c r="BS42" i="10"/>
  <c r="BO42" i="10"/>
  <c r="BK42" i="10"/>
  <c r="BG42" i="10"/>
  <c r="BC42" i="10"/>
  <c r="BZ42" i="10"/>
  <c r="BR42" i="10"/>
  <c r="BJ42" i="10"/>
  <c r="BJ37" i="10"/>
  <c r="BZ37" i="10"/>
  <c r="BB38" i="10"/>
  <c r="BR38" i="10"/>
  <c r="BJ39" i="10"/>
  <c r="BZ39" i="10"/>
  <c r="BB40" i="10"/>
  <c r="BR40" i="10"/>
  <c r="BJ41" i="10"/>
  <c r="BZ41" i="10"/>
  <c r="BB42" i="10"/>
  <c r="BB43" i="10"/>
  <c r="BF43" i="10"/>
  <c r="BJ43" i="10"/>
  <c r="BS43" i="10"/>
  <c r="CF45" i="10"/>
  <c r="CB45" i="10"/>
  <c r="BX45" i="10"/>
  <c r="BT45" i="10"/>
  <c r="BP45" i="10"/>
  <c r="BL45" i="10"/>
  <c r="BH45" i="10"/>
  <c r="BD45" i="10"/>
  <c r="AZ45" i="10"/>
  <c r="CE45" i="10"/>
  <c r="CD45" i="10"/>
  <c r="BZ45" i="10"/>
  <c r="BV45" i="10"/>
  <c r="BR45" i="10"/>
  <c r="BN45" i="10"/>
  <c r="BJ45" i="10"/>
  <c r="BF45" i="10"/>
  <c r="BB45" i="10"/>
  <c r="BE45" i="10"/>
  <c r="BM45" i="10"/>
  <c r="BU45" i="10"/>
  <c r="CC45" i="10"/>
  <c r="CF49" i="10"/>
  <c r="CB49" i="10"/>
  <c r="BX49" i="10"/>
  <c r="BT49" i="10"/>
  <c r="BP49" i="10"/>
  <c r="BL49" i="10"/>
  <c r="BH49" i="10"/>
  <c r="BD49" i="10"/>
  <c r="AZ49" i="10"/>
  <c r="CE49" i="10"/>
  <c r="CA49" i="10"/>
  <c r="BW49" i="10"/>
  <c r="BS49" i="10"/>
  <c r="BO49" i="10"/>
  <c r="BK49" i="10"/>
  <c r="BG49" i="10"/>
  <c r="BC49" i="10"/>
  <c r="CD49" i="10"/>
  <c r="BZ49" i="10"/>
  <c r="BV49" i="10"/>
  <c r="BR49" i="10"/>
  <c r="BN49" i="10"/>
  <c r="BJ49" i="10"/>
  <c r="BF49" i="10"/>
  <c r="BB49" i="10"/>
  <c r="BM49" i="10"/>
  <c r="CC49" i="10"/>
  <c r="BC43" i="10"/>
  <c r="BG43" i="10"/>
  <c r="BK43" i="10"/>
  <c r="BO43" i="10"/>
  <c r="BT43" i="10"/>
  <c r="BY43" i="10"/>
  <c r="BP44" i="10"/>
  <c r="BG45" i="10"/>
  <c r="BO45" i="10"/>
  <c r="BW45" i="10"/>
  <c r="CF46" i="10"/>
  <c r="CB46" i="10"/>
  <c r="BX46" i="10"/>
  <c r="BT46" i="10"/>
  <c r="BP46" i="10"/>
  <c r="BL46" i="10"/>
  <c r="BH46" i="10"/>
  <c r="BD46" i="10"/>
  <c r="AZ46" i="10"/>
  <c r="CE46" i="10"/>
  <c r="CA46" i="10"/>
  <c r="BW46" i="10"/>
  <c r="BS46" i="10"/>
  <c r="BO46" i="10"/>
  <c r="BK46" i="10"/>
  <c r="BG46" i="10"/>
  <c r="BC46" i="10"/>
  <c r="CD46" i="10"/>
  <c r="BZ46" i="10"/>
  <c r="BV46" i="10"/>
  <c r="BR46" i="10"/>
  <c r="BN46" i="10"/>
  <c r="BJ46" i="10"/>
  <c r="BF46" i="10"/>
  <c r="BB46" i="10"/>
  <c r="BM46" i="10"/>
  <c r="CC46" i="10"/>
  <c r="BI47" i="10"/>
  <c r="BA49" i="10"/>
  <c r="BQ49" i="10"/>
  <c r="CF50" i="10"/>
  <c r="CB50" i="10"/>
  <c r="BX50" i="10"/>
  <c r="BT50" i="10"/>
  <c r="BP50" i="10"/>
  <c r="BL50" i="10"/>
  <c r="BH50" i="10"/>
  <c r="BD50" i="10"/>
  <c r="AZ50" i="10"/>
  <c r="CE50" i="10"/>
  <c r="CA50" i="10"/>
  <c r="BW50" i="10"/>
  <c r="BS50" i="10"/>
  <c r="BO50" i="10"/>
  <c r="BK50" i="10"/>
  <c r="BG50" i="10"/>
  <c r="BC50" i="10"/>
  <c r="CD50" i="10"/>
  <c r="BZ50" i="10"/>
  <c r="BV50" i="10"/>
  <c r="BR50" i="10"/>
  <c r="BN50" i="10"/>
  <c r="BJ50" i="10"/>
  <c r="BF50" i="10"/>
  <c r="BB50" i="10"/>
  <c r="BM50" i="10"/>
  <c r="CC50" i="10"/>
  <c r="BI51" i="10"/>
  <c r="BE52" i="10"/>
  <c r="BU52" i="10"/>
  <c r="CD43" i="10"/>
  <c r="BZ43" i="10"/>
  <c r="BV43" i="10"/>
  <c r="BR43" i="10"/>
  <c r="BX43" i="10"/>
  <c r="AZ43" i="10"/>
  <c r="BD43" i="10"/>
  <c r="BH43" i="10"/>
  <c r="BL43" i="10"/>
  <c r="BP43" i="10"/>
  <c r="BU43" i="10"/>
  <c r="CA43" i="10"/>
  <c r="CF43" i="10"/>
  <c r="BA45" i="10"/>
  <c r="BI45" i="10"/>
  <c r="BQ45" i="10"/>
  <c r="BY45" i="10"/>
  <c r="CF47" i="10"/>
  <c r="CB47" i="10"/>
  <c r="BX47" i="10"/>
  <c r="BT47" i="10"/>
  <c r="BP47" i="10"/>
  <c r="BL47" i="10"/>
  <c r="BH47" i="10"/>
  <c r="BD47" i="10"/>
  <c r="AZ47" i="10"/>
  <c r="CE47" i="10"/>
  <c r="CA47" i="10"/>
  <c r="BW47" i="10"/>
  <c r="BS47" i="10"/>
  <c r="BO47" i="10"/>
  <c r="BK47" i="10"/>
  <c r="BG47" i="10"/>
  <c r="BC47" i="10"/>
  <c r="CD47" i="10"/>
  <c r="BZ47" i="10"/>
  <c r="BV47" i="10"/>
  <c r="BR47" i="10"/>
  <c r="BN47" i="10"/>
  <c r="BJ47" i="10"/>
  <c r="BF47" i="10"/>
  <c r="BB47" i="10"/>
  <c r="BM47" i="10"/>
  <c r="CC47" i="10"/>
  <c r="BE49" i="10"/>
  <c r="BU49" i="10"/>
  <c r="CF51" i="10"/>
  <c r="CB51" i="10"/>
  <c r="BX51" i="10"/>
  <c r="BT51" i="10"/>
  <c r="BP51" i="10"/>
  <c r="BL51" i="10"/>
  <c r="BH51" i="10"/>
  <c r="BD51" i="10"/>
  <c r="AZ51" i="10"/>
  <c r="CE51" i="10"/>
  <c r="CA51" i="10"/>
  <c r="BW51" i="10"/>
  <c r="BS51" i="10"/>
  <c r="BO51" i="10"/>
  <c r="BK51" i="10"/>
  <c r="BG51" i="10"/>
  <c r="BC51" i="10"/>
  <c r="CD51" i="10"/>
  <c r="BZ51" i="10"/>
  <c r="BV51" i="10"/>
  <c r="BR51" i="10"/>
  <c r="BN51" i="10"/>
  <c r="BJ51" i="10"/>
  <c r="BF51" i="10"/>
  <c r="BB51" i="10"/>
  <c r="BM51" i="10"/>
  <c r="CC51" i="10"/>
  <c r="BI52" i="10"/>
  <c r="BN43" i="10"/>
  <c r="CC43" i="10"/>
  <c r="BA43" i="10"/>
  <c r="BE43" i="10"/>
  <c r="BI43" i="10"/>
  <c r="BM43" i="10"/>
  <c r="BQ43" i="10"/>
  <c r="BW43" i="10"/>
  <c r="CB43" i="10"/>
  <c r="CD44" i="10"/>
  <c r="BN44" i="10"/>
  <c r="BC44" i="10"/>
  <c r="BX44" i="10"/>
  <c r="BC45" i="10"/>
  <c r="BK45" i="10"/>
  <c r="BS45" i="10"/>
  <c r="CA45" i="10"/>
  <c r="BA47" i="10"/>
  <c r="BQ47" i="10"/>
  <c r="CF48" i="10"/>
  <c r="BP48" i="10"/>
  <c r="AZ48" i="10"/>
  <c r="BS48" i="10"/>
  <c r="BC48" i="10"/>
  <c r="BR48" i="10"/>
  <c r="BB48" i="10"/>
  <c r="BI49" i="10"/>
  <c r="BY49" i="10"/>
  <c r="BA51" i="10"/>
  <c r="BQ51" i="10"/>
  <c r="CF52" i="10"/>
  <c r="CB52" i="10"/>
  <c r="BX52" i="10"/>
  <c r="BT52" i="10"/>
  <c r="BP52" i="10"/>
  <c r="BL52" i="10"/>
  <c r="BH52" i="10"/>
  <c r="BD52" i="10"/>
  <c r="AZ52" i="10"/>
  <c r="CE52" i="10"/>
  <c r="CA52" i="10"/>
  <c r="BW52" i="10"/>
  <c r="BS52" i="10"/>
  <c r="BO52" i="10"/>
  <c r="BK52" i="10"/>
  <c r="BG52" i="10"/>
  <c r="BC52" i="10"/>
  <c r="CD52" i="10"/>
  <c r="BZ52" i="10"/>
  <c r="BV52" i="10"/>
  <c r="BR52" i="10"/>
  <c r="BN52" i="10"/>
  <c r="BJ52" i="10"/>
  <c r="BF52" i="10"/>
  <c r="BB52" i="10"/>
  <c r="BM52" i="10"/>
  <c r="CC52" i="10"/>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T11" i="9"/>
  <c r="P11" i="9"/>
  <c r="Q11" i="9"/>
  <c r="R11" i="9"/>
  <c r="S11" i="9"/>
  <c r="O11" i="9"/>
  <c r="CF803" i="12"/>
  <c r="CE803" i="12"/>
  <c r="CD803" i="12"/>
  <c r="CC803" i="12"/>
  <c r="CB803" i="12"/>
  <c r="CA803" i="12"/>
  <c r="BZ803" i="12"/>
  <c r="BY803" i="12"/>
  <c r="BX803" i="12"/>
  <c r="BW803" i="12"/>
  <c r="BV803" i="12"/>
  <c r="BU803" i="12"/>
  <c r="BT803" i="12"/>
  <c r="BS803" i="12"/>
  <c r="BR803" i="12"/>
  <c r="BQ803" i="12"/>
  <c r="BP803" i="12"/>
  <c r="BO803" i="12"/>
  <c r="BN803" i="12"/>
  <c r="BM803" i="12"/>
  <c r="BL803" i="12"/>
  <c r="BK803" i="12"/>
  <c r="BJ803" i="12"/>
  <c r="BI803" i="12"/>
  <c r="BH803" i="12"/>
  <c r="BG803" i="12"/>
  <c r="BF803" i="12"/>
  <c r="BE803" i="12"/>
  <c r="BD803" i="12"/>
  <c r="BC803" i="12"/>
  <c r="BB803" i="12"/>
  <c r="BA803" i="12"/>
  <c r="AZ803" i="12"/>
  <c r="CF802" i="12"/>
  <c r="CE802" i="12"/>
  <c r="CD802" i="12"/>
  <c r="CC802" i="12"/>
  <c r="CB802" i="12"/>
  <c r="CA802" i="12"/>
  <c r="BZ802" i="12"/>
  <c r="BY802" i="12"/>
  <c r="BX802" i="12"/>
  <c r="BW802" i="12"/>
  <c r="BV802" i="12"/>
  <c r="BU802" i="12"/>
  <c r="BT802" i="12"/>
  <c r="BS802" i="12"/>
  <c r="BR802" i="12"/>
  <c r="BQ802" i="12"/>
  <c r="BP802" i="12"/>
  <c r="BO802" i="12"/>
  <c r="BN802" i="12"/>
  <c r="BM802" i="12"/>
  <c r="BL802" i="12"/>
  <c r="BK802" i="12"/>
  <c r="BJ802" i="12"/>
  <c r="BI802" i="12"/>
  <c r="BH802" i="12"/>
  <c r="BG802" i="12"/>
  <c r="BF802" i="12"/>
  <c r="BE802" i="12"/>
  <c r="BD802" i="12"/>
  <c r="BC802" i="12"/>
  <c r="BB802" i="12"/>
  <c r="AW802" i="12" s="1"/>
  <c r="BA802" i="12"/>
  <c r="AZ802" i="12"/>
  <c r="CF801" i="12"/>
  <c r="CE801" i="12"/>
  <c r="CD801" i="12"/>
  <c r="CC801" i="12"/>
  <c r="CB801" i="12"/>
  <c r="CA801" i="12"/>
  <c r="BZ801" i="12"/>
  <c r="BY801" i="12"/>
  <c r="BX801" i="12"/>
  <c r="BW801" i="12"/>
  <c r="BV801" i="12"/>
  <c r="BU801" i="12"/>
  <c r="BT801" i="12"/>
  <c r="BS801" i="12"/>
  <c r="BR801" i="12"/>
  <c r="BQ801" i="12"/>
  <c r="BP801" i="12"/>
  <c r="BO801" i="12"/>
  <c r="BN801" i="12"/>
  <c r="BM801" i="12"/>
  <c r="BL801" i="12"/>
  <c r="BK801" i="12"/>
  <c r="BJ801" i="12"/>
  <c r="BI801" i="12"/>
  <c r="BH801" i="12"/>
  <c r="BG801" i="12"/>
  <c r="BF801" i="12"/>
  <c r="BE801" i="12"/>
  <c r="BD801" i="12"/>
  <c r="BC801" i="12"/>
  <c r="BB801" i="12"/>
  <c r="BA801" i="12"/>
  <c r="AZ801" i="12"/>
  <c r="CF800" i="12"/>
  <c r="CE800" i="12"/>
  <c r="CD800" i="12"/>
  <c r="CC800" i="12"/>
  <c r="CB800" i="12"/>
  <c r="CA800" i="12"/>
  <c r="BZ800" i="12"/>
  <c r="BY800" i="12"/>
  <c r="BX800" i="12"/>
  <c r="BW800" i="12"/>
  <c r="BV800" i="12"/>
  <c r="BU800" i="12"/>
  <c r="BT800" i="12"/>
  <c r="BS800" i="12"/>
  <c r="BR800" i="12"/>
  <c r="BQ800" i="12"/>
  <c r="BP800" i="12"/>
  <c r="BO800" i="12"/>
  <c r="BN800" i="12"/>
  <c r="BM800" i="12"/>
  <c r="BL800" i="12"/>
  <c r="BK800" i="12"/>
  <c r="BJ800" i="12"/>
  <c r="BI800" i="12"/>
  <c r="BH800" i="12"/>
  <c r="BG800" i="12"/>
  <c r="BF800" i="12"/>
  <c r="BE800" i="12"/>
  <c r="BD800" i="12"/>
  <c r="BC800" i="12"/>
  <c r="BB800" i="12"/>
  <c r="BA800" i="12"/>
  <c r="AZ800" i="12"/>
  <c r="CF799" i="12"/>
  <c r="CE799" i="12"/>
  <c r="CD799" i="12"/>
  <c r="CC799" i="12"/>
  <c r="CB799" i="12"/>
  <c r="CA799" i="12"/>
  <c r="BZ799" i="12"/>
  <c r="BY799" i="12"/>
  <c r="BX799" i="12"/>
  <c r="BW799" i="12"/>
  <c r="BV799" i="12"/>
  <c r="BU799" i="12"/>
  <c r="BT799" i="12"/>
  <c r="BS799" i="12"/>
  <c r="BR799" i="12"/>
  <c r="BQ799" i="12"/>
  <c r="BP799" i="12"/>
  <c r="BO799" i="12"/>
  <c r="BN799" i="12"/>
  <c r="BM799" i="12"/>
  <c r="BL799" i="12"/>
  <c r="BK799" i="12"/>
  <c r="BJ799" i="12"/>
  <c r="BI799" i="12"/>
  <c r="BH799" i="12"/>
  <c r="BG799" i="12"/>
  <c r="BF799" i="12"/>
  <c r="BE799" i="12"/>
  <c r="BD799" i="12"/>
  <c r="BC799" i="12"/>
  <c r="BB799" i="12"/>
  <c r="BA799" i="12"/>
  <c r="AW799" i="12" s="1"/>
  <c r="AZ799" i="12"/>
  <c r="CF798" i="12"/>
  <c r="CE798" i="12"/>
  <c r="CD798" i="12"/>
  <c r="CC798" i="12"/>
  <c r="CB798" i="12"/>
  <c r="CA798" i="12"/>
  <c r="BZ798" i="12"/>
  <c r="BY798" i="12"/>
  <c r="BX798" i="12"/>
  <c r="BW798" i="12"/>
  <c r="BV798" i="12"/>
  <c r="BU798" i="12"/>
  <c r="BT798" i="12"/>
  <c r="BS798" i="12"/>
  <c r="BR798" i="12"/>
  <c r="BQ798" i="12"/>
  <c r="BP798" i="12"/>
  <c r="BO798" i="12"/>
  <c r="BN798" i="12"/>
  <c r="BM798" i="12"/>
  <c r="BL798" i="12"/>
  <c r="BK798" i="12"/>
  <c r="BJ798" i="12"/>
  <c r="BI798" i="12"/>
  <c r="BH798" i="12"/>
  <c r="BG798" i="12"/>
  <c r="BF798" i="12"/>
  <c r="BE798" i="12"/>
  <c r="BD798" i="12"/>
  <c r="BC798" i="12"/>
  <c r="BB798" i="12"/>
  <c r="AW798" i="12" s="1"/>
  <c r="BA798" i="12"/>
  <c r="AZ798" i="12"/>
  <c r="CF797" i="12"/>
  <c r="CE797" i="12"/>
  <c r="CD797" i="12"/>
  <c r="CC797" i="12"/>
  <c r="CB797" i="12"/>
  <c r="CA797" i="12"/>
  <c r="BZ797" i="12"/>
  <c r="BY797" i="12"/>
  <c r="BX797" i="12"/>
  <c r="BW797" i="12"/>
  <c r="BV797" i="12"/>
  <c r="BU797" i="12"/>
  <c r="BT797" i="12"/>
  <c r="BS797" i="12"/>
  <c r="BR797" i="12"/>
  <c r="BQ797" i="12"/>
  <c r="BP797" i="12"/>
  <c r="BO797" i="12"/>
  <c r="BN797" i="12"/>
  <c r="BM797" i="12"/>
  <c r="BL797" i="12"/>
  <c r="BK797" i="12"/>
  <c r="BJ797" i="12"/>
  <c r="BI797" i="12"/>
  <c r="BH797" i="12"/>
  <c r="BG797" i="12"/>
  <c r="BF797" i="12"/>
  <c r="BE797" i="12"/>
  <c r="BD797" i="12"/>
  <c r="BC797" i="12"/>
  <c r="BB797" i="12"/>
  <c r="BA797" i="12"/>
  <c r="AZ797" i="12"/>
  <c r="CF796" i="12"/>
  <c r="CE796" i="12"/>
  <c r="CD796" i="12"/>
  <c r="CC796" i="12"/>
  <c r="CB796" i="12"/>
  <c r="CA796" i="12"/>
  <c r="BZ796" i="12"/>
  <c r="BY796" i="12"/>
  <c r="BX796" i="12"/>
  <c r="BW796" i="12"/>
  <c r="BV796" i="12"/>
  <c r="BU796" i="12"/>
  <c r="BT796" i="12"/>
  <c r="BS796" i="12"/>
  <c r="BR796" i="12"/>
  <c r="BQ796" i="12"/>
  <c r="BP796" i="12"/>
  <c r="BO796" i="12"/>
  <c r="BN796" i="12"/>
  <c r="BM796" i="12"/>
  <c r="BL796" i="12"/>
  <c r="BK796" i="12"/>
  <c r="BJ796" i="12"/>
  <c r="BI796" i="12"/>
  <c r="BH796" i="12"/>
  <c r="BG796" i="12"/>
  <c r="BF796" i="12"/>
  <c r="BE796" i="12"/>
  <c r="BD796" i="12"/>
  <c r="BC796" i="12"/>
  <c r="BB796" i="12"/>
  <c r="BA796" i="12"/>
  <c r="AZ796" i="12"/>
  <c r="CF795" i="12"/>
  <c r="CE795" i="12"/>
  <c r="CD795" i="12"/>
  <c r="CC795" i="12"/>
  <c r="CB795" i="12"/>
  <c r="CA795" i="12"/>
  <c r="BZ795" i="12"/>
  <c r="BY795" i="12"/>
  <c r="BX795" i="12"/>
  <c r="BW795" i="12"/>
  <c r="BV795" i="12"/>
  <c r="BU795" i="12"/>
  <c r="BT795" i="12"/>
  <c r="BS795" i="12"/>
  <c r="BR795" i="12"/>
  <c r="BQ795" i="12"/>
  <c r="BP795" i="12"/>
  <c r="BO795" i="12"/>
  <c r="BN795" i="12"/>
  <c r="BM795" i="12"/>
  <c r="BL795" i="12"/>
  <c r="BK795" i="12"/>
  <c r="BJ795" i="12"/>
  <c r="BI795" i="12"/>
  <c r="BH795" i="12"/>
  <c r="BG795" i="12"/>
  <c r="BF795" i="12"/>
  <c r="BE795" i="12"/>
  <c r="BD795" i="12"/>
  <c r="BC795" i="12"/>
  <c r="BB795" i="12"/>
  <c r="BA795" i="12"/>
  <c r="AW795" i="12" s="1"/>
  <c r="AZ795" i="12"/>
  <c r="CF794" i="12"/>
  <c r="CE794" i="12"/>
  <c r="CD794" i="12"/>
  <c r="CC794" i="12"/>
  <c r="CB794" i="12"/>
  <c r="CA794" i="12"/>
  <c r="BZ794" i="12"/>
  <c r="BY794" i="12"/>
  <c r="BX794" i="12"/>
  <c r="BW794" i="12"/>
  <c r="BV794" i="12"/>
  <c r="BU794" i="12"/>
  <c r="BT794" i="12"/>
  <c r="BS794" i="12"/>
  <c r="BR794" i="12"/>
  <c r="BQ794" i="12"/>
  <c r="BP794" i="12"/>
  <c r="BO794" i="12"/>
  <c r="BN794" i="12"/>
  <c r="BM794" i="12"/>
  <c r="BL794" i="12"/>
  <c r="BK794" i="12"/>
  <c r="BJ794" i="12"/>
  <c r="BI794" i="12"/>
  <c r="BH794" i="12"/>
  <c r="BG794" i="12"/>
  <c r="BF794" i="12"/>
  <c r="BE794" i="12"/>
  <c r="BD794" i="12"/>
  <c r="BC794" i="12"/>
  <c r="BB794" i="12"/>
  <c r="AW794" i="12" s="1"/>
  <c r="BA794" i="12"/>
  <c r="AZ794" i="12"/>
  <c r="CF793" i="12"/>
  <c r="CE793" i="12"/>
  <c r="CD793" i="12"/>
  <c r="CC793" i="12"/>
  <c r="CB793" i="12"/>
  <c r="CA793" i="12"/>
  <c r="BZ793" i="12"/>
  <c r="BY793" i="12"/>
  <c r="BX793" i="12"/>
  <c r="BW793" i="12"/>
  <c r="BV793" i="12"/>
  <c r="BU793" i="12"/>
  <c r="BT793" i="12"/>
  <c r="BS793" i="12"/>
  <c r="BR793" i="12"/>
  <c r="BQ793" i="12"/>
  <c r="BP793" i="12"/>
  <c r="BO793" i="12"/>
  <c r="BN793" i="12"/>
  <c r="BM793" i="12"/>
  <c r="BL793" i="12"/>
  <c r="BK793" i="12"/>
  <c r="BJ793" i="12"/>
  <c r="BI793" i="12"/>
  <c r="BH793" i="12"/>
  <c r="BG793" i="12"/>
  <c r="BF793" i="12"/>
  <c r="BE793" i="12"/>
  <c r="BD793" i="12"/>
  <c r="BC793" i="12"/>
  <c r="BB793" i="12"/>
  <c r="BA793" i="12"/>
  <c r="AZ793" i="12"/>
  <c r="CF792" i="12"/>
  <c r="CE792" i="12"/>
  <c r="CD792" i="12"/>
  <c r="CC792" i="12"/>
  <c r="CB792" i="12"/>
  <c r="CA792" i="12"/>
  <c r="BZ792" i="12"/>
  <c r="BY792" i="12"/>
  <c r="BX792" i="12"/>
  <c r="BW792" i="12"/>
  <c r="BV792" i="12"/>
  <c r="BU792" i="12"/>
  <c r="BT792" i="12"/>
  <c r="BS792" i="12"/>
  <c r="BR792" i="12"/>
  <c r="BQ792" i="12"/>
  <c r="BP792" i="12"/>
  <c r="BO792" i="12"/>
  <c r="BN792" i="12"/>
  <c r="BM792" i="12"/>
  <c r="BL792" i="12"/>
  <c r="BK792" i="12"/>
  <c r="BJ792" i="12"/>
  <c r="BI792" i="12"/>
  <c r="BH792" i="12"/>
  <c r="BG792" i="12"/>
  <c r="BF792" i="12"/>
  <c r="BE792" i="12"/>
  <c r="BD792" i="12"/>
  <c r="BC792" i="12"/>
  <c r="BB792" i="12"/>
  <c r="BA792" i="12"/>
  <c r="AZ792" i="12"/>
  <c r="CF791" i="12"/>
  <c r="CE791" i="12"/>
  <c r="CD791" i="12"/>
  <c r="CC791" i="12"/>
  <c r="CB791" i="12"/>
  <c r="CA791" i="12"/>
  <c r="BZ791" i="12"/>
  <c r="BY791" i="12"/>
  <c r="BX791" i="12"/>
  <c r="BW791" i="12"/>
  <c r="BV791" i="12"/>
  <c r="BU791" i="12"/>
  <c r="BT791" i="12"/>
  <c r="BS791" i="12"/>
  <c r="BR791" i="12"/>
  <c r="BQ791" i="12"/>
  <c r="BP791" i="12"/>
  <c r="BO791" i="12"/>
  <c r="BN791" i="12"/>
  <c r="BM791" i="12"/>
  <c r="BL791" i="12"/>
  <c r="BK791" i="12"/>
  <c r="BJ791" i="12"/>
  <c r="BI791" i="12"/>
  <c r="BH791" i="12"/>
  <c r="BG791" i="12"/>
  <c r="BF791" i="12"/>
  <c r="BE791" i="12"/>
  <c r="BD791" i="12"/>
  <c r="BC791" i="12"/>
  <c r="BB791" i="12"/>
  <c r="BA791" i="12"/>
  <c r="AW791" i="12" s="1"/>
  <c r="AZ791" i="12"/>
  <c r="CF790" i="12"/>
  <c r="CE790" i="12"/>
  <c r="CD790" i="12"/>
  <c r="CC790" i="12"/>
  <c r="CB790" i="12"/>
  <c r="CA790" i="12"/>
  <c r="BZ790" i="12"/>
  <c r="BY790" i="12"/>
  <c r="BX790" i="12"/>
  <c r="BW790" i="12"/>
  <c r="BV790" i="12"/>
  <c r="BU790" i="12"/>
  <c r="BT790" i="12"/>
  <c r="BS790" i="12"/>
  <c r="BR790" i="12"/>
  <c r="BQ790" i="12"/>
  <c r="BP790" i="12"/>
  <c r="BO790" i="12"/>
  <c r="BN790" i="12"/>
  <c r="BM790" i="12"/>
  <c r="BL790" i="12"/>
  <c r="BK790" i="12"/>
  <c r="BJ790" i="12"/>
  <c r="BI790" i="12"/>
  <c r="BH790" i="12"/>
  <c r="BG790" i="12"/>
  <c r="BF790" i="12"/>
  <c r="BE790" i="12"/>
  <c r="BD790" i="12"/>
  <c r="BC790" i="12"/>
  <c r="BB790" i="12"/>
  <c r="AW790" i="12" s="1"/>
  <c r="BA790" i="12"/>
  <c r="AZ790" i="12"/>
  <c r="CF789" i="12"/>
  <c r="CE789" i="12"/>
  <c r="CD789" i="12"/>
  <c r="CC789" i="12"/>
  <c r="CB789" i="12"/>
  <c r="CA789" i="12"/>
  <c r="BZ789" i="12"/>
  <c r="BY789" i="12"/>
  <c r="BX789" i="12"/>
  <c r="BW789" i="12"/>
  <c r="BV789" i="12"/>
  <c r="BU789" i="12"/>
  <c r="BT789" i="12"/>
  <c r="BS789" i="12"/>
  <c r="BR789" i="12"/>
  <c r="BQ789" i="12"/>
  <c r="BP789" i="12"/>
  <c r="BO789" i="12"/>
  <c r="BN789" i="12"/>
  <c r="BM789" i="12"/>
  <c r="BL789" i="12"/>
  <c r="BK789" i="12"/>
  <c r="BJ789" i="12"/>
  <c r="BI789" i="12"/>
  <c r="BH789" i="12"/>
  <c r="BG789" i="12"/>
  <c r="BF789" i="12"/>
  <c r="BE789" i="12"/>
  <c r="BD789" i="12"/>
  <c r="BC789" i="12"/>
  <c r="BB789" i="12"/>
  <c r="BA789" i="12"/>
  <c r="AZ789" i="12"/>
  <c r="CF788" i="12"/>
  <c r="CE788" i="12"/>
  <c r="CD788" i="12"/>
  <c r="CC788" i="12"/>
  <c r="CB788" i="12"/>
  <c r="CA788" i="12"/>
  <c r="BZ788" i="12"/>
  <c r="BY788" i="12"/>
  <c r="BX788" i="12"/>
  <c r="BW788" i="12"/>
  <c r="BV788" i="12"/>
  <c r="BU788" i="12"/>
  <c r="BT788" i="12"/>
  <c r="BS788" i="12"/>
  <c r="BR788" i="12"/>
  <c r="BQ788" i="12"/>
  <c r="BP788" i="12"/>
  <c r="BO788" i="12"/>
  <c r="BN788" i="12"/>
  <c r="BM788" i="12"/>
  <c r="BL788" i="12"/>
  <c r="BK788" i="12"/>
  <c r="BJ788" i="12"/>
  <c r="BI788" i="12"/>
  <c r="BH788" i="12"/>
  <c r="BG788" i="12"/>
  <c r="BF788" i="12"/>
  <c r="BE788" i="12"/>
  <c r="BD788" i="12"/>
  <c r="BC788" i="12"/>
  <c r="BB788" i="12"/>
  <c r="BA788" i="12"/>
  <c r="AZ788" i="12"/>
  <c r="CF787" i="12"/>
  <c r="CE787" i="12"/>
  <c r="CD787" i="12"/>
  <c r="CC787" i="12"/>
  <c r="CB787" i="12"/>
  <c r="CA787" i="12"/>
  <c r="BZ787" i="12"/>
  <c r="BY787" i="12"/>
  <c r="BX787" i="12"/>
  <c r="BW787" i="12"/>
  <c r="BV787" i="12"/>
  <c r="BU787" i="12"/>
  <c r="BT787" i="12"/>
  <c r="BS787" i="12"/>
  <c r="BR787" i="12"/>
  <c r="BQ787" i="12"/>
  <c r="BP787" i="12"/>
  <c r="BO787" i="12"/>
  <c r="BN787" i="12"/>
  <c r="BM787" i="12"/>
  <c r="BL787" i="12"/>
  <c r="BK787" i="12"/>
  <c r="BJ787" i="12"/>
  <c r="BI787" i="12"/>
  <c r="BH787" i="12"/>
  <c r="BG787" i="12"/>
  <c r="BF787" i="12"/>
  <c r="BE787" i="12"/>
  <c r="BD787" i="12"/>
  <c r="BC787" i="12"/>
  <c r="BB787" i="12"/>
  <c r="BA787" i="12"/>
  <c r="AW787" i="12" s="1"/>
  <c r="AZ787" i="12"/>
  <c r="CF786" i="12"/>
  <c r="CE786" i="12"/>
  <c r="CD786" i="12"/>
  <c r="CC786" i="12"/>
  <c r="CB786" i="12"/>
  <c r="CA786" i="12"/>
  <c r="BZ786" i="12"/>
  <c r="BY786" i="12"/>
  <c r="BX786" i="12"/>
  <c r="BW786" i="12"/>
  <c r="BV786" i="12"/>
  <c r="BU786" i="12"/>
  <c r="BT786" i="12"/>
  <c r="BS786" i="12"/>
  <c r="BR786" i="12"/>
  <c r="BQ786" i="12"/>
  <c r="BP786" i="12"/>
  <c r="BO786" i="12"/>
  <c r="BN786" i="12"/>
  <c r="BM786" i="12"/>
  <c r="BL786" i="12"/>
  <c r="BK786" i="12"/>
  <c r="BJ786" i="12"/>
  <c r="BI786" i="12"/>
  <c r="BH786" i="12"/>
  <c r="BG786" i="12"/>
  <c r="BF786" i="12"/>
  <c r="BE786" i="12"/>
  <c r="BD786" i="12"/>
  <c r="BC786" i="12"/>
  <c r="BB786" i="12"/>
  <c r="AW786" i="12" s="1"/>
  <c r="BA786" i="12"/>
  <c r="AZ786" i="12"/>
  <c r="CF785" i="12"/>
  <c r="CE785" i="12"/>
  <c r="CD785" i="12"/>
  <c r="CC785" i="12"/>
  <c r="CB785" i="12"/>
  <c r="CA785" i="12"/>
  <c r="BZ785" i="12"/>
  <c r="BY785" i="12"/>
  <c r="BX785" i="12"/>
  <c r="BW785" i="12"/>
  <c r="BV785" i="12"/>
  <c r="BU785" i="12"/>
  <c r="BT785" i="12"/>
  <c r="BS785" i="12"/>
  <c r="BR785" i="12"/>
  <c r="BQ785" i="12"/>
  <c r="BP785" i="12"/>
  <c r="BO785" i="12"/>
  <c r="BN785" i="12"/>
  <c r="BM785" i="12"/>
  <c r="BL785" i="12"/>
  <c r="BK785" i="12"/>
  <c r="BJ785" i="12"/>
  <c r="BI785" i="12"/>
  <c r="BH785" i="12"/>
  <c r="BG785" i="12"/>
  <c r="BF785" i="12"/>
  <c r="BE785" i="12"/>
  <c r="BD785" i="12"/>
  <c r="BC785" i="12"/>
  <c r="BB785" i="12"/>
  <c r="BA785" i="12"/>
  <c r="AZ785" i="12"/>
  <c r="CF784" i="12"/>
  <c r="CE784" i="12"/>
  <c r="CD784" i="12"/>
  <c r="CC784" i="12"/>
  <c r="CB784" i="12"/>
  <c r="CA784" i="12"/>
  <c r="BZ784" i="12"/>
  <c r="BY784" i="12"/>
  <c r="BX784" i="12"/>
  <c r="BW784" i="12"/>
  <c r="BV784" i="12"/>
  <c r="BU784" i="12"/>
  <c r="BT784" i="12"/>
  <c r="BS784" i="12"/>
  <c r="BR784" i="12"/>
  <c r="BQ784" i="12"/>
  <c r="BP784" i="12"/>
  <c r="BO784" i="12"/>
  <c r="BN784" i="12"/>
  <c r="BM784" i="12"/>
  <c r="BL784" i="12"/>
  <c r="BK784" i="12"/>
  <c r="BJ784" i="12"/>
  <c r="BI784" i="12"/>
  <c r="BH784" i="12"/>
  <c r="BG784" i="12"/>
  <c r="BF784" i="12"/>
  <c r="BE784" i="12"/>
  <c r="BD784" i="12"/>
  <c r="BC784" i="12"/>
  <c r="BB784" i="12"/>
  <c r="BA784" i="12"/>
  <c r="AZ784" i="12"/>
  <c r="CF783" i="12"/>
  <c r="CE783" i="12"/>
  <c r="CD783" i="12"/>
  <c r="CC783" i="12"/>
  <c r="CB783" i="12"/>
  <c r="CA783" i="12"/>
  <c r="BZ783" i="12"/>
  <c r="BY783" i="12"/>
  <c r="BX783" i="12"/>
  <c r="BW783" i="12"/>
  <c r="BV783" i="12"/>
  <c r="BU783" i="12"/>
  <c r="BT783" i="12"/>
  <c r="BS783" i="12"/>
  <c r="BR783" i="12"/>
  <c r="BQ783" i="12"/>
  <c r="BP783" i="12"/>
  <c r="BO783" i="12"/>
  <c r="BN783" i="12"/>
  <c r="BM783" i="12"/>
  <c r="BL783" i="12"/>
  <c r="BK783" i="12"/>
  <c r="BJ783" i="12"/>
  <c r="BI783" i="12"/>
  <c r="BH783" i="12"/>
  <c r="BG783" i="12"/>
  <c r="BF783" i="12"/>
  <c r="BE783" i="12"/>
  <c r="BD783" i="12"/>
  <c r="BC783" i="12"/>
  <c r="BB783" i="12"/>
  <c r="BA783" i="12"/>
  <c r="AW783" i="12" s="1"/>
  <c r="AZ783" i="12"/>
  <c r="CF782" i="12"/>
  <c r="CE782" i="12"/>
  <c r="CD782" i="12"/>
  <c r="CC782" i="12"/>
  <c r="CB782" i="12"/>
  <c r="CA782" i="12"/>
  <c r="BZ782" i="12"/>
  <c r="BY782" i="12"/>
  <c r="BX782" i="12"/>
  <c r="BW782" i="12"/>
  <c r="BV782" i="12"/>
  <c r="BU782" i="12"/>
  <c r="BT782" i="12"/>
  <c r="BS782" i="12"/>
  <c r="BR782" i="12"/>
  <c r="BQ782" i="12"/>
  <c r="BP782" i="12"/>
  <c r="BO782" i="12"/>
  <c r="BN782" i="12"/>
  <c r="BM782" i="12"/>
  <c r="BL782" i="12"/>
  <c r="BK782" i="12"/>
  <c r="BJ782" i="12"/>
  <c r="BI782" i="12"/>
  <c r="BH782" i="12"/>
  <c r="BG782" i="12"/>
  <c r="BF782" i="12"/>
  <c r="BE782" i="12"/>
  <c r="BD782" i="12"/>
  <c r="BC782" i="12"/>
  <c r="BB782" i="12"/>
  <c r="AW782" i="12" s="1"/>
  <c r="BA782" i="12"/>
  <c r="AZ782" i="12"/>
  <c r="CF781" i="12"/>
  <c r="CE781" i="12"/>
  <c r="CD781" i="12"/>
  <c r="CC781" i="12"/>
  <c r="CB781" i="12"/>
  <c r="CA781" i="12"/>
  <c r="BZ781" i="12"/>
  <c r="BY781" i="12"/>
  <c r="BX781" i="12"/>
  <c r="BW781" i="12"/>
  <c r="BV781" i="12"/>
  <c r="BU781" i="12"/>
  <c r="BT781" i="12"/>
  <c r="BS781" i="12"/>
  <c r="BR781" i="12"/>
  <c r="BQ781" i="12"/>
  <c r="BP781" i="12"/>
  <c r="BO781" i="12"/>
  <c r="BN781" i="12"/>
  <c r="BM781" i="12"/>
  <c r="BL781" i="12"/>
  <c r="BK781" i="12"/>
  <c r="BJ781" i="12"/>
  <c r="BI781" i="12"/>
  <c r="BH781" i="12"/>
  <c r="BG781" i="12"/>
  <c r="BF781" i="12"/>
  <c r="BE781" i="12"/>
  <c r="BD781" i="12"/>
  <c r="BC781" i="12"/>
  <c r="BB781" i="12"/>
  <c r="BA781" i="12"/>
  <c r="AZ781" i="12"/>
  <c r="CF780" i="12"/>
  <c r="CE780" i="12"/>
  <c r="CD780" i="12"/>
  <c r="CC780" i="12"/>
  <c r="CB780" i="12"/>
  <c r="CA780" i="12"/>
  <c r="BZ780" i="12"/>
  <c r="BY780" i="12"/>
  <c r="BX780" i="12"/>
  <c r="BW780" i="12"/>
  <c r="BV780" i="12"/>
  <c r="BU780" i="12"/>
  <c r="BT780" i="12"/>
  <c r="BS780" i="12"/>
  <c r="BR780" i="12"/>
  <c r="BQ780" i="12"/>
  <c r="BP780" i="12"/>
  <c r="BO780" i="12"/>
  <c r="BN780" i="12"/>
  <c r="BM780" i="12"/>
  <c r="BL780" i="12"/>
  <c r="BK780" i="12"/>
  <c r="BJ780" i="12"/>
  <c r="BI780" i="12"/>
  <c r="BH780" i="12"/>
  <c r="BG780" i="12"/>
  <c r="BF780" i="12"/>
  <c r="BE780" i="12"/>
  <c r="BD780" i="12"/>
  <c r="BC780" i="12"/>
  <c r="BB780" i="12"/>
  <c r="BA780" i="12"/>
  <c r="AZ780" i="12"/>
  <c r="CF779" i="12"/>
  <c r="CE779" i="12"/>
  <c r="CD779" i="12"/>
  <c r="CC779" i="12"/>
  <c r="CB779" i="12"/>
  <c r="CA779" i="12"/>
  <c r="BZ779" i="12"/>
  <c r="BY779" i="12"/>
  <c r="BX779" i="12"/>
  <c r="BW779" i="12"/>
  <c r="BV779" i="12"/>
  <c r="BU779" i="12"/>
  <c r="BT779" i="12"/>
  <c r="BS779" i="12"/>
  <c r="BR779" i="12"/>
  <c r="BQ779" i="12"/>
  <c r="BP779" i="12"/>
  <c r="BO779" i="12"/>
  <c r="BN779" i="12"/>
  <c r="BM779" i="12"/>
  <c r="BL779" i="12"/>
  <c r="BK779" i="12"/>
  <c r="BJ779" i="12"/>
  <c r="BI779" i="12"/>
  <c r="BH779" i="12"/>
  <c r="BG779" i="12"/>
  <c r="BF779" i="12"/>
  <c r="BE779" i="12"/>
  <c r="BD779" i="12"/>
  <c r="BC779" i="12"/>
  <c r="BB779" i="12"/>
  <c r="BA779" i="12"/>
  <c r="AW779" i="12" s="1"/>
  <c r="AZ779" i="12"/>
  <c r="CF778" i="12"/>
  <c r="CE778" i="12"/>
  <c r="CD778" i="12"/>
  <c r="CC778" i="12"/>
  <c r="CB778" i="12"/>
  <c r="CA778" i="12"/>
  <c r="BZ778" i="12"/>
  <c r="BY778" i="12"/>
  <c r="BX778" i="12"/>
  <c r="BW778" i="12"/>
  <c r="BV778" i="12"/>
  <c r="BU778" i="12"/>
  <c r="BT778" i="12"/>
  <c r="BS778" i="12"/>
  <c r="BR778" i="12"/>
  <c r="BQ778" i="12"/>
  <c r="BP778" i="12"/>
  <c r="BO778" i="12"/>
  <c r="BN778" i="12"/>
  <c r="BM778" i="12"/>
  <c r="BL778" i="12"/>
  <c r="BK778" i="12"/>
  <c r="BJ778" i="12"/>
  <c r="BI778" i="12"/>
  <c r="BH778" i="12"/>
  <c r="BG778" i="12"/>
  <c r="BF778" i="12"/>
  <c r="BE778" i="12"/>
  <c r="BD778" i="12"/>
  <c r="BC778" i="12"/>
  <c r="BB778" i="12"/>
  <c r="AW778" i="12" s="1"/>
  <c r="BA778" i="12"/>
  <c r="AZ778" i="12"/>
  <c r="CF777" i="12"/>
  <c r="CE777" i="12"/>
  <c r="CD777" i="12"/>
  <c r="CC777" i="12"/>
  <c r="CB777" i="12"/>
  <c r="CA777" i="12"/>
  <c r="BZ777" i="12"/>
  <c r="BY777" i="12"/>
  <c r="BX777" i="12"/>
  <c r="BW777" i="12"/>
  <c r="BV777" i="12"/>
  <c r="BU777" i="12"/>
  <c r="BT777" i="12"/>
  <c r="BS777" i="12"/>
  <c r="BR777" i="12"/>
  <c r="BQ777" i="12"/>
  <c r="BP777" i="12"/>
  <c r="BO777" i="12"/>
  <c r="BN777" i="12"/>
  <c r="BM777" i="12"/>
  <c r="BL777" i="12"/>
  <c r="BK777" i="12"/>
  <c r="BJ777" i="12"/>
  <c r="BI777" i="12"/>
  <c r="BH777" i="12"/>
  <c r="BG777" i="12"/>
  <c r="BF777" i="12"/>
  <c r="BE777" i="12"/>
  <c r="BD777" i="12"/>
  <c r="BC777" i="12"/>
  <c r="BB777" i="12"/>
  <c r="BA777" i="12"/>
  <c r="AZ777" i="12"/>
  <c r="CF776" i="12"/>
  <c r="CE776" i="12"/>
  <c r="CD776" i="12"/>
  <c r="CC776" i="12"/>
  <c r="CB776" i="12"/>
  <c r="CA776" i="12"/>
  <c r="BZ776" i="12"/>
  <c r="BY776" i="12"/>
  <c r="BX776" i="12"/>
  <c r="BW776" i="12"/>
  <c r="BV776" i="12"/>
  <c r="BU776" i="12"/>
  <c r="BT776" i="12"/>
  <c r="BS776" i="12"/>
  <c r="BR776" i="12"/>
  <c r="BQ776" i="12"/>
  <c r="BP776" i="12"/>
  <c r="BO776" i="12"/>
  <c r="BN776" i="12"/>
  <c r="BM776" i="12"/>
  <c r="BL776" i="12"/>
  <c r="BK776" i="12"/>
  <c r="BJ776" i="12"/>
  <c r="BI776" i="12"/>
  <c r="BH776" i="12"/>
  <c r="BG776" i="12"/>
  <c r="BF776" i="12"/>
  <c r="BE776" i="12"/>
  <c r="BD776" i="12"/>
  <c r="BC776" i="12"/>
  <c r="BB776" i="12"/>
  <c r="BA776" i="12"/>
  <c r="AZ776" i="12"/>
  <c r="AW776" i="12" s="1"/>
  <c r="CF775" i="12"/>
  <c r="CE775" i="12"/>
  <c r="CD775" i="12"/>
  <c r="CC775" i="12"/>
  <c r="CB775" i="12"/>
  <c r="CA775" i="12"/>
  <c r="BZ775" i="12"/>
  <c r="BY775" i="12"/>
  <c r="BX775" i="12"/>
  <c r="BW775" i="12"/>
  <c r="BV775" i="12"/>
  <c r="BU775" i="12"/>
  <c r="BT775" i="12"/>
  <c r="BS775" i="12"/>
  <c r="BR775" i="12"/>
  <c r="BQ775" i="12"/>
  <c r="BP775" i="12"/>
  <c r="BO775" i="12"/>
  <c r="BN775" i="12"/>
  <c r="BM775" i="12"/>
  <c r="BL775" i="12"/>
  <c r="BK775" i="12"/>
  <c r="BJ775" i="12"/>
  <c r="BI775" i="12"/>
  <c r="BH775" i="12"/>
  <c r="BG775" i="12"/>
  <c r="BF775" i="12"/>
  <c r="BE775" i="12"/>
  <c r="BD775" i="12"/>
  <c r="BC775" i="12"/>
  <c r="BB775" i="12"/>
  <c r="BA775" i="12"/>
  <c r="AZ775" i="12"/>
  <c r="CF774" i="12"/>
  <c r="CE774" i="12"/>
  <c r="CD774" i="12"/>
  <c r="CC774" i="12"/>
  <c r="CB774" i="12"/>
  <c r="CA774" i="12"/>
  <c r="BZ774" i="12"/>
  <c r="BY774" i="12"/>
  <c r="BX774" i="12"/>
  <c r="BW774" i="12"/>
  <c r="BV774" i="12"/>
  <c r="BU774" i="12"/>
  <c r="BT774" i="12"/>
  <c r="BS774" i="12"/>
  <c r="BR774" i="12"/>
  <c r="BQ774" i="12"/>
  <c r="BP774" i="12"/>
  <c r="BO774" i="12"/>
  <c r="BN774" i="12"/>
  <c r="BM774" i="12"/>
  <c r="BL774" i="12"/>
  <c r="BK774" i="12"/>
  <c r="BJ774" i="12"/>
  <c r="BI774" i="12"/>
  <c r="BH774" i="12"/>
  <c r="BG774" i="12"/>
  <c r="BF774" i="12"/>
  <c r="BE774" i="12"/>
  <c r="BD774" i="12"/>
  <c r="BC774" i="12"/>
  <c r="BB774" i="12"/>
  <c r="AW774" i="12" s="1"/>
  <c r="BA774" i="12"/>
  <c r="AZ774" i="12"/>
  <c r="CF773" i="12"/>
  <c r="CE773" i="12"/>
  <c r="CD773" i="12"/>
  <c r="CC773" i="12"/>
  <c r="CB773" i="12"/>
  <c r="CA773" i="12"/>
  <c r="BZ773" i="12"/>
  <c r="BY773" i="12"/>
  <c r="BX773" i="12"/>
  <c r="BW773" i="12"/>
  <c r="BV773" i="12"/>
  <c r="BU773" i="12"/>
  <c r="BT773" i="12"/>
  <c r="BS773" i="12"/>
  <c r="BR773" i="12"/>
  <c r="BQ773" i="12"/>
  <c r="BP773" i="12"/>
  <c r="BO773" i="12"/>
  <c r="BN773" i="12"/>
  <c r="BM773" i="12"/>
  <c r="BL773" i="12"/>
  <c r="BK773" i="12"/>
  <c r="BJ773" i="12"/>
  <c r="BI773" i="12"/>
  <c r="BH773" i="12"/>
  <c r="BG773" i="12"/>
  <c r="BF773" i="12"/>
  <c r="BE773" i="12"/>
  <c r="BD773" i="12"/>
  <c r="BC773" i="12"/>
  <c r="AW773" i="12" s="1"/>
  <c r="BB773" i="12"/>
  <c r="BA773" i="12"/>
  <c r="AZ773" i="12"/>
  <c r="CF772" i="12"/>
  <c r="CE772" i="12"/>
  <c r="CD772" i="12"/>
  <c r="CC772" i="12"/>
  <c r="CB772" i="12"/>
  <c r="CA772" i="12"/>
  <c r="BZ772" i="12"/>
  <c r="BY772" i="12"/>
  <c r="BX772" i="12"/>
  <c r="BW772" i="12"/>
  <c r="BV772" i="12"/>
  <c r="BU772" i="12"/>
  <c r="BT772" i="12"/>
  <c r="BS772" i="12"/>
  <c r="BR772" i="12"/>
  <c r="BQ772" i="12"/>
  <c r="BP772" i="12"/>
  <c r="BO772" i="12"/>
  <c r="BN772" i="12"/>
  <c r="BM772" i="12"/>
  <c r="BL772" i="12"/>
  <c r="BK772" i="12"/>
  <c r="BJ772" i="12"/>
  <c r="BI772" i="12"/>
  <c r="BH772" i="12"/>
  <c r="BG772" i="12"/>
  <c r="BF772" i="12"/>
  <c r="BE772" i="12"/>
  <c r="BD772" i="12"/>
  <c r="BC772" i="12"/>
  <c r="BB772" i="12"/>
  <c r="BA772" i="12"/>
  <c r="AZ772" i="12"/>
  <c r="AW772" i="12" s="1"/>
  <c r="CF771" i="12"/>
  <c r="CE771" i="12"/>
  <c r="CD771" i="12"/>
  <c r="CC771" i="12"/>
  <c r="CB771" i="12"/>
  <c r="CA771" i="12"/>
  <c r="BZ771" i="12"/>
  <c r="BY771" i="12"/>
  <c r="BX771" i="12"/>
  <c r="BW771" i="12"/>
  <c r="BV771" i="12"/>
  <c r="BU771" i="12"/>
  <c r="BT771" i="12"/>
  <c r="BS771" i="12"/>
  <c r="BR771" i="12"/>
  <c r="BQ771" i="12"/>
  <c r="BP771" i="12"/>
  <c r="BO771" i="12"/>
  <c r="BN771" i="12"/>
  <c r="BM771" i="12"/>
  <c r="BL771" i="12"/>
  <c r="BK771" i="12"/>
  <c r="BJ771" i="12"/>
  <c r="BI771" i="12"/>
  <c r="BH771" i="12"/>
  <c r="BG771" i="12"/>
  <c r="BF771" i="12"/>
  <c r="BE771" i="12"/>
  <c r="BD771" i="12"/>
  <c r="BC771" i="12"/>
  <c r="BB771" i="12"/>
  <c r="BA771" i="12"/>
  <c r="AZ771" i="12"/>
  <c r="CF770" i="12"/>
  <c r="CE770" i="12"/>
  <c r="CD770" i="12"/>
  <c r="CC770" i="12"/>
  <c r="CB770" i="12"/>
  <c r="CA770" i="12"/>
  <c r="BZ770" i="12"/>
  <c r="BY770" i="12"/>
  <c r="BX770" i="12"/>
  <c r="BW770" i="12"/>
  <c r="BV770" i="12"/>
  <c r="BU770" i="12"/>
  <c r="BT770" i="12"/>
  <c r="BS770" i="12"/>
  <c r="BR770" i="12"/>
  <c r="BQ770" i="12"/>
  <c r="BP770" i="12"/>
  <c r="BO770" i="12"/>
  <c r="BN770" i="12"/>
  <c r="BM770" i="12"/>
  <c r="BL770" i="12"/>
  <c r="BK770" i="12"/>
  <c r="BJ770" i="12"/>
  <c r="BI770" i="12"/>
  <c r="BH770" i="12"/>
  <c r="BG770" i="12"/>
  <c r="BF770" i="12"/>
  <c r="BE770" i="12"/>
  <c r="BD770" i="12"/>
  <c r="BC770" i="12"/>
  <c r="BB770" i="12"/>
  <c r="BA770" i="12"/>
  <c r="AZ770" i="12"/>
  <c r="CF769" i="12"/>
  <c r="CE769" i="12"/>
  <c r="CD769" i="12"/>
  <c r="CC769" i="12"/>
  <c r="CB769" i="12"/>
  <c r="CA769" i="12"/>
  <c r="BZ769" i="12"/>
  <c r="BY769" i="12"/>
  <c r="BX769" i="12"/>
  <c r="BW769" i="12"/>
  <c r="BV769" i="12"/>
  <c r="BU769" i="12"/>
  <c r="BT769" i="12"/>
  <c r="BS769" i="12"/>
  <c r="BR769" i="12"/>
  <c r="BQ769" i="12"/>
  <c r="BP769" i="12"/>
  <c r="BO769" i="12"/>
  <c r="BN769" i="12"/>
  <c r="BM769" i="12"/>
  <c r="BL769" i="12"/>
  <c r="BK769" i="12"/>
  <c r="BJ769" i="12"/>
  <c r="BI769" i="12"/>
  <c r="BH769" i="12"/>
  <c r="BG769" i="12"/>
  <c r="BF769" i="12"/>
  <c r="BE769" i="12"/>
  <c r="BD769" i="12"/>
  <c r="BC769" i="12"/>
  <c r="AW769" i="12" s="1"/>
  <c r="BB769" i="12"/>
  <c r="BA769" i="12"/>
  <c r="AZ769" i="12"/>
  <c r="CF768" i="12"/>
  <c r="CE768" i="12"/>
  <c r="CD768" i="12"/>
  <c r="CC768" i="12"/>
  <c r="CB768" i="12"/>
  <c r="CA768" i="12"/>
  <c r="BZ768" i="12"/>
  <c r="BY768" i="12"/>
  <c r="BX768" i="12"/>
  <c r="BW768" i="12"/>
  <c r="BV768" i="12"/>
  <c r="BU768" i="12"/>
  <c r="BT768" i="12"/>
  <c r="BS768" i="12"/>
  <c r="BR768" i="12"/>
  <c r="BQ768" i="12"/>
  <c r="BP768" i="12"/>
  <c r="BO768" i="12"/>
  <c r="BN768" i="12"/>
  <c r="BM768" i="12"/>
  <c r="BL768" i="12"/>
  <c r="BK768" i="12"/>
  <c r="BJ768" i="12"/>
  <c r="BI768" i="12"/>
  <c r="BH768" i="12"/>
  <c r="BG768" i="12"/>
  <c r="BF768" i="12"/>
  <c r="BE768" i="12"/>
  <c r="BD768" i="12"/>
  <c r="BC768" i="12"/>
  <c r="BB768" i="12"/>
  <c r="BA768" i="12"/>
  <c r="AZ768" i="12"/>
  <c r="AW768" i="12" s="1"/>
  <c r="CF767" i="12"/>
  <c r="CE767" i="12"/>
  <c r="CD767" i="12"/>
  <c r="CC767" i="12"/>
  <c r="CB767" i="12"/>
  <c r="CA767" i="12"/>
  <c r="BZ767" i="12"/>
  <c r="BY767" i="12"/>
  <c r="BX767" i="12"/>
  <c r="BW767" i="12"/>
  <c r="BV767" i="12"/>
  <c r="BU767" i="12"/>
  <c r="BT767" i="12"/>
  <c r="BS767" i="12"/>
  <c r="BR767" i="12"/>
  <c r="BQ767" i="12"/>
  <c r="BP767" i="12"/>
  <c r="BO767" i="12"/>
  <c r="BN767" i="12"/>
  <c r="BM767" i="12"/>
  <c r="BL767" i="12"/>
  <c r="BK767" i="12"/>
  <c r="BJ767" i="12"/>
  <c r="BI767" i="12"/>
  <c r="BH767" i="12"/>
  <c r="BG767" i="12"/>
  <c r="BF767" i="12"/>
  <c r="BE767" i="12"/>
  <c r="BD767" i="12"/>
  <c r="BC767" i="12"/>
  <c r="BB767" i="12"/>
  <c r="BA767" i="12"/>
  <c r="AW767" i="12" s="1"/>
  <c r="AZ767" i="12"/>
  <c r="CF766" i="12"/>
  <c r="CE766" i="12"/>
  <c r="CD766" i="12"/>
  <c r="CC766" i="12"/>
  <c r="CB766" i="12"/>
  <c r="CA766" i="12"/>
  <c r="BZ766" i="12"/>
  <c r="BY766" i="12"/>
  <c r="BX766" i="12"/>
  <c r="BW766" i="12"/>
  <c r="BV766" i="12"/>
  <c r="BU766" i="12"/>
  <c r="BT766" i="12"/>
  <c r="BS766" i="12"/>
  <c r="BR766" i="12"/>
  <c r="BQ766" i="12"/>
  <c r="BP766" i="12"/>
  <c r="BO766" i="12"/>
  <c r="BN766" i="12"/>
  <c r="BM766" i="12"/>
  <c r="BL766" i="12"/>
  <c r="BK766" i="12"/>
  <c r="BJ766" i="12"/>
  <c r="BI766" i="12"/>
  <c r="BH766" i="12"/>
  <c r="BG766" i="12"/>
  <c r="BF766" i="12"/>
  <c r="BE766" i="12"/>
  <c r="BD766" i="12"/>
  <c r="BC766" i="12"/>
  <c r="BB766" i="12"/>
  <c r="BA766" i="12"/>
  <c r="AZ766" i="12"/>
  <c r="CF765" i="12"/>
  <c r="CE765" i="12"/>
  <c r="CD765" i="12"/>
  <c r="CC765" i="12"/>
  <c r="CB765" i="12"/>
  <c r="CA765" i="12"/>
  <c r="BZ765" i="12"/>
  <c r="BY765" i="12"/>
  <c r="BX765" i="12"/>
  <c r="BW765" i="12"/>
  <c r="BV765" i="12"/>
  <c r="BU765" i="12"/>
  <c r="BT765" i="12"/>
  <c r="BS765" i="12"/>
  <c r="BR765" i="12"/>
  <c r="BQ765" i="12"/>
  <c r="BP765" i="12"/>
  <c r="BO765" i="12"/>
  <c r="BN765" i="12"/>
  <c r="BM765" i="12"/>
  <c r="BL765" i="12"/>
  <c r="BK765" i="12"/>
  <c r="BJ765" i="12"/>
  <c r="BI765" i="12"/>
  <c r="BH765" i="12"/>
  <c r="BG765" i="12"/>
  <c r="BF765" i="12"/>
  <c r="BE765" i="12"/>
  <c r="BD765" i="12"/>
  <c r="BC765" i="12"/>
  <c r="BB765" i="12"/>
  <c r="BA765" i="12"/>
  <c r="AZ765" i="12"/>
  <c r="CF764" i="12"/>
  <c r="CE764" i="12"/>
  <c r="CD764" i="12"/>
  <c r="CC764" i="12"/>
  <c r="CB764" i="12"/>
  <c r="CA764" i="12"/>
  <c r="BZ764" i="12"/>
  <c r="BY764" i="12"/>
  <c r="BX764" i="12"/>
  <c r="BW764" i="12"/>
  <c r="BV764" i="12"/>
  <c r="BU764" i="12"/>
  <c r="BT764" i="12"/>
  <c r="BS764" i="12"/>
  <c r="BR764" i="12"/>
  <c r="BQ764" i="12"/>
  <c r="BP764" i="12"/>
  <c r="BO764" i="12"/>
  <c r="BN764" i="12"/>
  <c r="BM764" i="12"/>
  <c r="BL764" i="12"/>
  <c r="BK764" i="12"/>
  <c r="BJ764" i="12"/>
  <c r="BI764" i="12"/>
  <c r="BH764" i="12"/>
  <c r="BG764" i="12"/>
  <c r="BF764" i="12"/>
  <c r="BE764" i="12"/>
  <c r="BD764" i="12"/>
  <c r="BC764" i="12"/>
  <c r="BB764" i="12"/>
  <c r="BA764" i="12"/>
  <c r="AZ764" i="12"/>
  <c r="AW764" i="12" s="1"/>
  <c r="CF763" i="12"/>
  <c r="CE763" i="12"/>
  <c r="CD763" i="12"/>
  <c r="CC763" i="12"/>
  <c r="CB763" i="12"/>
  <c r="CA763" i="12"/>
  <c r="BZ763" i="12"/>
  <c r="BY763" i="12"/>
  <c r="BX763" i="12"/>
  <c r="BW763" i="12"/>
  <c r="BV763" i="12"/>
  <c r="BU763" i="12"/>
  <c r="BT763" i="12"/>
  <c r="BS763" i="12"/>
  <c r="BR763" i="12"/>
  <c r="BQ763" i="12"/>
  <c r="BP763" i="12"/>
  <c r="BO763" i="12"/>
  <c r="BN763" i="12"/>
  <c r="BM763" i="12"/>
  <c r="BL763" i="12"/>
  <c r="BK763" i="12"/>
  <c r="BJ763" i="12"/>
  <c r="BI763" i="12"/>
  <c r="BH763" i="12"/>
  <c r="BG763" i="12"/>
  <c r="BF763" i="12"/>
  <c r="BE763" i="12"/>
  <c r="BD763" i="12"/>
  <c r="BC763" i="12"/>
  <c r="BB763" i="12"/>
  <c r="BA763" i="12"/>
  <c r="AW763" i="12" s="1"/>
  <c r="AZ763" i="12"/>
  <c r="CF762" i="12"/>
  <c r="CE762" i="12"/>
  <c r="CD762" i="12"/>
  <c r="CC762" i="12"/>
  <c r="CB762" i="12"/>
  <c r="CA762" i="12"/>
  <c r="BZ762" i="12"/>
  <c r="BY762" i="12"/>
  <c r="BX762" i="12"/>
  <c r="BW762" i="12"/>
  <c r="BV762" i="12"/>
  <c r="BU762" i="12"/>
  <c r="BT762" i="12"/>
  <c r="BS762" i="12"/>
  <c r="BR762" i="12"/>
  <c r="BQ762" i="12"/>
  <c r="BP762" i="12"/>
  <c r="BO762" i="12"/>
  <c r="BN762" i="12"/>
  <c r="BM762" i="12"/>
  <c r="BL762" i="12"/>
  <c r="BK762" i="12"/>
  <c r="BJ762" i="12"/>
  <c r="BI762" i="12"/>
  <c r="BH762" i="12"/>
  <c r="BG762" i="12"/>
  <c r="BF762" i="12"/>
  <c r="BE762" i="12"/>
  <c r="BD762" i="12"/>
  <c r="BC762" i="12"/>
  <c r="BB762" i="12"/>
  <c r="AW762" i="12" s="1"/>
  <c r="BA762" i="12"/>
  <c r="AZ762" i="12"/>
  <c r="CF761" i="12"/>
  <c r="CE761" i="12"/>
  <c r="CD761" i="12"/>
  <c r="CC761" i="12"/>
  <c r="CB761" i="12"/>
  <c r="CA761" i="12"/>
  <c r="BZ761" i="12"/>
  <c r="BY761" i="12"/>
  <c r="BX761" i="12"/>
  <c r="BW761" i="12"/>
  <c r="BV761" i="12"/>
  <c r="BU761" i="12"/>
  <c r="BT761" i="12"/>
  <c r="BS761" i="12"/>
  <c r="BR761" i="12"/>
  <c r="BQ761" i="12"/>
  <c r="BP761" i="12"/>
  <c r="BO761" i="12"/>
  <c r="BN761" i="12"/>
  <c r="BM761" i="12"/>
  <c r="BL761" i="12"/>
  <c r="BK761" i="12"/>
  <c r="BJ761" i="12"/>
  <c r="BI761" i="12"/>
  <c r="BH761" i="12"/>
  <c r="BG761" i="12"/>
  <c r="BF761" i="12"/>
  <c r="BE761" i="12"/>
  <c r="BD761" i="12"/>
  <c r="BC761" i="12"/>
  <c r="BB761" i="12"/>
  <c r="BA761" i="12"/>
  <c r="AZ761" i="12"/>
  <c r="CF760" i="12"/>
  <c r="CE760" i="12"/>
  <c r="CD760" i="12"/>
  <c r="CC760" i="12"/>
  <c r="CB760" i="12"/>
  <c r="CA760" i="12"/>
  <c r="BZ760" i="12"/>
  <c r="BY760" i="12"/>
  <c r="BX760" i="12"/>
  <c r="BW760" i="12"/>
  <c r="BV760" i="12"/>
  <c r="BU760" i="12"/>
  <c r="BT760" i="12"/>
  <c r="BS760" i="12"/>
  <c r="BR760" i="12"/>
  <c r="BQ760" i="12"/>
  <c r="BP760" i="12"/>
  <c r="BO760" i="12"/>
  <c r="BN760" i="12"/>
  <c r="BM760" i="12"/>
  <c r="BL760" i="12"/>
  <c r="BK760" i="12"/>
  <c r="BJ760" i="12"/>
  <c r="BI760" i="12"/>
  <c r="BH760" i="12"/>
  <c r="BG760" i="12"/>
  <c r="BF760" i="12"/>
  <c r="BE760" i="12"/>
  <c r="BD760" i="12"/>
  <c r="BC760" i="12"/>
  <c r="BB760" i="12"/>
  <c r="BA760" i="12"/>
  <c r="AZ760" i="12"/>
  <c r="AW760" i="12" s="1"/>
  <c r="CF759" i="12"/>
  <c r="CE759" i="12"/>
  <c r="CD759" i="12"/>
  <c r="CC759" i="12"/>
  <c r="CB759" i="12"/>
  <c r="CA759" i="12"/>
  <c r="BZ759" i="12"/>
  <c r="BY759" i="12"/>
  <c r="BX759" i="12"/>
  <c r="BW759" i="12"/>
  <c r="BV759" i="12"/>
  <c r="BU759" i="12"/>
  <c r="BT759" i="12"/>
  <c r="BS759" i="12"/>
  <c r="BR759" i="12"/>
  <c r="BQ759" i="12"/>
  <c r="BP759" i="12"/>
  <c r="BO759" i="12"/>
  <c r="BN759" i="12"/>
  <c r="BM759" i="12"/>
  <c r="BL759" i="12"/>
  <c r="BK759" i="12"/>
  <c r="BJ759" i="12"/>
  <c r="BI759" i="12"/>
  <c r="BH759" i="12"/>
  <c r="BG759" i="12"/>
  <c r="BF759" i="12"/>
  <c r="BE759" i="12"/>
  <c r="BD759" i="12"/>
  <c r="BC759" i="12"/>
  <c r="BB759" i="12"/>
  <c r="BA759" i="12"/>
  <c r="AZ759" i="12"/>
  <c r="CF758" i="12"/>
  <c r="CE758" i="12"/>
  <c r="CD758" i="12"/>
  <c r="CC758" i="12"/>
  <c r="CB758" i="12"/>
  <c r="CA758" i="12"/>
  <c r="BZ758" i="12"/>
  <c r="BY758" i="12"/>
  <c r="BX758" i="12"/>
  <c r="BW758" i="12"/>
  <c r="BV758" i="12"/>
  <c r="BU758" i="12"/>
  <c r="BT758" i="12"/>
  <c r="BS758" i="12"/>
  <c r="BR758" i="12"/>
  <c r="BQ758" i="12"/>
  <c r="BP758" i="12"/>
  <c r="BO758" i="12"/>
  <c r="BN758" i="12"/>
  <c r="BM758" i="12"/>
  <c r="BL758" i="12"/>
  <c r="BK758" i="12"/>
  <c r="BJ758" i="12"/>
  <c r="BI758" i="12"/>
  <c r="BH758" i="12"/>
  <c r="BG758" i="12"/>
  <c r="BF758" i="12"/>
  <c r="BE758" i="12"/>
  <c r="BD758" i="12"/>
  <c r="BC758" i="12"/>
  <c r="BB758" i="12"/>
  <c r="AW758" i="12" s="1"/>
  <c r="BA758" i="12"/>
  <c r="AZ758" i="12"/>
  <c r="CF757" i="12"/>
  <c r="CE757" i="12"/>
  <c r="CD757" i="12"/>
  <c r="CC757" i="12"/>
  <c r="CB757" i="12"/>
  <c r="CA757" i="12"/>
  <c r="BZ757" i="12"/>
  <c r="BY757" i="12"/>
  <c r="BX757" i="12"/>
  <c r="BW757" i="12"/>
  <c r="BV757" i="12"/>
  <c r="BU757" i="12"/>
  <c r="BT757" i="12"/>
  <c r="BS757" i="12"/>
  <c r="BR757" i="12"/>
  <c r="BQ757" i="12"/>
  <c r="BP757" i="12"/>
  <c r="BO757" i="12"/>
  <c r="BN757" i="12"/>
  <c r="BM757" i="12"/>
  <c r="BL757" i="12"/>
  <c r="BK757" i="12"/>
  <c r="BJ757" i="12"/>
  <c r="BI757" i="12"/>
  <c r="BH757" i="12"/>
  <c r="BG757" i="12"/>
  <c r="BF757" i="12"/>
  <c r="BE757" i="12"/>
  <c r="BD757" i="12"/>
  <c r="BC757" i="12"/>
  <c r="AW757" i="12" s="1"/>
  <c r="BB757" i="12"/>
  <c r="BA757" i="12"/>
  <c r="AZ757" i="12"/>
  <c r="CF756" i="12"/>
  <c r="CE756" i="12"/>
  <c r="CD756" i="12"/>
  <c r="CC756" i="12"/>
  <c r="CB756" i="12"/>
  <c r="CA756" i="12"/>
  <c r="BZ756" i="12"/>
  <c r="BY756" i="12"/>
  <c r="BX756" i="12"/>
  <c r="BW756" i="12"/>
  <c r="BV756" i="12"/>
  <c r="BU756" i="12"/>
  <c r="BT756" i="12"/>
  <c r="BS756" i="12"/>
  <c r="BR756" i="12"/>
  <c r="BQ756" i="12"/>
  <c r="BP756" i="12"/>
  <c r="BO756" i="12"/>
  <c r="BN756" i="12"/>
  <c r="BM756" i="12"/>
  <c r="BL756" i="12"/>
  <c r="BK756" i="12"/>
  <c r="BJ756" i="12"/>
  <c r="BI756" i="12"/>
  <c r="BH756" i="12"/>
  <c r="BG756" i="12"/>
  <c r="BF756" i="12"/>
  <c r="BE756" i="12"/>
  <c r="BD756" i="12"/>
  <c r="BC756" i="12"/>
  <c r="BB756" i="12"/>
  <c r="BA756" i="12"/>
  <c r="AZ756" i="12"/>
  <c r="AW756" i="12" s="1"/>
  <c r="CF755" i="12"/>
  <c r="CE755" i="12"/>
  <c r="CD755" i="12"/>
  <c r="CC755" i="12"/>
  <c r="CB755" i="12"/>
  <c r="CA755" i="12"/>
  <c r="BZ755" i="12"/>
  <c r="BY755" i="12"/>
  <c r="BX755" i="12"/>
  <c r="BW755" i="12"/>
  <c r="BV755" i="12"/>
  <c r="BU755" i="12"/>
  <c r="BT755" i="12"/>
  <c r="BS755" i="12"/>
  <c r="BR755" i="12"/>
  <c r="BQ755" i="12"/>
  <c r="BP755" i="12"/>
  <c r="BO755" i="12"/>
  <c r="BN755" i="12"/>
  <c r="BM755" i="12"/>
  <c r="BL755" i="12"/>
  <c r="BK755" i="12"/>
  <c r="BJ755" i="12"/>
  <c r="BI755" i="12"/>
  <c r="BH755" i="12"/>
  <c r="BG755" i="12"/>
  <c r="BF755" i="12"/>
  <c r="BE755" i="12"/>
  <c r="BD755" i="12"/>
  <c r="BC755" i="12"/>
  <c r="BB755" i="12"/>
  <c r="BA755" i="12"/>
  <c r="AZ755" i="12"/>
  <c r="CF754" i="12"/>
  <c r="CE754" i="12"/>
  <c r="CD754" i="12"/>
  <c r="CC754" i="12"/>
  <c r="CB754" i="12"/>
  <c r="CA754" i="12"/>
  <c r="BZ754" i="12"/>
  <c r="BY754" i="12"/>
  <c r="BX754" i="12"/>
  <c r="BW754" i="12"/>
  <c r="BV754" i="12"/>
  <c r="BU754" i="12"/>
  <c r="BT754" i="12"/>
  <c r="BS754" i="12"/>
  <c r="BR754" i="12"/>
  <c r="BQ754" i="12"/>
  <c r="BP754" i="12"/>
  <c r="BO754" i="12"/>
  <c r="BN754" i="12"/>
  <c r="BM754" i="12"/>
  <c r="BL754" i="12"/>
  <c r="BK754" i="12"/>
  <c r="BJ754" i="12"/>
  <c r="BI754" i="12"/>
  <c r="BH754" i="12"/>
  <c r="BG754" i="12"/>
  <c r="BF754" i="12"/>
  <c r="BE754" i="12"/>
  <c r="BD754" i="12"/>
  <c r="BC754" i="12"/>
  <c r="BB754" i="12"/>
  <c r="BA754" i="12"/>
  <c r="AZ754" i="12"/>
  <c r="CF753" i="12"/>
  <c r="CE753" i="12"/>
  <c r="CD753" i="12"/>
  <c r="CC753" i="12"/>
  <c r="CB753" i="12"/>
  <c r="CA753" i="12"/>
  <c r="BZ753" i="12"/>
  <c r="BY753" i="12"/>
  <c r="BX753" i="12"/>
  <c r="BW753" i="12"/>
  <c r="BV753" i="12"/>
  <c r="BU753" i="12"/>
  <c r="BT753" i="12"/>
  <c r="BS753" i="12"/>
  <c r="BR753" i="12"/>
  <c r="BQ753" i="12"/>
  <c r="BP753" i="12"/>
  <c r="BO753" i="12"/>
  <c r="BN753" i="12"/>
  <c r="BM753" i="12"/>
  <c r="BL753" i="12"/>
  <c r="BK753" i="12"/>
  <c r="BJ753" i="12"/>
  <c r="BI753" i="12"/>
  <c r="BH753" i="12"/>
  <c r="BG753" i="12"/>
  <c r="BF753" i="12"/>
  <c r="BE753" i="12"/>
  <c r="BD753" i="12"/>
  <c r="BC753" i="12"/>
  <c r="AW753" i="12" s="1"/>
  <c r="BB753" i="12"/>
  <c r="BA753" i="12"/>
  <c r="AZ753" i="12"/>
  <c r="CF752" i="12"/>
  <c r="CE752" i="12"/>
  <c r="CD752" i="12"/>
  <c r="CC752" i="12"/>
  <c r="CB752" i="12"/>
  <c r="CA752" i="12"/>
  <c r="BZ752" i="12"/>
  <c r="BY752" i="12"/>
  <c r="BX752" i="12"/>
  <c r="BW752" i="12"/>
  <c r="BV752" i="12"/>
  <c r="BU752" i="12"/>
  <c r="BT752" i="12"/>
  <c r="BS752" i="12"/>
  <c r="BR752" i="12"/>
  <c r="BQ752" i="12"/>
  <c r="BP752" i="12"/>
  <c r="BO752" i="12"/>
  <c r="BN752" i="12"/>
  <c r="BM752" i="12"/>
  <c r="BL752" i="12"/>
  <c r="BK752" i="12"/>
  <c r="BJ752" i="12"/>
  <c r="BI752" i="12"/>
  <c r="BH752" i="12"/>
  <c r="BG752" i="12"/>
  <c r="BF752" i="12"/>
  <c r="BE752" i="12"/>
  <c r="BD752" i="12"/>
  <c r="BC752" i="12"/>
  <c r="BB752" i="12"/>
  <c r="BA752" i="12"/>
  <c r="AZ752" i="12"/>
  <c r="AW752" i="12" s="1"/>
  <c r="CF751" i="12"/>
  <c r="CE751" i="12"/>
  <c r="CD751" i="12"/>
  <c r="CC751" i="12"/>
  <c r="CB751" i="12"/>
  <c r="CA751" i="12"/>
  <c r="BZ751" i="12"/>
  <c r="BY751" i="12"/>
  <c r="BX751" i="12"/>
  <c r="BW751" i="12"/>
  <c r="BV751" i="12"/>
  <c r="BU751" i="12"/>
  <c r="BT751" i="12"/>
  <c r="BS751" i="12"/>
  <c r="BR751" i="12"/>
  <c r="BQ751" i="12"/>
  <c r="BP751" i="12"/>
  <c r="BO751" i="12"/>
  <c r="BN751" i="12"/>
  <c r="BM751" i="12"/>
  <c r="BL751" i="12"/>
  <c r="BK751" i="12"/>
  <c r="BJ751" i="12"/>
  <c r="BI751" i="12"/>
  <c r="BH751" i="12"/>
  <c r="BG751" i="12"/>
  <c r="BF751" i="12"/>
  <c r="BE751" i="12"/>
  <c r="BD751" i="12"/>
  <c r="BC751" i="12"/>
  <c r="BB751" i="12"/>
  <c r="BA751" i="12"/>
  <c r="AW751" i="12" s="1"/>
  <c r="AZ751" i="12"/>
  <c r="CF750" i="12"/>
  <c r="CE750" i="12"/>
  <c r="CD750" i="12"/>
  <c r="CC750" i="12"/>
  <c r="CB750" i="12"/>
  <c r="CA750" i="12"/>
  <c r="BZ750" i="12"/>
  <c r="BY750" i="12"/>
  <c r="BX750" i="12"/>
  <c r="BW750" i="12"/>
  <c r="BV750" i="12"/>
  <c r="BU750" i="12"/>
  <c r="BT750" i="12"/>
  <c r="BS750" i="12"/>
  <c r="BR750" i="12"/>
  <c r="BQ750" i="12"/>
  <c r="BP750" i="12"/>
  <c r="BO750" i="12"/>
  <c r="BN750" i="12"/>
  <c r="BM750" i="12"/>
  <c r="BL750" i="12"/>
  <c r="BK750" i="12"/>
  <c r="BJ750" i="12"/>
  <c r="BI750" i="12"/>
  <c r="BH750" i="12"/>
  <c r="BG750" i="12"/>
  <c r="BF750" i="12"/>
  <c r="BE750" i="12"/>
  <c r="BD750" i="12"/>
  <c r="BC750" i="12"/>
  <c r="BB750" i="12"/>
  <c r="BA750" i="12"/>
  <c r="AZ750" i="12"/>
  <c r="CF749" i="12"/>
  <c r="CE749" i="12"/>
  <c r="CD749" i="12"/>
  <c r="CC749" i="12"/>
  <c r="CB749" i="12"/>
  <c r="CA749" i="12"/>
  <c r="BZ749" i="12"/>
  <c r="BY749" i="12"/>
  <c r="BX749" i="12"/>
  <c r="BW749" i="12"/>
  <c r="BV749" i="12"/>
  <c r="BU749" i="12"/>
  <c r="BT749" i="12"/>
  <c r="BS749" i="12"/>
  <c r="BR749" i="12"/>
  <c r="BQ749" i="12"/>
  <c r="BP749" i="12"/>
  <c r="BO749" i="12"/>
  <c r="BN749" i="12"/>
  <c r="BM749" i="12"/>
  <c r="BL749" i="12"/>
  <c r="BK749" i="12"/>
  <c r="BJ749" i="12"/>
  <c r="BI749" i="12"/>
  <c r="BH749" i="12"/>
  <c r="BG749" i="12"/>
  <c r="BF749" i="12"/>
  <c r="BE749" i="12"/>
  <c r="BD749" i="12"/>
  <c r="BC749" i="12"/>
  <c r="BB749" i="12"/>
  <c r="BA749" i="12"/>
  <c r="AZ749" i="12"/>
  <c r="CF748" i="12"/>
  <c r="CE748" i="12"/>
  <c r="CD748" i="12"/>
  <c r="CC748" i="12"/>
  <c r="CB748" i="12"/>
  <c r="CA748" i="12"/>
  <c r="BZ748" i="12"/>
  <c r="BY748" i="12"/>
  <c r="BX748" i="12"/>
  <c r="BW748" i="12"/>
  <c r="BV748" i="12"/>
  <c r="BU748" i="12"/>
  <c r="BT748" i="12"/>
  <c r="BS748" i="12"/>
  <c r="BR748" i="12"/>
  <c r="BQ748" i="12"/>
  <c r="BP748" i="12"/>
  <c r="BO748" i="12"/>
  <c r="BN748" i="12"/>
  <c r="BM748" i="12"/>
  <c r="BL748" i="12"/>
  <c r="BK748" i="12"/>
  <c r="BJ748" i="12"/>
  <c r="BI748" i="12"/>
  <c r="BH748" i="12"/>
  <c r="BG748" i="12"/>
  <c r="BF748" i="12"/>
  <c r="BE748" i="12"/>
  <c r="BD748" i="12"/>
  <c r="BC748" i="12"/>
  <c r="BB748" i="12"/>
  <c r="BA748" i="12"/>
  <c r="AZ748" i="12"/>
  <c r="AW748" i="12" s="1"/>
  <c r="CF747" i="12"/>
  <c r="CE747" i="12"/>
  <c r="CD747" i="12"/>
  <c r="CC747" i="12"/>
  <c r="CB747" i="12"/>
  <c r="CA747" i="12"/>
  <c r="BZ747" i="12"/>
  <c r="BY747" i="12"/>
  <c r="BX747" i="12"/>
  <c r="BW747" i="12"/>
  <c r="BV747" i="12"/>
  <c r="BU747" i="12"/>
  <c r="BT747" i="12"/>
  <c r="BS747" i="12"/>
  <c r="BR747" i="12"/>
  <c r="BQ747" i="12"/>
  <c r="BP747" i="12"/>
  <c r="BO747" i="12"/>
  <c r="BN747" i="12"/>
  <c r="BM747" i="12"/>
  <c r="BL747" i="12"/>
  <c r="BK747" i="12"/>
  <c r="BJ747" i="12"/>
  <c r="BI747" i="12"/>
  <c r="BH747" i="12"/>
  <c r="BG747" i="12"/>
  <c r="BF747" i="12"/>
  <c r="BE747" i="12"/>
  <c r="BD747" i="12"/>
  <c r="BC747" i="12"/>
  <c r="BB747" i="12"/>
  <c r="BA747" i="12"/>
  <c r="AW747" i="12" s="1"/>
  <c r="AZ747" i="12"/>
  <c r="CF746" i="12"/>
  <c r="CE746" i="12"/>
  <c r="CD746" i="12"/>
  <c r="CC746" i="12"/>
  <c r="CB746" i="12"/>
  <c r="CA746" i="12"/>
  <c r="BZ746" i="12"/>
  <c r="BY746" i="12"/>
  <c r="BX746" i="12"/>
  <c r="BW746" i="12"/>
  <c r="BV746" i="12"/>
  <c r="BU746" i="12"/>
  <c r="BT746" i="12"/>
  <c r="BS746" i="12"/>
  <c r="BR746" i="12"/>
  <c r="BQ746" i="12"/>
  <c r="BP746" i="12"/>
  <c r="BO746" i="12"/>
  <c r="BN746" i="12"/>
  <c r="BM746" i="12"/>
  <c r="BL746" i="12"/>
  <c r="BK746" i="12"/>
  <c r="BJ746" i="12"/>
  <c r="BI746" i="12"/>
  <c r="BH746" i="12"/>
  <c r="BG746" i="12"/>
  <c r="BF746" i="12"/>
  <c r="BE746" i="12"/>
  <c r="BD746" i="12"/>
  <c r="BC746" i="12"/>
  <c r="BB746" i="12"/>
  <c r="AW746" i="12" s="1"/>
  <c r="BA746" i="12"/>
  <c r="AZ746" i="12"/>
  <c r="CF745" i="12"/>
  <c r="CE745" i="12"/>
  <c r="CD745" i="12"/>
  <c r="CC745" i="12"/>
  <c r="CB745" i="12"/>
  <c r="CA745" i="12"/>
  <c r="BZ745" i="12"/>
  <c r="BY745" i="12"/>
  <c r="BX745" i="12"/>
  <c r="BW745" i="12"/>
  <c r="BV745" i="12"/>
  <c r="BU745" i="12"/>
  <c r="BT745" i="12"/>
  <c r="BS745" i="12"/>
  <c r="BR745" i="12"/>
  <c r="BQ745" i="12"/>
  <c r="BP745" i="12"/>
  <c r="BO745" i="12"/>
  <c r="BN745" i="12"/>
  <c r="BM745" i="12"/>
  <c r="BL745" i="12"/>
  <c r="BK745" i="12"/>
  <c r="BJ745" i="12"/>
  <c r="BI745" i="12"/>
  <c r="BH745" i="12"/>
  <c r="BG745" i="12"/>
  <c r="BF745" i="12"/>
  <c r="BE745" i="12"/>
  <c r="BD745" i="12"/>
  <c r="BC745" i="12"/>
  <c r="BB745" i="12"/>
  <c r="BA745" i="12"/>
  <c r="AZ745" i="12"/>
  <c r="CF744" i="12"/>
  <c r="CE744" i="12"/>
  <c r="CD744" i="12"/>
  <c r="CC744" i="12"/>
  <c r="CB744" i="12"/>
  <c r="CA744" i="12"/>
  <c r="BZ744" i="12"/>
  <c r="BY744" i="12"/>
  <c r="BX744" i="12"/>
  <c r="BW744" i="12"/>
  <c r="BV744" i="12"/>
  <c r="BU744" i="12"/>
  <c r="BT744" i="12"/>
  <c r="BS744" i="12"/>
  <c r="BR744" i="12"/>
  <c r="BQ744" i="12"/>
  <c r="BP744" i="12"/>
  <c r="BO744" i="12"/>
  <c r="BN744" i="12"/>
  <c r="BM744" i="12"/>
  <c r="BL744" i="12"/>
  <c r="BK744" i="12"/>
  <c r="BJ744" i="12"/>
  <c r="BI744" i="12"/>
  <c r="BH744" i="12"/>
  <c r="BG744" i="12"/>
  <c r="BF744" i="12"/>
  <c r="BE744" i="12"/>
  <c r="BD744" i="12"/>
  <c r="BC744" i="12"/>
  <c r="BB744" i="12"/>
  <c r="BA744" i="12"/>
  <c r="AZ744" i="12"/>
  <c r="AW744" i="12" s="1"/>
  <c r="CF743" i="12"/>
  <c r="CE743" i="12"/>
  <c r="CD743" i="12"/>
  <c r="CC743" i="12"/>
  <c r="CB743" i="12"/>
  <c r="CA743" i="12"/>
  <c r="BZ743" i="12"/>
  <c r="BY743" i="12"/>
  <c r="BX743" i="12"/>
  <c r="BW743" i="12"/>
  <c r="BV743" i="12"/>
  <c r="BU743" i="12"/>
  <c r="BT743" i="12"/>
  <c r="BS743" i="12"/>
  <c r="BR743" i="12"/>
  <c r="BQ743" i="12"/>
  <c r="BP743" i="12"/>
  <c r="BO743" i="12"/>
  <c r="BN743" i="12"/>
  <c r="BM743" i="12"/>
  <c r="BL743" i="12"/>
  <c r="BK743" i="12"/>
  <c r="BJ743" i="12"/>
  <c r="BI743" i="12"/>
  <c r="BH743" i="12"/>
  <c r="BG743" i="12"/>
  <c r="BF743" i="12"/>
  <c r="BE743" i="12"/>
  <c r="BD743" i="12"/>
  <c r="BC743" i="12"/>
  <c r="BB743" i="12"/>
  <c r="BA743" i="12"/>
  <c r="AZ743" i="12"/>
  <c r="CF742" i="12"/>
  <c r="CE742" i="12"/>
  <c r="CD742" i="12"/>
  <c r="CC742" i="12"/>
  <c r="CB742" i="12"/>
  <c r="CA742" i="12"/>
  <c r="BZ742" i="12"/>
  <c r="BY742" i="12"/>
  <c r="BX742" i="12"/>
  <c r="BW742" i="12"/>
  <c r="BV742" i="12"/>
  <c r="BU742" i="12"/>
  <c r="BT742" i="12"/>
  <c r="BS742" i="12"/>
  <c r="BR742" i="12"/>
  <c r="BQ742" i="12"/>
  <c r="BP742" i="12"/>
  <c r="BO742" i="12"/>
  <c r="BN742" i="12"/>
  <c r="BM742" i="12"/>
  <c r="BL742" i="12"/>
  <c r="BK742" i="12"/>
  <c r="BJ742" i="12"/>
  <c r="BI742" i="12"/>
  <c r="BH742" i="12"/>
  <c r="BG742" i="12"/>
  <c r="BF742" i="12"/>
  <c r="BE742" i="12"/>
  <c r="BD742" i="12"/>
  <c r="BC742" i="12"/>
  <c r="BB742" i="12"/>
  <c r="AW742" i="12" s="1"/>
  <c r="BA742" i="12"/>
  <c r="AZ742" i="12"/>
  <c r="CF741" i="12"/>
  <c r="CE741" i="12"/>
  <c r="CD741" i="12"/>
  <c r="CC741" i="12"/>
  <c r="CB741" i="12"/>
  <c r="CA741" i="12"/>
  <c r="BZ741" i="12"/>
  <c r="BY741" i="12"/>
  <c r="BX741" i="12"/>
  <c r="BW741" i="12"/>
  <c r="BV741" i="12"/>
  <c r="BU741" i="12"/>
  <c r="BT741" i="12"/>
  <c r="BS741" i="12"/>
  <c r="BR741" i="12"/>
  <c r="BQ741" i="12"/>
  <c r="BP741" i="12"/>
  <c r="BO741" i="12"/>
  <c r="BN741" i="12"/>
  <c r="BM741" i="12"/>
  <c r="BL741" i="12"/>
  <c r="BK741" i="12"/>
  <c r="BJ741" i="12"/>
  <c r="BI741" i="12"/>
  <c r="BH741" i="12"/>
  <c r="BG741" i="12"/>
  <c r="BF741" i="12"/>
  <c r="BE741" i="12"/>
  <c r="BD741" i="12"/>
  <c r="BC741" i="12"/>
  <c r="AW741" i="12" s="1"/>
  <c r="BB741" i="12"/>
  <c r="BA741" i="12"/>
  <c r="AZ741" i="12"/>
  <c r="CF740" i="12"/>
  <c r="CE740" i="12"/>
  <c r="CD740" i="12"/>
  <c r="CC740" i="12"/>
  <c r="CB740" i="12"/>
  <c r="CA740" i="12"/>
  <c r="BZ740" i="12"/>
  <c r="BY740" i="12"/>
  <c r="BX740" i="12"/>
  <c r="BW740" i="12"/>
  <c r="BV740" i="12"/>
  <c r="BU740" i="12"/>
  <c r="BT740" i="12"/>
  <c r="BS740" i="12"/>
  <c r="BR740" i="12"/>
  <c r="BQ740" i="12"/>
  <c r="BP740" i="12"/>
  <c r="BO740" i="12"/>
  <c r="BN740" i="12"/>
  <c r="BM740" i="12"/>
  <c r="BL740" i="12"/>
  <c r="BK740" i="12"/>
  <c r="BJ740" i="12"/>
  <c r="BI740" i="12"/>
  <c r="BH740" i="12"/>
  <c r="BG740" i="12"/>
  <c r="BF740" i="12"/>
  <c r="BE740" i="12"/>
  <c r="BD740" i="12"/>
  <c r="BC740" i="12"/>
  <c r="BB740" i="12"/>
  <c r="BA740" i="12"/>
  <c r="AZ740" i="12"/>
  <c r="AW740" i="12" s="1"/>
  <c r="CF739" i="12"/>
  <c r="CE739" i="12"/>
  <c r="CD739" i="12"/>
  <c r="CC739" i="12"/>
  <c r="CB739" i="12"/>
  <c r="CA739" i="12"/>
  <c r="BZ739" i="12"/>
  <c r="BY739" i="12"/>
  <c r="BX739" i="12"/>
  <c r="BW739" i="12"/>
  <c r="BV739" i="12"/>
  <c r="BU739" i="12"/>
  <c r="BT739" i="12"/>
  <c r="BS739" i="12"/>
  <c r="BR739" i="12"/>
  <c r="BQ739" i="12"/>
  <c r="BP739" i="12"/>
  <c r="BO739" i="12"/>
  <c r="BN739" i="12"/>
  <c r="BM739" i="12"/>
  <c r="BL739" i="12"/>
  <c r="BK739" i="12"/>
  <c r="BJ739" i="12"/>
  <c r="BI739" i="12"/>
  <c r="BH739" i="12"/>
  <c r="BG739" i="12"/>
  <c r="BF739" i="12"/>
  <c r="BE739" i="12"/>
  <c r="BD739" i="12"/>
  <c r="BC739" i="12"/>
  <c r="BB739" i="12"/>
  <c r="BA739" i="12"/>
  <c r="AZ739" i="12"/>
  <c r="CF738" i="12"/>
  <c r="CE738" i="12"/>
  <c r="CD738" i="12"/>
  <c r="CC738" i="12"/>
  <c r="CB738" i="12"/>
  <c r="CA738" i="12"/>
  <c r="BZ738" i="12"/>
  <c r="BY738" i="12"/>
  <c r="BX738" i="12"/>
  <c r="BW738" i="12"/>
  <c r="BV738" i="12"/>
  <c r="BU738" i="12"/>
  <c r="BT738" i="12"/>
  <c r="BS738" i="12"/>
  <c r="BR738" i="12"/>
  <c r="BQ738" i="12"/>
  <c r="BP738" i="12"/>
  <c r="BO738" i="12"/>
  <c r="BN738" i="12"/>
  <c r="BM738" i="12"/>
  <c r="BL738" i="12"/>
  <c r="BK738" i="12"/>
  <c r="BJ738" i="12"/>
  <c r="BI738" i="12"/>
  <c r="BH738" i="12"/>
  <c r="BG738" i="12"/>
  <c r="BF738" i="12"/>
  <c r="BE738" i="12"/>
  <c r="BD738" i="12"/>
  <c r="BC738" i="12"/>
  <c r="BB738" i="12"/>
  <c r="BA738" i="12"/>
  <c r="AZ738" i="12"/>
  <c r="CF737" i="12"/>
  <c r="CE737" i="12"/>
  <c r="CD737" i="12"/>
  <c r="CC737" i="12"/>
  <c r="CB737" i="12"/>
  <c r="CA737" i="12"/>
  <c r="BZ737" i="12"/>
  <c r="BY737" i="12"/>
  <c r="BX737" i="12"/>
  <c r="BW737" i="12"/>
  <c r="BV737" i="12"/>
  <c r="BU737" i="12"/>
  <c r="BT737" i="12"/>
  <c r="BS737" i="12"/>
  <c r="BR737" i="12"/>
  <c r="BQ737" i="12"/>
  <c r="BP737" i="12"/>
  <c r="BO737" i="12"/>
  <c r="BN737" i="12"/>
  <c r="BM737" i="12"/>
  <c r="BL737" i="12"/>
  <c r="BK737" i="12"/>
  <c r="BJ737" i="12"/>
  <c r="BI737" i="12"/>
  <c r="BH737" i="12"/>
  <c r="BG737" i="12"/>
  <c r="BF737" i="12"/>
  <c r="BE737" i="12"/>
  <c r="BD737" i="12"/>
  <c r="BC737" i="12"/>
  <c r="AW737" i="12" s="1"/>
  <c r="BB737" i="12"/>
  <c r="BA737" i="12"/>
  <c r="AZ737" i="12"/>
  <c r="CF736" i="12"/>
  <c r="CE736" i="12"/>
  <c r="CD736" i="12"/>
  <c r="CC736" i="12"/>
  <c r="CB736" i="12"/>
  <c r="CA736" i="12"/>
  <c r="BZ736" i="12"/>
  <c r="BY736" i="12"/>
  <c r="BX736" i="12"/>
  <c r="BW736" i="12"/>
  <c r="BV736" i="12"/>
  <c r="BU736" i="12"/>
  <c r="BT736" i="12"/>
  <c r="BS736" i="12"/>
  <c r="BR736" i="12"/>
  <c r="BQ736" i="12"/>
  <c r="BP736" i="12"/>
  <c r="BO736" i="12"/>
  <c r="BN736" i="12"/>
  <c r="BM736" i="12"/>
  <c r="BL736" i="12"/>
  <c r="BK736" i="12"/>
  <c r="BJ736" i="12"/>
  <c r="BI736" i="12"/>
  <c r="BH736" i="12"/>
  <c r="BG736" i="12"/>
  <c r="BF736" i="12"/>
  <c r="BE736" i="12"/>
  <c r="BD736" i="12"/>
  <c r="BC736" i="12"/>
  <c r="BB736" i="12"/>
  <c r="BA736" i="12"/>
  <c r="AZ736" i="12"/>
  <c r="AW736" i="12" s="1"/>
  <c r="CF735" i="12"/>
  <c r="CE735" i="12"/>
  <c r="CD735" i="12"/>
  <c r="CC735" i="12"/>
  <c r="CB735" i="12"/>
  <c r="CA735" i="12"/>
  <c r="BZ735" i="12"/>
  <c r="BY735" i="12"/>
  <c r="BX735" i="12"/>
  <c r="BW735" i="12"/>
  <c r="BV735" i="12"/>
  <c r="BU735" i="12"/>
  <c r="BT735" i="12"/>
  <c r="BS735" i="12"/>
  <c r="BR735" i="12"/>
  <c r="BQ735" i="12"/>
  <c r="BP735" i="12"/>
  <c r="BO735" i="12"/>
  <c r="BN735" i="12"/>
  <c r="BM735" i="12"/>
  <c r="BL735" i="12"/>
  <c r="BK735" i="12"/>
  <c r="BJ735" i="12"/>
  <c r="BI735" i="12"/>
  <c r="BH735" i="12"/>
  <c r="BG735" i="12"/>
  <c r="BF735" i="12"/>
  <c r="BE735" i="12"/>
  <c r="BD735" i="12"/>
  <c r="BC735" i="12"/>
  <c r="BB735" i="12"/>
  <c r="BA735" i="12"/>
  <c r="AW735" i="12" s="1"/>
  <c r="AZ735" i="12"/>
  <c r="CF734" i="12"/>
  <c r="CE734" i="12"/>
  <c r="CD734" i="12"/>
  <c r="CC734" i="12"/>
  <c r="CB734" i="12"/>
  <c r="CA734" i="12"/>
  <c r="BZ734" i="12"/>
  <c r="BY734" i="12"/>
  <c r="BX734" i="12"/>
  <c r="BW734" i="12"/>
  <c r="BV734" i="12"/>
  <c r="BU734" i="12"/>
  <c r="BT734" i="12"/>
  <c r="BS734" i="12"/>
  <c r="BR734" i="12"/>
  <c r="BQ734" i="12"/>
  <c r="BP734" i="12"/>
  <c r="BO734" i="12"/>
  <c r="BN734" i="12"/>
  <c r="BM734" i="12"/>
  <c r="BL734" i="12"/>
  <c r="BK734" i="12"/>
  <c r="BJ734" i="12"/>
  <c r="BI734" i="12"/>
  <c r="BH734" i="12"/>
  <c r="BG734" i="12"/>
  <c r="BF734" i="12"/>
  <c r="BE734" i="12"/>
  <c r="BD734" i="12"/>
  <c r="BC734" i="12"/>
  <c r="BB734" i="12"/>
  <c r="BA734" i="12"/>
  <c r="AZ734" i="12"/>
  <c r="CF733" i="12"/>
  <c r="CE733" i="12"/>
  <c r="CD733" i="12"/>
  <c r="CC733" i="12"/>
  <c r="CB733" i="12"/>
  <c r="CA733" i="12"/>
  <c r="BZ733" i="12"/>
  <c r="BY733" i="12"/>
  <c r="BX733" i="12"/>
  <c r="BW733" i="12"/>
  <c r="BV733" i="12"/>
  <c r="BU733" i="12"/>
  <c r="BT733" i="12"/>
  <c r="BS733" i="12"/>
  <c r="BR733" i="12"/>
  <c r="BQ733" i="12"/>
  <c r="BP733" i="12"/>
  <c r="BO733" i="12"/>
  <c r="BN733" i="12"/>
  <c r="BM733" i="12"/>
  <c r="BL733" i="12"/>
  <c r="BK733" i="12"/>
  <c r="BJ733" i="12"/>
  <c r="BI733" i="12"/>
  <c r="BH733" i="12"/>
  <c r="BG733" i="12"/>
  <c r="BF733" i="12"/>
  <c r="BE733" i="12"/>
  <c r="BD733" i="12"/>
  <c r="BC733" i="12"/>
  <c r="BB733" i="12"/>
  <c r="BA733" i="12"/>
  <c r="AZ733" i="12"/>
  <c r="CF732" i="12"/>
  <c r="CE732" i="12"/>
  <c r="CD732" i="12"/>
  <c r="CC732" i="12"/>
  <c r="CB732" i="12"/>
  <c r="CA732" i="12"/>
  <c r="BZ732" i="12"/>
  <c r="BY732" i="12"/>
  <c r="BX732" i="12"/>
  <c r="BW732" i="12"/>
  <c r="BV732" i="12"/>
  <c r="BU732" i="12"/>
  <c r="BT732" i="12"/>
  <c r="BS732" i="12"/>
  <c r="BR732" i="12"/>
  <c r="BQ732" i="12"/>
  <c r="BP732" i="12"/>
  <c r="BO732" i="12"/>
  <c r="BN732" i="12"/>
  <c r="BM732" i="12"/>
  <c r="BL732" i="12"/>
  <c r="BK732" i="12"/>
  <c r="BJ732" i="12"/>
  <c r="BI732" i="12"/>
  <c r="BH732" i="12"/>
  <c r="BG732" i="12"/>
  <c r="BF732" i="12"/>
  <c r="BE732" i="12"/>
  <c r="BD732" i="12"/>
  <c r="BC732" i="12"/>
  <c r="BB732" i="12"/>
  <c r="BA732" i="12"/>
  <c r="AZ732" i="12"/>
  <c r="AW732" i="12" s="1"/>
  <c r="CF731" i="12"/>
  <c r="CE731" i="12"/>
  <c r="CD731" i="12"/>
  <c r="CC731" i="12"/>
  <c r="CB731" i="12"/>
  <c r="CA731" i="12"/>
  <c r="BZ731" i="12"/>
  <c r="BY731" i="12"/>
  <c r="BX731" i="12"/>
  <c r="BW731" i="12"/>
  <c r="BV731" i="12"/>
  <c r="BU731" i="12"/>
  <c r="BT731" i="12"/>
  <c r="BS731" i="12"/>
  <c r="BR731" i="12"/>
  <c r="BQ731" i="12"/>
  <c r="BP731" i="12"/>
  <c r="BO731" i="12"/>
  <c r="BN731" i="12"/>
  <c r="BM731" i="12"/>
  <c r="BL731" i="12"/>
  <c r="BK731" i="12"/>
  <c r="BJ731" i="12"/>
  <c r="BI731" i="12"/>
  <c r="BH731" i="12"/>
  <c r="BG731" i="12"/>
  <c r="BF731" i="12"/>
  <c r="BE731" i="12"/>
  <c r="BD731" i="12"/>
  <c r="BC731" i="12"/>
  <c r="BB731" i="12"/>
  <c r="BA731" i="12"/>
  <c r="AW731" i="12" s="1"/>
  <c r="AZ731" i="12"/>
  <c r="CF730" i="12"/>
  <c r="CE730" i="12"/>
  <c r="CD730" i="12"/>
  <c r="CC730" i="12"/>
  <c r="CB730" i="12"/>
  <c r="CA730" i="12"/>
  <c r="BZ730" i="12"/>
  <c r="BY730" i="12"/>
  <c r="BX730" i="12"/>
  <c r="BW730" i="12"/>
  <c r="BV730" i="12"/>
  <c r="BU730" i="12"/>
  <c r="BT730" i="12"/>
  <c r="BS730" i="12"/>
  <c r="BR730" i="12"/>
  <c r="BQ730" i="12"/>
  <c r="BP730" i="12"/>
  <c r="BO730" i="12"/>
  <c r="BN730" i="12"/>
  <c r="BM730" i="12"/>
  <c r="BL730" i="12"/>
  <c r="BK730" i="12"/>
  <c r="BJ730" i="12"/>
  <c r="BI730" i="12"/>
  <c r="BH730" i="12"/>
  <c r="BG730" i="12"/>
  <c r="BF730" i="12"/>
  <c r="BE730" i="12"/>
  <c r="BD730" i="12"/>
  <c r="BC730" i="12"/>
  <c r="BB730" i="12"/>
  <c r="AW730" i="12" s="1"/>
  <c r="BA730" i="12"/>
  <c r="AZ730" i="12"/>
  <c r="CF729" i="12"/>
  <c r="CE729" i="12"/>
  <c r="CD729" i="12"/>
  <c r="CC729" i="12"/>
  <c r="CB729" i="12"/>
  <c r="CA729" i="12"/>
  <c r="BZ729" i="12"/>
  <c r="BY729" i="12"/>
  <c r="BX729" i="12"/>
  <c r="BW729" i="12"/>
  <c r="BV729" i="12"/>
  <c r="BU729" i="12"/>
  <c r="BT729" i="12"/>
  <c r="BS729" i="12"/>
  <c r="BR729" i="12"/>
  <c r="BQ729" i="12"/>
  <c r="BP729" i="12"/>
  <c r="BO729" i="12"/>
  <c r="BN729" i="12"/>
  <c r="BM729" i="12"/>
  <c r="BL729" i="12"/>
  <c r="BK729" i="12"/>
  <c r="BJ729" i="12"/>
  <c r="BI729" i="12"/>
  <c r="BH729" i="12"/>
  <c r="BG729" i="12"/>
  <c r="BF729" i="12"/>
  <c r="BE729" i="12"/>
  <c r="BD729" i="12"/>
  <c r="BC729" i="12"/>
  <c r="BB729" i="12"/>
  <c r="BA729" i="12"/>
  <c r="AZ729" i="12"/>
  <c r="CF728" i="12"/>
  <c r="CE728" i="12"/>
  <c r="CD728" i="12"/>
  <c r="CC728" i="12"/>
  <c r="CB728" i="12"/>
  <c r="CA728" i="12"/>
  <c r="BZ728" i="12"/>
  <c r="BY728" i="12"/>
  <c r="BX728" i="12"/>
  <c r="BW728" i="12"/>
  <c r="BV728" i="12"/>
  <c r="BU728" i="12"/>
  <c r="BT728" i="12"/>
  <c r="BS728" i="12"/>
  <c r="BR728" i="12"/>
  <c r="BQ728" i="12"/>
  <c r="BP728" i="12"/>
  <c r="BO728" i="12"/>
  <c r="BN728" i="12"/>
  <c r="BM728" i="12"/>
  <c r="BL728" i="12"/>
  <c r="BK728" i="12"/>
  <c r="BJ728" i="12"/>
  <c r="BI728" i="12"/>
  <c r="BH728" i="12"/>
  <c r="BG728" i="12"/>
  <c r="BF728" i="12"/>
  <c r="BE728" i="12"/>
  <c r="BD728" i="12"/>
  <c r="BC728" i="12"/>
  <c r="BB728" i="12"/>
  <c r="BA728" i="12"/>
  <c r="AZ728" i="12"/>
  <c r="AW728" i="12" s="1"/>
  <c r="CF727" i="12"/>
  <c r="CE727" i="12"/>
  <c r="CD727" i="12"/>
  <c r="CC727" i="12"/>
  <c r="CB727" i="12"/>
  <c r="CA727" i="12"/>
  <c r="BZ727" i="12"/>
  <c r="BY727" i="12"/>
  <c r="BX727" i="12"/>
  <c r="BW727" i="12"/>
  <c r="BV727" i="12"/>
  <c r="BU727" i="12"/>
  <c r="BT727" i="12"/>
  <c r="BS727" i="12"/>
  <c r="BR727" i="12"/>
  <c r="BQ727" i="12"/>
  <c r="BP727" i="12"/>
  <c r="BO727" i="12"/>
  <c r="BN727" i="12"/>
  <c r="BM727" i="12"/>
  <c r="BL727" i="12"/>
  <c r="BK727" i="12"/>
  <c r="BJ727" i="12"/>
  <c r="BI727" i="12"/>
  <c r="BH727" i="12"/>
  <c r="BG727" i="12"/>
  <c r="BF727" i="12"/>
  <c r="BE727" i="12"/>
  <c r="BD727" i="12"/>
  <c r="BC727" i="12"/>
  <c r="BB727" i="12"/>
  <c r="BA727" i="12"/>
  <c r="AZ727" i="12"/>
  <c r="CF726" i="12"/>
  <c r="CE726" i="12"/>
  <c r="CD726" i="12"/>
  <c r="CC726" i="12"/>
  <c r="CB726" i="12"/>
  <c r="CA726" i="12"/>
  <c r="BZ726" i="12"/>
  <c r="BY726" i="12"/>
  <c r="BX726" i="12"/>
  <c r="BW726" i="12"/>
  <c r="BV726" i="12"/>
  <c r="BU726" i="12"/>
  <c r="BT726" i="12"/>
  <c r="BS726" i="12"/>
  <c r="BR726" i="12"/>
  <c r="BQ726" i="12"/>
  <c r="BP726" i="12"/>
  <c r="BO726" i="12"/>
  <c r="BN726" i="12"/>
  <c r="BM726" i="12"/>
  <c r="BL726" i="12"/>
  <c r="BK726" i="12"/>
  <c r="BJ726" i="12"/>
  <c r="BI726" i="12"/>
  <c r="BH726" i="12"/>
  <c r="BG726" i="12"/>
  <c r="BF726" i="12"/>
  <c r="BE726" i="12"/>
  <c r="BD726" i="12"/>
  <c r="BC726" i="12"/>
  <c r="BB726" i="12"/>
  <c r="AW726" i="12" s="1"/>
  <c r="BA726" i="12"/>
  <c r="AZ726" i="12"/>
  <c r="CF725" i="12"/>
  <c r="CE725" i="12"/>
  <c r="CD725" i="12"/>
  <c r="CC725" i="12"/>
  <c r="CB725" i="12"/>
  <c r="CA725" i="12"/>
  <c r="BZ725" i="12"/>
  <c r="BY725" i="12"/>
  <c r="BX725" i="12"/>
  <c r="BW725" i="12"/>
  <c r="BV725" i="12"/>
  <c r="BU725" i="12"/>
  <c r="BT725" i="12"/>
  <c r="BS725" i="12"/>
  <c r="BR725" i="12"/>
  <c r="BQ725" i="12"/>
  <c r="BP725" i="12"/>
  <c r="BO725" i="12"/>
  <c r="BN725" i="12"/>
  <c r="BM725" i="12"/>
  <c r="BL725" i="12"/>
  <c r="BK725" i="12"/>
  <c r="BJ725" i="12"/>
  <c r="BI725" i="12"/>
  <c r="BH725" i="12"/>
  <c r="BG725" i="12"/>
  <c r="BF725" i="12"/>
  <c r="BE725" i="12"/>
  <c r="BD725" i="12"/>
  <c r="BC725" i="12"/>
  <c r="AW725" i="12" s="1"/>
  <c r="BB725" i="12"/>
  <c r="BA725" i="12"/>
  <c r="AZ725" i="12"/>
  <c r="CF724" i="12"/>
  <c r="CE724" i="12"/>
  <c r="CD724" i="12"/>
  <c r="CC724" i="12"/>
  <c r="CB724" i="12"/>
  <c r="CA724" i="12"/>
  <c r="BZ724" i="12"/>
  <c r="BY724" i="12"/>
  <c r="BX724" i="12"/>
  <c r="BW724" i="12"/>
  <c r="BV724" i="12"/>
  <c r="BU724" i="12"/>
  <c r="BT724" i="12"/>
  <c r="BS724" i="12"/>
  <c r="BR724" i="12"/>
  <c r="BQ724" i="12"/>
  <c r="BP724" i="12"/>
  <c r="BO724" i="12"/>
  <c r="BN724" i="12"/>
  <c r="BM724" i="12"/>
  <c r="BL724" i="12"/>
  <c r="BK724" i="12"/>
  <c r="BJ724" i="12"/>
  <c r="BI724" i="12"/>
  <c r="BH724" i="12"/>
  <c r="BG724" i="12"/>
  <c r="BF724" i="12"/>
  <c r="BE724" i="12"/>
  <c r="BD724" i="12"/>
  <c r="BC724" i="12"/>
  <c r="BB724" i="12"/>
  <c r="BA724" i="12"/>
  <c r="AZ724" i="12"/>
  <c r="AW724" i="12" s="1"/>
  <c r="CF723" i="12"/>
  <c r="CE723" i="12"/>
  <c r="CD723" i="12"/>
  <c r="CC723" i="12"/>
  <c r="CB723" i="12"/>
  <c r="CA723" i="12"/>
  <c r="BZ723" i="12"/>
  <c r="BY723" i="12"/>
  <c r="BX723" i="12"/>
  <c r="BW723" i="12"/>
  <c r="BV723" i="12"/>
  <c r="BU723" i="12"/>
  <c r="BT723" i="12"/>
  <c r="BS723" i="12"/>
  <c r="BR723" i="12"/>
  <c r="BQ723" i="12"/>
  <c r="BP723" i="12"/>
  <c r="BO723" i="12"/>
  <c r="BN723" i="12"/>
  <c r="BM723" i="12"/>
  <c r="BL723" i="12"/>
  <c r="BK723" i="12"/>
  <c r="BJ723" i="12"/>
  <c r="BI723" i="12"/>
  <c r="BH723" i="12"/>
  <c r="BG723" i="12"/>
  <c r="BF723" i="12"/>
  <c r="BE723" i="12"/>
  <c r="BD723" i="12"/>
  <c r="BC723" i="12"/>
  <c r="BB723" i="12"/>
  <c r="BA723" i="12"/>
  <c r="AZ723" i="12"/>
  <c r="CF722" i="12"/>
  <c r="CE722" i="12"/>
  <c r="CD722" i="12"/>
  <c r="CC722" i="12"/>
  <c r="CB722" i="12"/>
  <c r="CA722" i="12"/>
  <c r="BZ722" i="12"/>
  <c r="BY722" i="12"/>
  <c r="BX722" i="12"/>
  <c r="BW722" i="12"/>
  <c r="BV722" i="12"/>
  <c r="BU722" i="12"/>
  <c r="BT722" i="12"/>
  <c r="BS722" i="12"/>
  <c r="BR722" i="12"/>
  <c r="BQ722" i="12"/>
  <c r="BP722" i="12"/>
  <c r="BO722" i="12"/>
  <c r="BN722" i="12"/>
  <c r="BM722" i="12"/>
  <c r="BL722" i="12"/>
  <c r="BK722" i="12"/>
  <c r="BJ722" i="12"/>
  <c r="BI722" i="12"/>
  <c r="BH722" i="12"/>
  <c r="BG722" i="12"/>
  <c r="BF722" i="12"/>
  <c r="BE722" i="12"/>
  <c r="BD722" i="12"/>
  <c r="BC722" i="12"/>
  <c r="BB722" i="12"/>
  <c r="BA722" i="12"/>
  <c r="AZ722" i="12"/>
  <c r="CF721" i="12"/>
  <c r="CE721" i="12"/>
  <c r="CD721" i="12"/>
  <c r="CC721" i="12"/>
  <c r="CB721" i="12"/>
  <c r="CA721" i="12"/>
  <c r="BZ721" i="12"/>
  <c r="BY721" i="12"/>
  <c r="BX721" i="12"/>
  <c r="BW721" i="12"/>
  <c r="BV721" i="12"/>
  <c r="BU721" i="12"/>
  <c r="BT721" i="12"/>
  <c r="BS721" i="12"/>
  <c r="BR721" i="12"/>
  <c r="BQ721" i="12"/>
  <c r="BP721" i="12"/>
  <c r="BO721" i="12"/>
  <c r="BN721" i="12"/>
  <c r="BM721" i="12"/>
  <c r="BL721" i="12"/>
  <c r="BK721" i="12"/>
  <c r="BJ721" i="12"/>
  <c r="BI721" i="12"/>
  <c r="BH721" i="12"/>
  <c r="BG721" i="12"/>
  <c r="BF721" i="12"/>
  <c r="BE721" i="12"/>
  <c r="BD721" i="12"/>
  <c r="BC721" i="12"/>
  <c r="AW721" i="12" s="1"/>
  <c r="BB721" i="12"/>
  <c r="BA721" i="12"/>
  <c r="AZ721" i="12"/>
  <c r="CF720" i="12"/>
  <c r="CE720" i="12"/>
  <c r="CD720" i="12"/>
  <c r="CC720" i="12"/>
  <c r="CB720" i="12"/>
  <c r="CA720" i="12"/>
  <c r="BZ720" i="12"/>
  <c r="BY720" i="12"/>
  <c r="BX720" i="12"/>
  <c r="BW720" i="12"/>
  <c r="BV720" i="12"/>
  <c r="BU720" i="12"/>
  <c r="BT720" i="12"/>
  <c r="BS720" i="12"/>
  <c r="BR720" i="12"/>
  <c r="BQ720" i="12"/>
  <c r="BP720" i="12"/>
  <c r="BO720" i="12"/>
  <c r="BN720" i="12"/>
  <c r="BM720" i="12"/>
  <c r="BL720" i="12"/>
  <c r="BK720" i="12"/>
  <c r="BJ720" i="12"/>
  <c r="BI720" i="12"/>
  <c r="BH720" i="12"/>
  <c r="BG720" i="12"/>
  <c r="BF720" i="12"/>
  <c r="BE720" i="12"/>
  <c r="BD720" i="12"/>
  <c r="BC720" i="12"/>
  <c r="BB720" i="12"/>
  <c r="BA720" i="12"/>
  <c r="AZ720" i="12"/>
  <c r="AW720" i="12" s="1"/>
  <c r="CF719" i="12"/>
  <c r="CE719" i="12"/>
  <c r="CD719" i="12"/>
  <c r="CC719" i="12"/>
  <c r="CB719" i="12"/>
  <c r="CA719" i="12"/>
  <c r="BZ719" i="12"/>
  <c r="BY719" i="12"/>
  <c r="BX719" i="12"/>
  <c r="BW719" i="12"/>
  <c r="BV719" i="12"/>
  <c r="BU719" i="12"/>
  <c r="BT719" i="12"/>
  <c r="BS719" i="12"/>
  <c r="BR719" i="12"/>
  <c r="BQ719" i="12"/>
  <c r="BP719" i="12"/>
  <c r="BO719" i="12"/>
  <c r="BN719" i="12"/>
  <c r="BM719" i="12"/>
  <c r="BL719" i="12"/>
  <c r="BK719" i="12"/>
  <c r="BJ719" i="12"/>
  <c r="BI719" i="12"/>
  <c r="BH719" i="12"/>
  <c r="BG719" i="12"/>
  <c r="BF719" i="12"/>
  <c r="BE719" i="12"/>
  <c r="BD719" i="12"/>
  <c r="BC719" i="12"/>
  <c r="BB719" i="12"/>
  <c r="BA719" i="12"/>
  <c r="AW719" i="12" s="1"/>
  <c r="AZ719" i="12"/>
  <c r="CF718" i="12"/>
  <c r="CE718" i="12"/>
  <c r="CD718" i="12"/>
  <c r="CC718" i="12"/>
  <c r="CB718" i="12"/>
  <c r="CA718" i="12"/>
  <c r="BZ718" i="12"/>
  <c r="BY718" i="12"/>
  <c r="BX718" i="12"/>
  <c r="BW718" i="12"/>
  <c r="BV718" i="12"/>
  <c r="BU718" i="12"/>
  <c r="BT718" i="12"/>
  <c r="BS718" i="12"/>
  <c r="BR718" i="12"/>
  <c r="BQ718" i="12"/>
  <c r="BP718" i="12"/>
  <c r="BO718" i="12"/>
  <c r="BN718" i="12"/>
  <c r="BM718" i="12"/>
  <c r="BL718" i="12"/>
  <c r="BK718" i="12"/>
  <c r="BJ718" i="12"/>
  <c r="BI718" i="12"/>
  <c r="BH718" i="12"/>
  <c r="BG718" i="12"/>
  <c r="BF718" i="12"/>
  <c r="BE718" i="12"/>
  <c r="BD718" i="12"/>
  <c r="BC718" i="12"/>
  <c r="BB718" i="12"/>
  <c r="BA718" i="12"/>
  <c r="AZ718" i="12"/>
  <c r="CF717" i="12"/>
  <c r="CE717" i="12"/>
  <c r="CD717" i="12"/>
  <c r="CC717" i="12"/>
  <c r="CB717" i="12"/>
  <c r="CA717" i="12"/>
  <c r="BZ717" i="12"/>
  <c r="BY717" i="12"/>
  <c r="BX717" i="12"/>
  <c r="BW717" i="12"/>
  <c r="BV717" i="12"/>
  <c r="BU717" i="12"/>
  <c r="BT717" i="12"/>
  <c r="BS717" i="12"/>
  <c r="BR717" i="12"/>
  <c r="BQ717" i="12"/>
  <c r="BP717" i="12"/>
  <c r="BO717" i="12"/>
  <c r="BN717" i="12"/>
  <c r="BM717" i="12"/>
  <c r="BL717" i="12"/>
  <c r="BK717" i="12"/>
  <c r="BJ717" i="12"/>
  <c r="BI717" i="12"/>
  <c r="BH717" i="12"/>
  <c r="BG717" i="12"/>
  <c r="BF717" i="12"/>
  <c r="BE717" i="12"/>
  <c r="BD717" i="12"/>
  <c r="BC717" i="12"/>
  <c r="BB717" i="12"/>
  <c r="BA717" i="12"/>
  <c r="AZ717" i="12"/>
  <c r="CF716" i="12"/>
  <c r="CE716" i="12"/>
  <c r="CD716" i="12"/>
  <c r="CC716" i="12"/>
  <c r="CB716" i="12"/>
  <c r="CA716" i="12"/>
  <c r="BZ716" i="12"/>
  <c r="BY716" i="12"/>
  <c r="BX716" i="12"/>
  <c r="BW716" i="12"/>
  <c r="BV716" i="12"/>
  <c r="BU716" i="12"/>
  <c r="BT716" i="12"/>
  <c r="BS716" i="12"/>
  <c r="BR716" i="12"/>
  <c r="BQ716" i="12"/>
  <c r="BP716" i="12"/>
  <c r="BO716" i="12"/>
  <c r="BN716" i="12"/>
  <c r="BM716" i="12"/>
  <c r="BL716" i="12"/>
  <c r="BK716" i="12"/>
  <c r="BJ716" i="12"/>
  <c r="BI716" i="12"/>
  <c r="BH716" i="12"/>
  <c r="BG716" i="12"/>
  <c r="BF716" i="12"/>
  <c r="BE716" i="12"/>
  <c r="BD716" i="12"/>
  <c r="BC716" i="12"/>
  <c r="BB716" i="12"/>
  <c r="BA716" i="12"/>
  <c r="AZ716" i="12"/>
  <c r="AW716" i="12" s="1"/>
  <c r="CF715" i="12"/>
  <c r="CE715" i="12"/>
  <c r="CD715" i="12"/>
  <c r="CC715" i="12"/>
  <c r="CB715" i="12"/>
  <c r="CA715" i="12"/>
  <c r="BZ715" i="12"/>
  <c r="BY715" i="12"/>
  <c r="BX715" i="12"/>
  <c r="BW715" i="12"/>
  <c r="BV715" i="12"/>
  <c r="BU715" i="12"/>
  <c r="BT715" i="12"/>
  <c r="BS715" i="12"/>
  <c r="BR715" i="12"/>
  <c r="BQ715" i="12"/>
  <c r="BP715" i="12"/>
  <c r="BO715" i="12"/>
  <c r="BN715" i="12"/>
  <c r="BM715" i="12"/>
  <c r="BL715" i="12"/>
  <c r="BK715" i="12"/>
  <c r="BJ715" i="12"/>
  <c r="BI715" i="12"/>
  <c r="BH715" i="12"/>
  <c r="BG715" i="12"/>
  <c r="BF715" i="12"/>
  <c r="BE715" i="12"/>
  <c r="BD715" i="12"/>
  <c r="BC715" i="12"/>
  <c r="BB715" i="12"/>
  <c r="BA715" i="12"/>
  <c r="AW715" i="12" s="1"/>
  <c r="AZ715" i="12"/>
  <c r="CF714" i="12"/>
  <c r="CE714" i="12"/>
  <c r="CD714" i="12"/>
  <c r="CC714" i="12"/>
  <c r="CB714" i="12"/>
  <c r="CA714" i="12"/>
  <c r="BZ714" i="12"/>
  <c r="BY714" i="12"/>
  <c r="BX714" i="12"/>
  <c r="BW714" i="12"/>
  <c r="BV714" i="12"/>
  <c r="BU714" i="12"/>
  <c r="BT714" i="12"/>
  <c r="BS714" i="12"/>
  <c r="BR714" i="12"/>
  <c r="BQ714" i="12"/>
  <c r="BP714" i="12"/>
  <c r="BO714" i="12"/>
  <c r="BN714" i="12"/>
  <c r="BM714" i="12"/>
  <c r="BL714" i="12"/>
  <c r="BK714" i="12"/>
  <c r="BJ714" i="12"/>
  <c r="BI714" i="12"/>
  <c r="BH714" i="12"/>
  <c r="BG714" i="12"/>
  <c r="BF714" i="12"/>
  <c r="BE714" i="12"/>
  <c r="BD714" i="12"/>
  <c r="BC714" i="12"/>
  <c r="BB714" i="12"/>
  <c r="AW714" i="12" s="1"/>
  <c r="BA714" i="12"/>
  <c r="AZ714" i="12"/>
  <c r="CF713" i="12"/>
  <c r="CE713" i="12"/>
  <c r="CD713" i="12"/>
  <c r="CC713" i="12"/>
  <c r="CB713" i="12"/>
  <c r="CA713" i="12"/>
  <c r="BZ713" i="12"/>
  <c r="BY713" i="12"/>
  <c r="BX713" i="12"/>
  <c r="BW713" i="12"/>
  <c r="BV713" i="12"/>
  <c r="BU713" i="12"/>
  <c r="BT713" i="12"/>
  <c r="BS713" i="12"/>
  <c r="BR713" i="12"/>
  <c r="BQ713" i="12"/>
  <c r="BP713" i="12"/>
  <c r="BO713" i="12"/>
  <c r="BN713" i="12"/>
  <c r="BM713" i="12"/>
  <c r="BL713" i="12"/>
  <c r="BK713" i="12"/>
  <c r="BJ713" i="12"/>
  <c r="BI713" i="12"/>
  <c r="BH713" i="12"/>
  <c r="BG713" i="12"/>
  <c r="BF713" i="12"/>
  <c r="BE713" i="12"/>
  <c r="BD713" i="12"/>
  <c r="BC713" i="12"/>
  <c r="BB713" i="12"/>
  <c r="BA713" i="12"/>
  <c r="AZ713" i="12"/>
  <c r="CF712" i="12"/>
  <c r="CE712" i="12"/>
  <c r="CD712" i="12"/>
  <c r="CC712" i="12"/>
  <c r="CB712" i="12"/>
  <c r="CA712" i="12"/>
  <c r="BZ712" i="12"/>
  <c r="BY712" i="12"/>
  <c r="BX712" i="12"/>
  <c r="BW712" i="12"/>
  <c r="BV712" i="12"/>
  <c r="BU712" i="12"/>
  <c r="BT712" i="12"/>
  <c r="BS712" i="12"/>
  <c r="BR712" i="12"/>
  <c r="BQ712" i="12"/>
  <c r="BP712" i="12"/>
  <c r="BO712" i="12"/>
  <c r="BN712" i="12"/>
  <c r="BM712" i="12"/>
  <c r="BL712" i="12"/>
  <c r="BK712" i="12"/>
  <c r="BJ712" i="12"/>
  <c r="BI712" i="12"/>
  <c r="BH712" i="12"/>
  <c r="BG712" i="12"/>
  <c r="BF712" i="12"/>
  <c r="BE712" i="12"/>
  <c r="BD712" i="12"/>
  <c r="BC712" i="12"/>
  <c r="BB712" i="12"/>
  <c r="BA712" i="12"/>
  <c r="AZ712" i="12"/>
  <c r="AW712" i="12" s="1"/>
  <c r="CF711" i="12"/>
  <c r="CE711" i="12"/>
  <c r="CD711" i="12"/>
  <c r="CC711" i="12"/>
  <c r="CB711" i="12"/>
  <c r="CA711" i="12"/>
  <c r="BZ711" i="12"/>
  <c r="BY711" i="12"/>
  <c r="BX711" i="12"/>
  <c r="BW711" i="12"/>
  <c r="BV711" i="12"/>
  <c r="BU711" i="12"/>
  <c r="BT711" i="12"/>
  <c r="BS711" i="12"/>
  <c r="BR711" i="12"/>
  <c r="BQ711" i="12"/>
  <c r="BP711" i="12"/>
  <c r="BO711" i="12"/>
  <c r="BN711" i="12"/>
  <c r="BM711" i="12"/>
  <c r="BL711" i="12"/>
  <c r="BK711" i="12"/>
  <c r="BJ711" i="12"/>
  <c r="BI711" i="12"/>
  <c r="BH711" i="12"/>
  <c r="BG711" i="12"/>
  <c r="BF711" i="12"/>
  <c r="BE711" i="12"/>
  <c r="BD711" i="12"/>
  <c r="BC711" i="12"/>
  <c r="BB711" i="12"/>
  <c r="BA711" i="12"/>
  <c r="AZ711" i="12"/>
  <c r="CF710" i="12"/>
  <c r="CE710" i="12"/>
  <c r="CD710" i="12"/>
  <c r="CC710" i="12"/>
  <c r="CB710" i="12"/>
  <c r="CA710" i="12"/>
  <c r="BZ710" i="12"/>
  <c r="BY710" i="12"/>
  <c r="BX710" i="12"/>
  <c r="BW710" i="12"/>
  <c r="BV710" i="12"/>
  <c r="BU710" i="12"/>
  <c r="BT710" i="12"/>
  <c r="BS710" i="12"/>
  <c r="BR710" i="12"/>
  <c r="BQ710" i="12"/>
  <c r="BP710" i="12"/>
  <c r="BO710" i="12"/>
  <c r="BN710" i="12"/>
  <c r="BM710" i="12"/>
  <c r="BL710" i="12"/>
  <c r="BK710" i="12"/>
  <c r="BJ710" i="12"/>
  <c r="BI710" i="12"/>
  <c r="BH710" i="12"/>
  <c r="BG710" i="12"/>
  <c r="BF710" i="12"/>
  <c r="BE710" i="12"/>
  <c r="BD710" i="12"/>
  <c r="BC710" i="12"/>
  <c r="BB710" i="12"/>
  <c r="AW710" i="12" s="1"/>
  <c r="BA710" i="12"/>
  <c r="AZ710" i="12"/>
  <c r="CF709" i="12"/>
  <c r="CE709" i="12"/>
  <c r="CD709" i="12"/>
  <c r="CC709" i="12"/>
  <c r="CB709" i="12"/>
  <c r="CA709" i="12"/>
  <c r="BZ709" i="12"/>
  <c r="BY709" i="12"/>
  <c r="BX709" i="12"/>
  <c r="BW709" i="12"/>
  <c r="BV709" i="12"/>
  <c r="BU709" i="12"/>
  <c r="BT709" i="12"/>
  <c r="BS709" i="12"/>
  <c r="BR709" i="12"/>
  <c r="BQ709" i="12"/>
  <c r="BP709" i="12"/>
  <c r="BO709" i="12"/>
  <c r="BN709" i="12"/>
  <c r="BM709" i="12"/>
  <c r="BL709" i="12"/>
  <c r="BK709" i="12"/>
  <c r="BJ709" i="12"/>
  <c r="BI709" i="12"/>
  <c r="BH709" i="12"/>
  <c r="BG709" i="12"/>
  <c r="BF709" i="12"/>
  <c r="BE709" i="12"/>
  <c r="BD709" i="12"/>
  <c r="BC709" i="12"/>
  <c r="AW709" i="12" s="1"/>
  <c r="BB709" i="12"/>
  <c r="BA709" i="12"/>
  <c r="AZ709" i="12"/>
  <c r="CF708" i="12"/>
  <c r="CE708" i="12"/>
  <c r="CD708" i="12"/>
  <c r="CC708" i="12"/>
  <c r="CB708" i="12"/>
  <c r="CA708" i="12"/>
  <c r="BZ708" i="12"/>
  <c r="BY708" i="12"/>
  <c r="BX708" i="12"/>
  <c r="BW708" i="12"/>
  <c r="BV708" i="12"/>
  <c r="BU708" i="12"/>
  <c r="BT708" i="12"/>
  <c r="BS708" i="12"/>
  <c r="BR708" i="12"/>
  <c r="BQ708" i="12"/>
  <c r="BP708" i="12"/>
  <c r="BO708" i="12"/>
  <c r="BN708" i="12"/>
  <c r="BM708" i="12"/>
  <c r="BL708" i="12"/>
  <c r="BK708" i="12"/>
  <c r="BJ708" i="12"/>
  <c r="BI708" i="12"/>
  <c r="BH708" i="12"/>
  <c r="BG708" i="12"/>
  <c r="BF708" i="12"/>
  <c r="BE708" i="12"/>
  <c r="BD708" i="12"/>
  <c r="BC708" i="12"/>
  <c r="BB708" i="12"/>
  <c r="BA708" i="12"/>
  <c r="AZ708" i="12"/>
  <c r="AW708" i="12" s="1"/>
  <c r="CF707" i="12"/>
  <c r="CE707" i="12"/>
  <c r="CD707" i="12"/>
  <c r="CC707" i="12"/>
  <c r="CB707" i="12"/>
  <c r="CA707" i="12"/>
  <c r="BZ707" i="12"/>
  <c r="BY707" i="12"/>
  <c r="BX707" i="12"/>
  <c r="BW707" i="12"/>
  <c r="BV707" i="12"/>
  <c r="BU707" i="12"/>
  <c r="BT707" i="12"/>
  <c r="BS707" i="12"/>
  <c r="BR707" i="12"/>
  <c r="BQ707" i="12"/>
  <c r="BP707" i="12"/>
  <c r="BO707" i="12"/>
  <c r="BN707" i="12"/>
  <c r="BM707" i="12"/>
  <c r="BL707" i="12"/>
  <c r="BK707" i="12"/>
  <c r="BJ707" i="12"/>
  <c r="BI707" i="12"/>
  <c r="BH707" i="12"/>
  <c r="BG707" i="12"/>
  <c r="BF707" i="12"/>
  <c r="BE707" i="12"/>
  <c r="BD707" i="12"/>
  <c r="BC707" i="12"/>
  <c r="BB707" i="12"/>
  <c r="BA707" i="12"/>
  <c r="AZ707" i="12"/>
  <c r="CF706" i="12"/>
  <c r="CE706" i="12"/>
  <c r="CD706" i="12"/>
  <c r="CC706" i="12"/>
  <c r="CB706" i="12"/>
  <c r="CA706" i="12"/>
  <c r="BZ706" i="12"/>
  <c r="BY706" i="12"/>
  <c r="BX706" i="12"/>
  <c r="BW706" i="12"/>
  <c r="BV706" i="12"/>
  <c r="BU706" i="12"/>
  <c r="BT706" i="12"/>
  <c r="BS706" i="12"/>
  <c r="BR706" i="12"/>
  <c r="BQ706" i="12"/>
  <c r="BP706" i="12"/>
  <c r="BO706" i="12"/>
  <c r="BN706" i="12"/>
  <c r="BM706" i="12"/>
  <c r="BL706" i="12"/>
  <c r="BK706" i="12"/>
  <c r="BJ706" i="12"/>
  <c r="BI706" i="12"/>
  <c r="BH706" i="12"/>
  <c r="BG706" i="12"/>
  <c r="BF706" i="12"/>
  <c r="BE706" i="12"/>
  <c r="BD706" i="12"/>
  <c r="BC706" i="12"/>
  <c r="BB706" i="12"/>
  <c r="BA706" i="12"/>
  <c r="AZ706" i="12"/>
  <c r="CF705" i="12"/>
  <c r="CE705" i="12"/>
  <c r="CD705" i="12"/>
  <c r="CC705" i="12"/>
  <c r="CB705" i="12"/>
  <c r="CA705" i="12"/>
  <c r="BZ705" i="12"/>
  <c r="BY705" i="12"/>
  <c r="BX705" i="12"/>
  <c r="BW705" i="12"/>
  <c r="BV705" i="12"/>
  <c r="BU705" i="12"/>
  <c r="BT705" i="12"/>
  <c r="BS705" i="12"/>
  <c r="BR705" i="12"/>
  <c r="BQ705" i="12"/>
  <c r="BP705" i="12"/>
  <c r="BO705" i="12"/>
  <c r="BN705" i="12"/>
  <c r="BM705" i="12"/>
  <c r="BL705" i="12"/>
  <c r="BK705" i="12"/>
  <c r="BJ705" i="12"/>
  <c r="BI705" i="12"/>
  <c r="BH705" i="12"/>
  <c r="BG705" i="12"/>
  <c r="BF705" i="12"/>
  <c r="BE705" i="12"/>
  <c r="BD705" i="12"/>
  <c r="BC705" i="12"/>
  <c r="AW705" i="12" s="1"/>
  <c r="BB705" i="12"/>
  <c r="BA705" i="12"/>
  <c r="AZ705" i="12"/>
  <c r="CF704" i="12"/>
  <c r="CE704" i="12"/>
  <c r="CD704" i="12"/>
  <c r="CC704" i="12"/>
  <c r="CB704" i="12"/>
  <c r="CA704" i="12"/>
  <c r="BZ704" i="12"/>
  <c r="BY704" i="12"/>
  <c r="BX704" i="12"/>
  <c r="BW704" i="12"/>
  <c r="BV704" i="12"/>
  <c r="BU704" i="12"/>
  <c r="BT704" i="12"/>
  <c r="BS704" i="12"/>
  <c r="BR704" i="12"/>
  <c r="BQ704" i="12"/>
  <c r="BP704" i="12"/>
  <c r="BO704" i="12"/>
  <c r="BN704" i="12"/>
  <c r="BM704" i="12"/>
  <c r="BL704" i="12"/>
  <c r="BK704" i="12"/>
  <c r="BJ704" i="12"/>
  <c r="BI704" i="12"/>
  <c r="BH704" i="12"/>
  <c r="BG704" i="12"/>
  <c r="BF704" i="12"/>
  <c r="BE704" i="12"/>
  <c r="BD704" i="12"/>
  <c r="BC704" i="12"/>
  <c r="BB704" i="12"/>
  <c r="BA704" i="12"/>
  <c r="AZ704" i="12"/>
  <c r="AW704" i="12" s="1"/>
  <c r="CF703" i="12"/>
  <c r="CE703" i="12"/>
  <c r="CD703" i="12"/>
  <c r="CC703" i="12"/>
  <c r="CB703" i="12"/>
  <c r="CA703" i="12"/>
  <c r="BZ703" i="12"/>
  <c r="BY703" i="12"/>
  <c r="BX703" i="12"/>
  <c r="BW703" i="12"/>
  <c r="BV703" i="12"/>
  <c r="BU703" i="12"/>
  <c r="BT703" i="12"/>
  <c r="BS703" i="12"/>
  <c r="BR703" i="12"/>
  <c r="BQ703" i="12"/>
  <c r="BP703" i="12"/>
  <c r="BO703" i="12"/>
  <c r="BN703" i="12"/>
  <c r="BM703" i="12"/>
  <c r="BL703" i="12"/>
  <c r="BK703" i="12"/>
  <c r="BJ703" i="12"/>
  <c r="BI703" i="12"/>
  <c r="BH703" i="12"/>
  <c r="BG703" i="12"/>
  <c r="BF703" i="12"/>
  <c r="BE703" i="12"/>
  <c r="BD703" i="12"/>
  <c r="BC703" i="12"/>
  <c r="BB703" i="12"/>
  <c r="BA703" i="12"/>
  <c r="AW703" i="12" s="1"/>
  <c r="AZ703" i="12"/>
  <c r="CF702" i="12"/>
  <c r="CE702" i="12"/>
  <c r="CD702" i="12"/>
  <c r="CC702" i="12"/>
  <c r="CB702" i="12"/>
  <c r="CA702" i="12"/>
  <c r="BZ702" i="12"/>
  <c r="BY702" i="12"/>
  <c r="BX702" i="12"/>
  <c r="BW702" i="12"/>
  <c r="BV702" i="12"/>
  <c r="BU702" i="12"/>
  <c r="BT702" i="12"/>
  <c r="BS702" i="12"/>
  <c r="BR702" i="12"/>
  <c r="BQ702" i="12"/>
  <c r="BP702" i="12"/>
  <c r="BO702" i="12"/>
  <c r="BN702" i="12"/>
  <c r="BM702" i="12"/>
  <c r="BL702" i="12"/>
  <c r="BK702" i="12"/>
  <c r="BJ702" i="12"/>
  <c r="BI702" i="12"/>
  <c r="BH702" i="12"/>
  <c r="BG702" i="12"/>
  <c r="BF702" i="12"/>
  <c r="BE702" i="12"/>
  <c r="BD702" i="12"/>
  <c r="BC702" i="12"/>
  <c r="BB702" i="12"/>
  <c r="BA702" i="12"/>
  <c r="AZ702" i="12"/>
  <c r="CF701" i="12"/>
  <c r="CE701" i="12"/>
  <c r="CD701" i="12"/>
  <c r="CC701" i="12"/>
  <c r="CB701" i="12"/>
  <c r="CA701" i="12"/>
  <c r="BZ701" i="12"/>
  <c r="BY701" i="12"/>
  <c r="BX701" i="12"/>
  <c r="BW701" i="12"/>
  <c r="BV701" i="12"/>
  <c r="BU701" i="12"/>
  <c r="BT701" i="12"/>
  <c r="BS701" i="12"/>
  <c r="BR701" i="12"/>
  <c r="BQ701" i="12"/>
  <c r="BP701" i="12"/>
  <c r="BO701" i="12"/>
  <c r="BN701" i="12"/>
  <c r="BM701" i="12"/>
  <c r="BL701" i="12"/>
  <c r="BK701" i="12"/>
  <c r="BJ701" i="12"/>
  <c r="BI701" i="12"/>
  <c r="BH701" i="12"/>
  <c r="BG701" i="12"/>
  <c r="BF701" i="12"/>
  <c r="BE701" i="12"/>
  <c r="BD701" i="12"/>
  <c r="BC701" i="12"/>
  <c r="BB701" i="12"/>
  <c r="BA701" i="12"/>
  <c r="AZ701" i="12"/>
  <c r="CF700" i="12"/>
  <c r="CE700" i="12"/>
  <c r="CD700" i="12"/>
  <c r="CC700" i="12"/>
  <c r="CB700" i="12"/>
  <c r="CA700" i="12"/>
  <c r="BZ700" i="12"/>
  <c r="BY700" i="12"/>
  <c r="BX700" i="12"/>
  <c r="BW700" i="12"/>
  <c r="BV700" i="12"/>
  <c r="BU700" i="12"/>
  <c r="BT700" i="12"/>
  <c r="BS700" i="12"/>
  <c r="BR700" i="12"/>
  <c r="BQ700" i="12"/>
  <c r="BP700" i="12"/>
  <c r="BO700" i="12"/>
  <c r="BN700" i="12"/>
  <c r="BM700" i="12"/>
  <c r="BL700" i="12"/>
  <c r="BK700" i="12"/>
  <c r="BJ700" i="12"/>
  <c r="BI700" i="12"/>
  <c r="BH700" i="12"/>
  <c r="BG700" i="12"/>
  <c r="BF700" i="12"/>
  <c r="BE700" i="12"/>
  <c r="BD700" i="12"/>
  <c r="BC700" i="12"/>
  <c r="BB700" i="12"/>
  <c r="BA700" i="12"/>
  <c r="AZ700" i="12"/>
  <c r="AW700" i="12" s="1"/>
  <c r="CF699" i="12"/>
  <c r="CE699" i="12"/>
  <c r="CD699" i="12"/>
  <c r="CC699" i="12"/>
  <c r="CB699" i="12"/>
  <c r="CA699" i="12"/>
  <c r="BZ699" i="12"/>
  <c r="BY699" i="12"/>
  <c r="BX699" i="12"/>
  <c r="BW699" i="12"/>
  <c r="BV699" i="12"/>
  <c r="BU699" i="12"/>
  <c r="BT699" i="12"/>
  <c r="BS699" i="12"/>
  <c r="BR699" i="12"/>
  <c r="BQ699" i="12"/>
  <c r="BP699" i="12"/>
  <c r="BO699" i="12"/>
  <c r="BN699" i="12"/>
  <c r="BM699" i="12"/>
  <c r="BL699" i="12"/>
  <c r="BK699" i="12"/>
  <c r="BJ699" i="12"/>
  <c r="BI699" i="12"/>
  <c r="BH699" i="12"/>
  <c r="BG699" i="12"/>
  <c r="BF699" i="12"/>
  <c r="BE699" i="12"/>
  <c r="BD699" i="12"/>
  <c r="BC699" i="12"/>
  <c r="BB699" i="12"/>
  <c r="BA699" i="12"/>
  <c r="AW699" i="12" s="1"/>
  <c r="AZ699" i="12"/>
  <c r="CF698" i="12"/>
  <c r="CE698" i="12"/>
  <c r="CD698" i="12"/>
  <c r="CC698" i="12"/>
  <c r="CB698" i="12"/>
  <c r="CA698" i="12"/>
  <c r="BZ698" i="12"/>
  <c r="BY698" i="12"/>
  <c r="BX698" i="12"/>
  <c r="BW698" i="12"/>
  <c r="BV698" i="12"/>
  <c r="BU698" i="12"/>
  <c r="BT698" i="12"/>
  <c r="BS698" i="12"/>
  <c r="BR698" i="12"/>
  <c r="BQ698" i="12"/>
  <c r="BP698" i="12"/>
  <c r="BO698" i="12"/>
  <c r="BN698" i="12"/>
  <c r="BM698" i="12"/>
  <c r="BL698" i="12"/>
  <c r="BK698" i="12"/>
  <c r="BJ698" i="12"/>
  <c r="BI698" i="12"/>
  <c r="BH698" i="12"/>
  <c r="BG698" i="12"/>
  <c r="BF698" i="12"/>
  <c r="BE698" i="12"/>
  <c r="BD698" i="12"/>
  <c r="BC698" i="12"/>
  <c r="BB698" i="12"/>
  <c r="AW698" i="12" s="1"/>
  <c r="BA698" i="12"/>
  <c r="AZ698" i="12"/>
  <c r="CF697" i="12"/>
  <c r="CE697" i="12"/>
  <c r="CD697" i="12"/>
  <c r="CC697" i="12"/>
  <c r="CB697" i="12"/>
  <c r="CA697" i="12"/>
  <c r="BZ697" i="12"/>
  <c r="BY697" i="12"/>
  <c r="BX697" i="12"/>
  <c r="BW697" i="12"/>
  <c r="BV697" i="12"/>
  <c r="BU697" i="12"/>
  <c r="BT697" i="12"/>
  <c r="BS697" i="12"/>
  <c r="BR697" i="12"/>
  <c r="BQ697" i="12"/>
  <c r="BP697" i="12"/>
  <c r="BO697" i="12"/>
  <c r="BN697" i="12"/>
  <c r="BM697" i="12"/>
  <c r="BL697" i="12"/>
  <c r="BK697" i="12"/>
  <c r="BJ697" i="12"/>
  <c r="BI697" i="12"/>
  <c r="BH697" i="12"/>
  <c r="BG697" i="12"/>
  <c r="BF697" i="12"/>
  <c r="BE697" i="12"/>
  <c r="BD697" i="12"/>
  <c r="BC697" i="12"/>
  <c r="BB697" i="12"/>
  <c r="BA697" i="12"/>
  <c r="AZ697" i="12"/>
  <c r="CF696" i="12"/>
  <c r="CE696" i="12"/>
  <c r="CD696" i="12"/>
  <c r="CC696" i="12"/>
  <c r="CB696" i="12"/>
  <c r="CA696" i="12"/>
  <c r="BZ696" i="12"/>
  <c r="BY696" i="12"/>
  <c r="BX696" i="12"/>
  <c r="BW696" i="12"/>
  <c r="BV696" i="12"/>
  <c r="BU696" i="12"/>
  <c r="BT696" i="12"/>
  <c r="BS696" i="12"/>
  <c r="BR696" i="12"/>
  <c r="BQ696" i="12"/>
  <c r="BP696" i="12"/>
  <c r="BO696" i="12"/>
  <c r="BN696" i="12"/>
  <c r="BM696" i="12"/>
  <c r="BL696" i="12"/>
  <c r="BK696" i="12"/>
  <c r="BJ696" i="12"/>
  <c r="BI696" i="12"/>
  <c r="BH696" i="12"/>
  <c r="BG696" i="12"/>
  <c r="BF696" i="12"/>
  <c r="BE696" i="12"/>
  <c r="BD696" i="12"/>
  <c r="BC696" i="12"/>
  <c r="BB696" i="12"/>
  <c r="BA696" i="12"/>
  <c r="AZ696" i="12"/>
  <c r="AW696" i="12" s="1"/>
  <c r="CF695" i="12"/>
  <c r="CE695" i="12"/>
  <c r="CD695" i="12"/>
  <c r="CC695" i="12"/>
  <c r="CB695" i="12"/>
  <c r="CA695" i="12"/>
  <c r="BZ695" i="12"/>
  <c r="BY695" i="12"/>
  <c r="BX695" i="12"/>
  <c r="BW695" i="12"/>
  <c r="BV695" i="12"/>
  <c r="BU695" i="12"/>
  <c r="BT695" i="12"/>
  <c r="BS695" i="12"/>
  <c r="BR695" i="12"/>
  <c r="BQ695" i="12"/>
  <c r="BP695" i="12"/>
  <c r="BO695" i="12"/>
  <c r="BN695" i="12"/>
  <c r="BM695" i="12"/>
  <c r="BL695" i="12"/>
  <c r="BK695" i="12"/>
  <c r="BJ695" i="12"/>
  <c r="BI695" i="12"/>
  <c r="BH695" i="12"/>
  <c r="BG695" i="12"/>
  <c r="BF695" i="12"/>
  <c r="BE695" i="12"/>
  <c r="BD695" i="12"/>
  <c r="BC695" i="12"/>
  <c r="BB695" i="12"/>
  <c r="BA695" i="12"/>
  <c r="AZ695" i="12"/>
  <c r="CF694" i="12"/>
  <c r="CE694" i="12"/>
  <c r="CD694" i="12"/>
  <c r="CC694" i="12"/>
  <c r="CB694" i="12"/>
  <c r="CA694" i="12"/>
  <c r="BZ694" i="12"/>
  <c r="BY694" i="12"/>
  <c r="BX694" i="12"/>
  <c r="BW694" i="12"/>
  <c r="BV694" i="12"/>
  <c r="BU694" i="12"/>
  <c r="BT694" i="12"/>
  <c r="BS694" i="12"/>
  <c r="BR694" i="12"/>
  <c r="BQ694" i="12"/>
  <c r="BP694" i="12"/>
  <c r="BO694" i="12"/>
  <c r="BN694" i="12"/>
  <c r="BM694" i="12"/>
  <c r="BL694" i="12"/>
  <c r="BK694" i="12"/>
  <c r="BJ694" i="12"/>
  <c r="BI694" i="12"/>
  <c r="BH694" i="12"/>
  <c r="BG694" i="12"/>
  <c r="BF694" i="12"/>
  <c r="BE694" i="12"/>
  <c r="BD694" i="12"/>
  <c r="BC694" i="12"/>
  <c r="BB694" i="12"/>
  <c r="AW694" i="12" s="1"/>
  <c r="BA694" i="12"/>
  <c r="AZ694" i="12"/>
  <c r="CF693" i="12"/>
  <c r="CE693" i="12"/>
  <c r="CD693" i="12"/>
  <c r="CC693" i="12"/>
  <c r="CB693" i="12"/>
  <c r="CA693" i="12"/>
  <c r="BZ693" i="12"/>
  <c r="BY693" i="12"/>
  <c r="BX693" i="12"/>
  <c r="BW693" i="12"/>
  <c r="BV693" i="12"/>
  <c r="BU693" i="12"/>
  <c r="BT693" i="12"/>
  <c r="BS693" i="12"/>
  <c r="BR693" i="12"/>
  <c r="BQ693" i="12"/>
  <c r="BP693" i="12"/>
  <c r="BO693" i="12"/>
  <c r="BN693" i="12"/>
  <c r="BM693" i="12"/>
  <c r="BL693" i="12"/>
  <c r="BK693" i="12"/>
  <c r="BJ693" i="12"/>
  <c r="BI693" i="12"/>
  <c r="BH693" i="12"/>
  <c r="BG693" i="12"/>
  <c r="BF693" i="12"/>
  <c r="BE693" i="12"/>
  <c r="BD693" i="12"/>
  <c r="BC693" i="12"/>
  <c r="AW693" i="12" s="1"/>
  <c r="BB693" i="12"/>
  <c r="BA693" i="12"/>
  <c r="AZ693" i="12"/>
  <c r="CF692" i="12"/>
  <c r="CE692" i="12"/>
  <c r="CD692" i="12"/>
  <c r="CC692" i="12"/>
  <c r="CB692" i="12"/>
  <c r="CA692" i="12"/>
  <c r="BZ692" i="12"/>
  <c r="BY692" i="12"/>
  <c r="BX692" i="12"/>
  <c r="BW692" i="12"/>
  <c r="BV692" i="12"/>
  <c r="BU692" i="12"/>
  <c r="BT692" i="12"/>
  <c r="BS692" i="12"/>
  <c r="BR692" i="12"/>
  <c r="BQ692" i="12"/>
  <c r="BP692" i="12"/>
  <c r="BO692" i="12"/>
  <c r="BN692" i="12"/>
  <c r="BM692" i="12"/>
  <c r="BL692" i="12"/>
  <c r="BK692" i="12"/>
  <c r="BJ692" i="12"/>
  <c r="BI692" i="12"/>
  <c r="BH692" i="12"/>
  <c r="BG692" i="12"/>
  <c r="BF692" i="12"/>
  <c r="BE692" i="12"/>
  <c r="BD692" i="12"/>
  <c r="BC692" i="12"/>
  <c r="BB692" i="12"/>
  <c r="BA692" i="12"/>
  <c r="AZ692" i="12"/>
  <c r="AW692" i="12" s="1"/>
  <c r="CF691" i="12"/>
  <c r="CE691" i="12"/>
  <c r="CD691" i="12"/>
  <c r="CC691" i="12"/>
  <c r="CB691" i="12"/>
  <c r="CA691" i="12"/>
  <c r="BZ691" i="12"/>
  <c r="BY691" i="12"/>
  <c r="BX691" i="12"/>
  <c r="BW691" i="12"/>
  <c r="BV691" i="12"/>
  <c r="BU691" i="12"/>
  <c r="BT691" i="12"/>
  <c r="BS691" i="12"/>
  <c r="BR691" i="12"/>
  <c r="BQ691" i="12"/>
  <c r="BP691" i="12"/>
  <c r="BO691" i="12"/>
  <c r="BN691" i="12"/>
  <c r="BM691" i="12"/>
  <c r="BL691" i="12"/>
  <c r="BK691" i="12"/>
  <c r="BJ691" i="12"/>
  <c r="BI691" i="12"/>
  <c r="BH691" i="12"/>
  <c r="BG691" i="12"/>
  <c r="BF691" i="12"/>
  <c r="BE691" i="12"/>
  <c r="BD691" i="12"/>
  <c r="BC691" i="12"/>
  <c r="BB691" i="12"/>
  <c r="BA691" i="12"/>
  <c r="AZ691" i="12"/>
  <c r="CF690" i="12"/>
  <c r="CE690" i="12"/>
  <c r="CD690" i="12"/>
  <c r="CC690" i="12"/>
  <c r="CB690" i="12"/>
  <c r="CA690" i="12"/>
  <c r="BZ690" i="12"/>
  <c r="BY690" i="12"/>
  <c r="BX690" i="12"/>
  <c r="BW690" i="12"/>
  <c r="BV690" i="12"/>
  <c r="BU690" i="12"/>
  <c r="BT690" i="12"/>
  <c r="BS690" i="12"/>
  <c r="BR690" i="12"/>
  <c r="BQ690" i="12"/>
  <c r="BP690" i="12"/>
  <c r="BO690" i="12"/>
  <c r="BN690" i="12"/>
  <c r="BM690" i="12"/>
  <c r="BL690" i="12"/>
  <c r="BK690" i="12"/>
  <c r="BJ690" i="12"/>
  <c r="BI690" i="12"/>
  <c r="BH690" i="12"/>
  <c r="BG690" i="12"/>
  <c r="BF690" i="12"/>
  <c r="BE690" i="12"/>
  <c r="BD690" i="12"/>
  <c r="BC690" i="12"/>
  <c r="BB690" i="12"/>
  <c r="BA690" i="12"/>
  <c r="AZ690" i="12"/>
  <c r="CF689" i="12"/>
  <c r="CE689" i="12"/>
  <c r="CD689" i="12"/>
  <c r="CC689" i="12"/>
  <c r="CB689" i="12"/>
  <c r="CA689" i="12"/>
  <c r="BZ689" i="12"/>
  <c r="BY689" i="12"/>
  <c r="BX689" i="12"/>
  <c r="BW689" i="12"/>
  <c r="BV689" i="12"/>
  <c r="BU689" i="12"/>
  <c r="BT689" i="12"/>
  <c r="BS689" i="12"/>
  <c r="BR689" i="12"/>
  <c r="BQ689" i="12"/>
  <c r="BP689" i="12"/>
  <c r="BO689" i="12"/>
  <c r="BN689" i="12"/>
  <c r="BM689" i="12"/>
  <c r="BL689" i="12"/>
  <c r="BK689" i="12"/>
  <c r="BJ689" i="12"/>
  <c r="BI689" i="12"/>
  <c r="BH689" i="12"/>
  <c r="BG689" i="12"/>
  <c r="BF689" i="12"/>
  <c r="BE689" i="12"/>
  <c r="BD689" i="12"/>
  <c r="BC689" i="12"/>
  <c r="AW689" i="12" s="1"/>
  <c r="BB689" i="12"/>
  <c r="BA689" i="12"/>
  <c r="AZ689" i="12"/>
  <c r="CF688" i="12"/>
  <c r="CE688" i="12"/>
  <c r="CD688" i="12"/>
  <c r="CC688" i="12"/>
  <c r="CB688" i="12"/>
  <c r="CA688" i="12"/>
  <c r="BZ688" i="12"/>
  <c r="BY688" i="12"/>
  <c r="BX688" i="12"/>
  <c r="BW688" i="12"/>
  <c r="BV688" i="12"/>
  <c r="BU688" i="12"/>
  <c r="BT688" i="12"/>
  <c r="BS688" i="12"/>
  <c r="BR688" i="12"/>
  <c r="BQ688" i="12"/>
  <c r="BP688" i="12"/>
  <c r="BO688" i="12"/>
  <c r="BN688" i="12"/>
  <c r="BM688" i="12"/>
  <c r="BL688" i="12"/>
  <c r="BK688" i="12"/>
  <c r="BJ688" i="12"/>
  <c r="BI688" i="12"/>
  <c r="BH688" i="12"/>
  <c r="BG688" i="12"/>
  <c r="BF688" i="12"/>
  <c r="BE688" i="12"/>
  <c r="BD688" i="12"/>
  <c r="BC688" i="12"/>
  <c r="BB688" i="12"/>
  <c r="BA688" i="12"/>
  <c r="AZ688" i="12"/>
  <c r="AW688" i="12" s="1"/>
  <c r="CF687" i="12"/>
  <c r="CE687" i="12"/>
  <c r="CD687" i="12"/>
  <c r="CC687" i="12"/>
  <c r="CB687" i="12"/>
  <c r="CA687" i="12"/>
  <c r="BZ687" i="12"/>
  <c r="BY687" i="12"/>
  <c r="BX687" i="12"/>
  <c r="BW687" i="12"/>
  <c r="BV687" i="12"/>
  <c r="BU687" i="12"/>
  <c r="BT687" i="12"/>
  <c r="BS687" i="12"/>
  <c r="BR687" i="12"/>
  <c r="BQ687" i="12"/>
  <c r="BP687" i="12"/>
  <c r="BO687" i="12"/>
  <c r="BN687" i="12"/>
  <c r="BM687" i="12"/>
  <c r="BL687" i="12"/>
  <c r="BK687" i="12"/>
  <c r="BJ687" i="12"/>
  <c r="BI687" i="12"/>
  <c r="BH687" i="12"/>
  <c r="BG687" i="12"/>
  <c r="BF687" i="12"/>
  <c r="BE687" i="12"/>
  <c r="BD687" i="12"/>
  <c r="BC687" i="12"/>
  <c r="BB687" i="12"/>
  <c r="BA687" i="12"/>
  <c r="AW687" i="12" s="1"/>
  <c r="AZ687" i="12"/>
  <c r="CF686" i="12"/>
  <c r="CE686" i="12"/>
  <c r="CD686" i="12"/>
  <c r="CC686" i="12"/>
  <c r="CB686" i="12"/>
  <c r="CA686" i="12"/>
  <c r="BZ686" i="12"/>
  <c r="BY686" i="12"/>
  <c r="BX686" i="12"/>
  <c r="BW686" i="12"/>
  <c r="BV686" i="12"/>
  <c r="BU686" i="12"/>
  <c r="BT686" i="12"/>
  <c r="BS686" i="12"/>
  <c r="BR686" i="12"/>
  <c r="BQ686" i="12"/>
  <c r="BP686" i="12"/>
  <c r="BO686" i="12"/>
  <c r="BN686" i="12"/>
  <c r="BM686" i="12"/>
  <c r="BL686" i="12"/>
  <c r="BK686" i="12"/>
  <c r="BJ686" i="12"/>
  <c r="BI686" i="12"/>
  <c r="BH686" i="12"/>
  <c r="BG686" i="12"/>
  <c r="BF686" i="12"/>
  <c r="BE686" i="12"/>
  <c r="BD686" i="12"/>
  <c r="BC686" i="12"/>
  <c r="BB686" i="12"/>
  <c r="BA686" i="12"/>
  <c r="AZ686" i="12"/>
  <c r="CF685" i="12"/>
  <c r="CE685" i="12"/>
  <c r="CD685" i="12"/>
  <c r="CC685" i="12"/>
  <c r="CB685" i="12"/>
  <c r="CA685" i="12"/>
  <c r="BZ685" i="12"/>
  <c r="BY685" i="12"/>
  <c r="BX685" i="12"/>
  <c r="BW685" i="12"/>
  <c r="BV685" i="12"/>
  <c r="BU685" i="12"/>
  <c r="BT685" i="12"/>
  <c r="BS685" i="12"/>
  <c r="BR685" i="12"/>
  <c r="BQ685" i="12"/>
  <c r="BP685" i="12"/>
  <c r="BO685" i="12"/>
  <c r="BN685" i="12"/>
  <c r="BM685" i="12"/>
  <c r="BL685" i="12"/>
  <c r="BK685" i="12"/>
  <c r="BJ685" i="12"/>
  <c r="BI685" i="12"/>
  <c r="BH685" i="12"/>
  <c r="BG685" i="12"/>
  <c r="BF685" i="12"/>
  <c r="BE685" i="12"/>
  <c r="BD685" i="12"/>
  <c r="BC685" i="12"/>
  <c r="BB685" i="12"/>
  <c r="BA685" i="12"/>
  <c r="AZ685" i="12"/>
  <c r="CF684" i="12"/>
  <c r="CE684" i="12"/>
  <c r="CD684" i="12"/>
  <c r="CC684" i="12"/>
  <c r="CB684" i="12"/>
  <c r="CA684" i="12"/>
  <c r="BZ684" i="12"/>
  <c r="BY684" i="12"/>
  <c r="BX684" i="12"/>
  <c r="BW684" i="12"/>
  <c r="BV684" i="12"/>
  <c r="BU684" i="12"/>
  <c r="BT684" i="12"/>
  <c r="BS684" i="12"/>
  <c r="BR684" i="12"/>
  <c r="BQ684" i="12"/>
  <c r="BP684" i="12"/>
  <c r="BO684" i="12"/>
  <c r="BN684" i="12"/>
  <c r="BM684" i="12"/>
  <c r="BL684" i="12"/>
  <c r="BK684" i="12"/>
  <c r="BJ684" i="12"/>
  <c r="BI684" i="12"/>
  <c r="BH684" i="12"/>
  <c r="BG684" i="12"/>
  <c r="BF684" i="12"/>
  <c r="BE684" i="12"/>
  <c r="BD684" i="12"/>
  <c r="BC684" i="12"/>
  <c r="BB684" i="12"/>
  <c r="BA684" i="12"/>
  <c r="AZ684" i="12"/>
  <c r="AW684" i="12" s="1"/>
  <c r="CF683" i="12"/>
  <c r="CE683" i="12"/>
  <c r="CD683" i="12"/>
  <c r="CC683" i="12"/>
  <c r="CB683" i="12"/>
  <c r="CA683" i="12"/>
  <c r="BZ683" i="12"/>
  <c r="BY683" i="12"/>
  <c r="BX683" i="12"/>
  <c r="BW683" i="12"/>
  <c r="BV683" i="12"/>
  <c r="BU683" i="12"/>
  <c r="BT683" i="12"/>
  <c r="BS683" i="12"/>
  <c r="BR683" i="12"/>
  <c r="BQ683" i="12"/>
  <c r="BP683" i="12"/>
  <c r="BO683" i="12"/>
  <c r="BN683" i="12"/>
  <c r="BM683" i="12"/>
  <c r="BL683" i="12"/>
  <c r="BK683" i="12"/>
  <c r="BJ683" i="12"/>
  <c r="BI683" i="12"/>
  <c r="BH683" i="12"/>
  <c r="BG683" i="12"/>
  <c r="BF683" i="12"/>
  <c r="BE683" i="12"/>
  <c r="BD683" i="12"/>
  <c r="BC683" i="12"/>
  <c r="BB683" i="12"/>
  <c r="BA683" i="12"/>
  <c r="AW683" i="12" s="1"/>
  <c r="AZ683" i="12"/>
  <c r="CF682" i="12"/>
  <c r="CE682" i="12"/>
  <c r="CD682" i="12"/>
  <c r="CC682" i="12"/>
  <c r="CB682" i="12"/>
  <c r="CA682" i="12"/>
  <c r="BZ682" i="12"/>
  <c r="BY682" i="12"/>
  <c r="BX682" i="12"/>
  <c r="BW682" i="12"/>
  <c r="BV682" i="12"/>
  <c r="BU682" i="12"/>
  <c r="BT682" i="12"/>
  <c r="BS682" i="12"/>
  <c r="BR682" i="12"/>
  <c r="BQ682" i="12"/>
  <c r="BP682" i="12"/>
  <c r="BO682" i="12"/>
  <c r="BN682" i="12"/>
  <c r="BM682" i="12"/>
  <c r="BL682" i="12"/>
  <c r="BK682" i="12"/>
  <c r="BJ682" i="12"/>
  <c r="BI682" i="12"/>
  <c r="BH682" i="12"/>
  <c r="BG682" i="12"/>
  <c r="BF682" i="12"/>
  <c r="BE682" i="12"/>
  <c r="BD682" i="12"/>
  <c r="BC682" i="12"/>
  <c r="BB682" i="12"/>
  <c r="AW682" i="12" s="1"/>
  <c r="BA682" i="12"/>
  <c r="AZ682" i="12"/>
  <c r="CF681" i="12"/>
  <c r="CE681" i="12"/>
  <c r="CD681" i="12"/>
  <c r="CC681" i="12"/>
  <c r="CB681" i="12"/>
  <c r="CA681" i="12"/>
  <c r="BZ681" i="12"/>
  <c r="BY681" i="12"/>
  <c r="BX681" i="12"/>
  <c r="BW681" i="12"/>
  <c r="BV681" i="12"/>
  <c r="BU681" i="12"/>
  <c r="BT681" i="12"/>
  <c r="BS681" i="12"/>
  <c r="BR681" i="12"/>
  <c r="BQ681" i="12"/>
  <c r="BP681" i="12"/>
  <c r="BO681" i="12"/>
  <c r="BN681" i="12"/>
  <c r="BM681" i="12"/>
  <c r="BL681" i="12"/>
  <c r="BK681" i="12"/>
  <c r="BJ681" i="12"/>
  <c r="BI681" i="12"/>
  <c r="BH681" i="12"/>
  <c r="BG681" i="12"/>
  <c r="BF681" i="12"/>
  <c r="BE681" i="12"/>
  <c r="BD681" i="12"/>
  <c r="BC681" i="12"/>
  <c r="BB681" i="12"/>
  <c r="BA681" i="12"/>
  <c r="AZ681" i="12"/>
  <c r="CF680" i="12"/>
  <c r="CE680" i="12"/>
  <c r="CD680" i="12"/>
  <c r="CC680" i="12"/>
  <c r="CB680" i="12"/>
  <c r="CA680" i="12"/>
  <c r="BZ680" i="12"/>
  <c r="BY680" i="12"/>
  <c r="BX680" i="12"/>
  <c r="BW680" i="12"/>
  <c r="BV680" i="12"/>
  <c r="BU680" i="12"/>
  <c r="BT680" i="12"/>
  <c r="BS680" i="12"/>
  <c r="BR680" i="12"/>
  <c r="BQ680" i="12"/>
  <c r="BP680" i="12"/>
  <c r="BO680" i="12"/>
  <c r="BN680" i="12"/>
  <c r="BM680" i="12"/>
  <c r="BL680" i="12"/>
  <c r="BK680" i="12"/>
  <c r="BJ680" i="12"/>
  <c r="BI680" i="12"/>
  <c r="BH680" i="12"/>
  <c r="BG680" i="12"/>
  <c r="BF680" i="12"/>
  <c r="BE680" i="12"/>
  <c r="BD680" i="12"/>
  <c r="BC680" i="12"/>
  <c r="BB680" i="12"/>
  <c r="BA680" i="12"/>
  <c r="AZ680" i="12"/>
  <c r="AW680" i="12" s="1"/>
  <c r="CF679" i="12"/>
  <c r="CE679" i="12"/>
  <c r="CD679" i="12"/>
  <c r="CC679" i="12"/>
  <c r="CB679" i="12"/>
  <c r="CA679" i="12"/>
  <c r="BZ679" i="12"/>
  <c r="BY679" i="12"/>
  <c r="BX679" i="12"/>
  <c r="BW679" i="12"/>
  <c r="BV679" i="12"/>
  <c r="BU679" i="12"/>
  <c r="BT679" i="12"/>
  <c r="BS679" i="12"/>
  <c r="BR679" i="12"/>
  <c r="BQ679" i="12"/>
  <c r="BP679" i="12"/>
  <c r="BO679" i="12"/>
  <c r="BN679" i="12"/>
  <c r="BM679" i="12"/>
  <c r="BL679" i="12"/>
  <c r="BK679" i="12"/>
  <c r="BJ679" i="12"/>
  <c r="BI679" i="12"/>
  <c r="BH679" i="12"/>
  <c r="BG679" i="12"/>
  <c r="BF679" i="12"/>
  <c r="BE679" i="12"/>
  <c r="BD679" i="12"/>
  <c r="BC679" i="12"/>
  <c r="BB679" i="12"/>
  <c r="BA679" i="12"/>
  <c r="AZ679" i="12"/>
  <c r="CF678" i="12"/>
  <c r="CE678" i="12"/>
  <c r="CD678" i="12"/>
  <c r="CC678" i="12"/>
  <c r="CB678" i="12"/>
  <c r="CA678" i="12"/>
  <c r="BZ678" i="12"/>
  <c r="BY678" i="12"/>
  <c r="BX678" i="12"/>
  <c r="BW678" i="12"/>
  <c r="BV678" i="12"/>
  <c r="BU678" i="12"/>
  <c r="BT678" i="12"/>
  <c r="BS678" i="12"/>
  <c r="BR678" i="12"/>
  <c r="BQ678" i="12"/>
  <c r="BP678" i="12"/>
  <c r="BO678" i="12"/>
  <c r="BN678" i="12"/>
  <c r="BM678" i="12"/>
  <c r="BL678" i="12"/>
  <c r="BK678" i="12"/>
  <c r="BJ678" i="12"/>
  <c r="BI678" i="12"/>
  <c r="BH678" i="12"/>
  <c r="BG678" i="12"/>
  <c r="BF678" i="12"/>
  <c r="BE678" i="12"/>
  <c r="BD678" i="12"/>
  <c r="BC678" i="12"/>
  <c r="BB678" i="12"/>
  <c r="AW678" i="12" s="1"/>
  <c r="BA678" i="12"/>
  <c r="AZ678" i="12"/>
  <c r="CF677" i="12"/>
  <c r="CE677" i="12"/>
  <c r="CD677" i="12"/>
  <c r="CC677" i="12"/>
  <c r="CB677" i="12"/>
  <c r="CA677" i="12"/>
  <c r="BZ677" i="12"/>
  <c r="BY677" i="12"/>
  <c r="BX677" i="12"/>
  <c r="BW677" i="12"/>
  <c r="BV677" i="12"/>
  <c r="BU677" i="12"/>
  <c r="BT677" i="12"/>
  <c r="BS677" i="12"/>
  <c r="BR677" i="12"/>
  <c r="BQ677" i="12"/>
  <c r="BP677" i="12"/>
  <c r="BO677" i="12"/>
  <c r="BN677" i="12"/>
  <c r="BM677" i="12"/>
  <c r="BL677" i="12"/>
  <c r="BK677" i="12"/>
  <c r="BJ677" i="12"/>
  <c r="BI677" i="12"/>
  <c r="BH677" i="12"/>
  <c r="BG677" i="12"/>
  <c r="BF677" i="12"/>
  <c r="BE677" i="12"/>
  <c r="BD677" i="12"/>
  <c r="BC677" i="12"/>
  <c r="AW677" i="12" s="1"/>
  <c r="BB677" i="12"/>
  <c r="BA677" i="12"/>
  <c r="AZ677" i="12"/>
  <c r="CF676" i="12"/>
  <c r="CE676" i="12"/>
  <c r="CD676" i="12"/>
  <c r="CC676" i="12"/>
  <c r="CB676" i="12"/>
  <c r="CA676" i="12"/>
  <c r="BZ676" i="12"/>
  <c r="BY676" i="12"/>
  <c r="BX676" i="12"/>
  <c r="BW676" i="12"/>
  <c r="BV676" i="12"/>
  <c r="BU676" i="12"/>
  <c r="BT676" i="12"/>
  <c r="BS676" i="12"/>
  <c r="BR676" i="12"/>
  <c r="BQ676" i="12"/>
  <c r="BP676" i="12"/>
  <c r="BO676" i="12"/>
  <c r="BN676" i="12"/>
  <c r="BM676" i="12"/>
  <c r="BL676" i="12"/>
  <c r="BK676" i="12"/>
  <c r="BJ676" i="12"/>
  <c r="BI676" i="12"/>
  <c r="BH676" i="12"/>
  <c r="BG676" i="12"/>
  <c r="BF676" i="12"/>
  <c r="BE676" i="12"/>
  <c r="BD676" i="12"/>
  <c r="BC676" i="12"/>
  <c r="BB676" i="12"/>
  <c r="BA676" i="12"/>
  <c r="AZ676" i="12"/>
  <c r="AW676" i="12" s="1"/>
  <c r="CF675" i="12"/>
  <c r="CE675" i="12"/>
  <c r="CD675" i="12"/>
  <c r="CC675" i="12"/>
  <c r="CB675" i="12"/>
  <c r="CA675" i="12"/>
  <c r="BZ675" i="12"/>
  <c r="BY675" i="12"/>
  <c r="BX675" i="12"/>
  <c r="BW675" i="12"/>
  <c r="BV675" i="12"/>
  <c r="BU675" i="12"/>
  <c r="BT675" i="12"/>
  <c r="BS675" i="12"/>
  <c r="BR675" i="12"/>
  <c r="BQ675" i="12"/>
  <c r="BP675" i="12"/>
  <c r="BO675" i="12"/>
  <c r="BN675" i="12"/>
  <c r="BM675" i="12"/>
  <c r="BL675" i="12"/>
  <c r="BK675" i="12"/>
  <c r="BJ675" i="12"/>
  <c r="BI675" i="12"/>
  <c r="BH675" i="12"/>
  <c r="BG675" i="12"/>
  <c r="BF675" i="12"/>
  <c r="BE675" i="12"/>
  <c r="BD675" i="12"/>
  <c r="BC675" i="12"/>
  <c r="BB675" i="12"/>
  <c r="BA675" i="12"/>
  <c r="AZ675" i="12"/>
  <c r="CF674" i="12"/>
  <c r="CE674" i="12"/>
  <c r="CD674" i="12"/>
  <c r="CC674" i="12"/>
  <c r="CB674" i="12"/>
  <c r="CA674" i="12"/>
  <c r="BZ674" i="12"/>
  <c r="BY674" i="12"/>
  <c r="BX674" i="12"/>
  <c r="BW674" i="12"/>
  <c r="BV674" i="12"/>
  <c r="BU674" i="12"/>
  <c r="BT674" i="12"/>
  <c r="BS674" i="12"/>
  <c r="BR674" i="12"/>
  <c r="BQ674" i="12"/>
  <c r="BP674" i="12"/>
  <c r="BO674" i="12"/>
  <c r="BN674" i="12"/>
  <c r="BM674" i="12"/>
  <c r="BL674" i="12"/>
  <c r="BK674" i="12"/>
  <c r="BJ674" i="12"/>
  <c r="BI674" i="12"/>
  <c r="BH674" i="12"/>
  <c r="BG674" i="12"/>
  <c r="BF674" i="12"/>
  <c r="BE674" i="12"/>
  <c r="BD674" i="12"/>
  <c r="BC674" i="12"/>
  <c r="BB674" i="12"/>
  <c r="BA674" i="12"/>
  <c r="AZ674" i="12"/>
  <c r="CF673" i="12"/>
  <c r="CE673" i="12"/>
  <c r="CD673" i="12"/>
  <c r="CC673" i="12"/>
  <c r="CB673" i="12"/>
  <c r="CA673" i="12"/>
  <c r="BZ673" i="12"/>
  <c r="BY673" i="12"/>
  <c r="BX673" i="12"/>
  <c r="BW673" i="12"/>
  <c r="BV673" i="12"/>
  <c r="BU673" i="12"/>
  <c r="BT673" i="12"/>
  <c r="BS673" i="12"/>
  <c r="BR673" i="12"/>
  <c r="BQ673" i="12"/>
  <c r="BP673" i="12"/>
  <c r="BO673" i="12"/>
  <c r="BN673" i="12"/>
  <c r="BM673" i="12"/>
  <c r="BL673" i="12"/>
  <c r="BK673" i="12"/>
  <c r="BJ673" i="12"/>
  <c r="BI673" i="12"/>
  <c r="BH673" i="12"/>
  <c r="BG673" i="12"/>
  <c r="BF673" i="12"/>
  <c r="BE673" i="12"/>
  <c r="BD673" i="12"/>
  <c r="BC673" i="12"/>
  <c r="AW673" i="12" s="1"/>
  <c r="BB673" i="12"/>
  <c r="BA673" i="12"/>
  <c r="AZ673" i="12"/>
  <c r="CF672" i="12"/>
  <c r="CE672" i="12"/>
  <c r="CD672" i="12"/>
  <c r="CC672" i="12"/>
  <c r="CB672" i="12"/>
  <c r="CA672" i="12"/>
  <c r="BZ672" i="12"/>
  <c r="BY672" i="12"/>
  <c r="BX672" i="12"/>
  <c r="BW672" i="12"/>
  <c r="BV672" i="12"/>
  <c r="BU672" i="12"/>
  <c r="BT672" i="12"/>
  <c r="BS672" i="12"/>
  <c r="BR672" i="12"/>
  <c r="BQ672" i="12"/>
  <c r="BP672" i="12"/>
  <c r="BO672" i="12"/>
  <c r="BN672" i="12"/>
  <c r="BM672" i="12"/>
  <c r="BL672" i="12"/>
  <c r="BK672" i="12"/>
  <c r="BJ672" i="12"/>
  <c r="BI672" i="12"/>
  <c r="BH672" i="12"/>
  <c r="BG672" i="12"/>
  <c r="BF672" i="12"/>
  <c r="BE672" i="12"/>
  <c r="BD672" i="12"/>
  <c r="BC672" i="12"/>
  <c r="BB672" i="12"/>
  <c r="BA672" i="12"/>
  <c r="AZ672" i="12"/>
  <c r="AW672" i="12" s="1"/>
  <c r="CF671" i="12"/>
  <c r="CE671" i="12"/>
  <c r="CD671" i="12"/>
  <c r="CC671" i="12"/>
  <c r="CB671" i="12"/>
  <c r="CA671" i="12"/>
  <c r="BZ671" i="12"/>
  <c r="BY671" i="12"/>
  <c r="BX671" i="12"/>
  <c r="BW671" i="12"/>
  <c r="BV671" i="12"/>
  <c r="BU671" i="12"/>
  <c r="BT671" i="12"/>
  <c r="BS671" i="12"/>
  <c r="BR671" i="12"/>
  <c r="BQ671" i="12"/>
  <c r="BP671" i="12"/>
  <c r="BO671" i="12"/>
  <c r="BN671" i="12"/>
  <c r="BM671" i="12"/>
  <c r="BL671" i="12"/>
  <c r="BK671" i="12"/>
  <c r="BJ671" i="12"/>
  <c r="BI671" i="12"/>
  <c r="BH671" i="12"/>
  <c r="BG671" i="12"/>
  <c r="BF671" i="12"/>
  <c r="BE671" i="12"/>
  <c r="BD671" i="12"/>
  <c r="BC671" i="12"/>
  <c r="BB671" i="12"/>
  <c r="BA671" i="12"/>
  <c r="AW671" i="12" s="1"/>
  <c r="AZ671" i="12"/>
  <c r="CF670" i="12"/>
  <c r="CE670" i="12"/>
  <c r="CD670" i="12"/>
  <c r="CC670" i="12"/>
  <c r="CB670" i="12"/>
  <c r="CA670" i="12"/>
  <c r="BZ670" i="12"/>
  <c r="BY670" i="12"/>
  <c r="BX670" i="12"/>
  <c r="BW670" i="12"/>
  <c r="BV670" i="12"/>
  <c r="BU670" i="12"/>
  <c r="BT670" i="12"/>
  <c r="BS670" i="12"/>
  <c r="BR670" i="12"/>
  <c r="BQ670" i="12"/>
  <c r="BP670" i="12"/>
  <c r="BO670" i="12"/>
  <c r="BN670" i="12"/>
  <c r="BM670" i="12"/>
  <c r="BL670" i="12"/>
  <c r="BK670" i="12"/>
  <c r="BJ670" i="12"/>
  <c r="BI670" i="12"/>
  <c r="BH670" i="12"/>
  <c r="BG670" i="12"/>
  <c r="BF670" i="12"/>
  <c r="BE670" i="12"/>
  <c r="BD670" i="12"/>
  <c r="BC670" i="12"/>
  <c r="BB670" i="12"/>
  <c r="BA670" i="12"/>
  <c r="AZ670" i="12"/>
  <c r="CF669" i="12"/>
  <c r="CE669" i="12"/>
  <c r="CD669" i="12"/>
  <c r="CC669" i="12"/>
  <c r="CB669" i="12"/>
  <c r="CA669" i="12"/>
  <c r="BZ669" i="12"/>
  <c r="BY669" i="12"/>
  <c r="BX669" i="12"/>
  <c r="BW669" i="12"/>
  <c r="BV669" i="12"/>
  <c r="BU669" i="12"/>
  <c r="BT669" i="12"/>
  <c r="BS669" i="12"/>
  <c r="BR669" i="12"/>
  <c r="BQ669" i="12"/>
  <c r="BP669" i="12"/>
  <c r="BO669" i="12"/>
  <c r="BN669" i="12"/>
  <c r="BM669" i="12"/>
  <c r="BL669" i="12"/>
  <c r="BK669" i="12"/>
  <c r="BJ669" i="12"/>
  <c r="BI669" i="12"/>
  <c r="BH669" i="12"/>
  <c r="BG669" i="12"/>
  <c r="BF669" i="12"/>
  <c r="BE669" i="12"/>
  <c r="BD669" i="12"/>
  <c r="BC669" i="12"/>
  <c r="BB669" i="12"/>
  <c r="BA669" i="12"/>
  <c r="AZ669" i="12"/>
  <c r="CF668" i="12"/>
  <c r="CE668" i="12"/>
  <c r="CD668" i="12"/>
  <c r="CC668" i="12"/>
  <c r="CB668" i="12"/>
  <c r="CA668" i="12"/>
  <c r="BZ668" i="12"/>
  <c r="BY668" i="12"/>
  <c r="BX668" i="12"/>
  <c r="BW668" i="12"/>
  <c r="BV668" i="12"/>
  <c r="BU668" i="12"/>
  <c r="BT668" i="12"/>
  <c r="BS668" i="12"/>
  <c r="BR668" i="12"/>
  <c r="BQ668" i="12"/>
  <c r="BP668" i="12"/>
  <c r="BO668" i="12"/>
  <c r="BN668" i="12"/>
  <c r="BM668" i="12"/>
  <c r="BL668" i="12"/>
  <c r="BK668" i="12"/>
  <c r="BJ668" i="12"/>
  <c r="BI668" i="12"/>
  <c r="BH668" i="12"/>
  <c r="BG668" i="12"/>
  <c r="BF668" i="12"/>
  <c r="BE668" i="12"/>
  <c r="BD668" i="12"/>
  <c r="BC668" i="12"/>
  <c r="BB668" i="12"/>
  <c r="BA668" i="12"/>
  <c r="AZ668" i="12"/>
  <c r="AW668" i="12" s="1"/>
  <c r="CF667" i="12"/>
  <c r="CE667" i="12"/>
  <c r="CD667" i="12"/>
  <c r="CC667" i="12"/>
  <c r="CB667" i="12"/>
  <c r="CA667" i="12"/>
  <c r="BZ667" i="12"/>
  <c r="BY667" i="12"/>
  <c r="BX667" i="12"/>
  <c r="BW667" i="12"/>
  <c r="BV667" i="12"/>
  <c r="BU667" i="12"/>
  <c r="BT667" i="12"/>
  <c r="BS667" i="12"/>
  <c r="BR667" i="12"/>
  <c r="BQ667" i="12"/>
  <c r="BP667" i="12"/>
  <c r="BO667" i="12"/>
  <c r="BN667" i="12"/>
  <c r="BM667" i="12"/>
  <c r="BL667" i="12"/>
  <c r="BK667" i="12"/>
  <c r="BJ667" i="12"/>
  <c r="BI667" i="12"/>
  <c r="BH667" i="12"/>
  <c r="BG667" i="12"/>
  <c r="BF667" i="12"/>
  <c r="BE667" i="12"/>
  <c r="BD667" i="12"/>
  <c r="BC667" i="12"/>
  <c r="BB667" i="12"/>
  <c r="BA667" i="12"/>
  <c r="AW667" i="12" s="1"/>
  <c r="AZ667" i="12"/>
  <c r="CF666" i="12"/>
  <c r="CE666" i="12"/>
  <c r="CD666" i="12"/>
  <c r="CC666" i="12"/>
  <c r="CB666" i="12"/>
  <c r="CA666" i="12"/>
  <c r="BZ666" i="12"/>
  <c r="BY666" i="12"/>
  <c r="BX666" i="12"/>
  <c r="BW666" i="12"/>
  <c r="BV666" i="12"/>
  <c r="BU666" i="12"/>
  <c r="BT666" i="12"/>
  <c r="BS666" i="12"/>
  <c r="BR666" i="12"/>
  <c r="BQ666" i="12"/>
  <c r="BP666" i="12"/>
  <c r="BO666" i="12"/>
  <c r="BN666" i="12"/>
  <c r="BM666" i="12"/>
  <c r="BL666" i="12"/>
  <c r="BK666" i="12"/>
  <c r="BJ666" i="12"/>
  <c r="BI666" i="12"/>
  <c r="BH666" i="12"/>
  <c r="BG666" i="12"/>
  <c r="BF666" i="12"/>
  <c r="BE666" i="12"/>
  <c r="BD666" i="12"/>
  <c r="BC666" i="12"/>
  <c r="BB666" i="12"/>
  <c r="AW666" i="12" s="1"/>
  <c r="BA666" i="12"/>
  <c r="AZ666" i="12"/>
  <c r="CF665" i="12"/>
  <c r="CE665" i="12"/>
  <c r="CD665" i="12"/>
  <c r="CC665" i="12"/>
  <c r="CB665" i="12"/>
  <c r="CA665" i="12"/>
  <c r="BZ665" i="12"/>
  <c r="BY665" i="12"/>
  <c r="BX665" i="12"/>
  <c r="BW665" i="12"/>
  <c r="BV665" i="12"/>
  <c r="BU665" i="12"/>
  <c r="BT665" i="12"/>
  <c r="BS665" i="12"/>
  <c r="BR665" i="12"/>
  <c r="BQ665" i="12"/>
  <c r="BP665" i="12"/>
  <c r="BO665" i="12"/>
  <c r="BN665" i="12"/>
  <c r="BM665" i="12"/>
  <c r="BL665" i="12"/>
  <c r="BK665" i="12"/>
  <c r="BJ665" i="12"/>
  <c r="BI665" i="12"/>
  <c r="BH665" i="12"/>
  <c r="BG665" i="12"/>
  <c r="BF665" i="12"/>
  <c r="BE665" i="12"/>
  <c r="BD665" i="12"/>
  <c r="BC665" i="12"/>
  <c r="BB665" i="12"/>
  <c r="BA665" i="12"/>
  <c r="AZ665" i="12"/>
  <c r="CF664" i="12"/>
  <c r="CE664" i="12"/>
  <c r="CD664" i="12"/>
  <c r="CC664" i="12"/>
  <c r="CB664" i="12"/>
  <c r="CA664" i="12"/>
  <c r="BZ664" i="12"/>
  <c r="BY664" i="12"/>
  <c r="BX664" i="12"/>
  <c r="BW664" i="12"/>
  <c r="BV664" i="12"/>
  <c r="BU664" i="12"/>
  <c r="BT664" i="12"/>
  <c r="BS664" i="12"/>
  <c r="BR664" i="12"/>
  <c r="BQ664" i="12"/>
  <c r="BP664" i="12"/>
  <c r="BO664" i="12"/>
  <c r="BN664" i="12"/>
  <c r="BM664" i="12"/>
  <c r="BL664" i="12"/>
  <c r="BK664" i="12"/>
  <c r="BJ664" i="12"/>
  <c r="BI664" i="12"/>
  <c r="BH664" i="12"/>
  <c r="BG664" i="12"/>
  <c r="BF664" i="12"/>
  <c r="BE664" i="12"/>
  <c r="BD664" i="12"/>
  <c r="BC664" i="12"/>
  <c r="BB664" i="12"/>
  <c r="BA664" i="12"/>
  <c r="AZ664" i="12"/>
  <c r="AW664" i="12" s="1"/>
  <c r="CF663" i="12"/>
  <c r="CE663" i="12"/>
  <c r="CD663" i="12"/>
  <c r="CC663" i="12"/>
  <c r="CB663" i="12"/>
  <c r="CA663" i="12"/>
  <c r="BZ663" i="12"/>
  <c r="BY663" i="12"/>
  <c r="BX663" i="12"/>
  <c r="BW663" i="12"/>
  <c r="BV663" i="12"/>
  <c r="BU663" i="12"/>
  <c r="BT663" i="12"/>
  <c r="BS663" i="12"/>
  <c r="BR663" i="12"/>
  <c r="BQ663" i="12"/>
  <c r="BP663" i="12"/>
  <c r="BO663" i="12"/>
  <c r="BN663" i="12"/>
  <c r="BM663" i="12"/>
  <c r="BL663" i="12"/>
  <c r="BK663" i="12"/>
  <c r="BJ663" i="12"/>
  <c r="BI663" i="12"/>
  <c r="BH663" i="12"/>
  <c r="BG663" i="12"/>
  <c r="BF663" i="12"/>
  <c r="BE663" i="12"/>
  <c r="BD663" i="12"/>
  <c r="BC663" i="12"/>
  <c r="BB663" i="12"/>
  <c r="BA663" i="12"/>
  <c r="AZ663" i="12"/>
  <c r="CF662" i="12"/>
  <c r="CE662" i="12"/>
  <c r="CD662" i="12"/>
  <c r="CC662" i="12"/>
  <c r="CB662" i="12"/>
  <c r="CA662" i="12"/>
  <c r="BZ662" i="12"/>
  <c r="BY662" i="12"/>
  <c r="BX662" i="12"/>
  <c r="BW662" i="12"/>
  <c r="BV662" i="12"/>
  <c r="BU662" i="12"/>
  <c r="BT662" i="12"/>
  <c r="BS662" i="12"/>
  <c r="BR662" i="12"/>
  <c r="BQ662" i="12"/>
  <c r="BP662" i="12"/>
  <c r="BO662" i="12"/>
  <c r="BN662" i="12"/>
  <c r="BM662" i="12"/>
  <c r="BL662" i="12"/>
  <c r="BK662" i="12"/>
  <c r="BJ662" i="12"/>
  <c r="BI662" i="12"/>
  <c r="BH662" i="12"/>
  <c r="BG662" i="12"/>
  <c r="BF662" i="12"/>
  <c r="BE662" i="12"/>
  <c r="BD662" i="12"/>
  <c r="BC662" i="12"/>
  <c r="BB662" i="12"/>
  <c r="AW662" i="12" s="1"/>
  <c r="BA662" i="12"/>
  <c r="AZ662" i="12"/>
  <c r="CF661" i="12"/>
  <c r="CE661" i="12"/>
  <c r="CD661" i="12"/>
  <c r="CC661" i="12"/>
  <c r="CB661" i="12"/>
  <c r="CA661" i="12"/>
  <c r="BZ661" i="12"/>
  <c r="BY661" i="12"/>
  <c r="BX661" i="12"/>
  <c r="BW661" i="12"/>
  <c r="BV661" i="12"/>
  <c r="BU661" i="12"/>
  <c r="BT661" i="12"/>
  <c r="BS661" i="12"/>
  <c r="BR661" i="12"/>
  <c r="BQ661" i="12"/>
  <c r="BP661" i="12"/>
  <c r="BO661" i="12"/>
  <c r="BN661" i="12"/>
  <c r="BM661" i="12"/>
  <c r="BL661" i="12"/>
  <c r="BK661" i="12"/>
  <c r="BJ661" i="12"/>
  <c r="BI661" i="12"/>
  <c r="BH661" i="12"/>
  <c r="BG661" i="12"/>
  <c r="BF661" i="12"/>
  <c r="BE661" i="12"/>
  <c r="BD661" i="12"/>
  <c r="BC661" i="12"/>
  <c r="AW661" i="12" s="1"/>
  <c r="BB661" i="12"/>
  <c r="BA661" i="12"/>
  <c r="AZ661" i="12"/>
  <c r="CF660" i="12"/>
  <c r="CE660" i="12"/>
  <c r="CD660" i="12"/>
  <c r="CC660" i="12"/>
  <c r="CB660" i="12"/>
  <c r="CA660" i="12"/>
  <c r="BZ660" i="12"/>
  <c r="BY660" i="12"/>
  <c r="BX660" i="12"/>
  <c r="BW660" i="12"/>
  <c r="BV660" i="12"/>
  <c r="BU660" i="12"/>
  <c r="BT660" i="12"/>
  <c r="BS660" i="12"/>
  <c r="BR660" i="12"/>
  <c r="BQ660" i="12"/>
  <c r="BP660" i="12"/>
  <c r="BO660" i="12"/>
  <c r="BN660" i="12"/>
  <c r="BM660" i="12"/>
  <c r="BL660" i="12"/>
  <c r="BK660" i="12"/>
  <c r="BJ660" i="12"/>
  <c r="BI660" i="12"/>
  <c r="BH660" i="12"/>
  <c r="BG660" i="12"/>
  <c r="BF660" i="12"/>
  <c r="BE660" i="12"/>
  <c r="BD660" i="12"/>
  <c r="BC660" i="12"/>
  <c r="BB660" i="12"/>
  <c r="BA660" i="12"/>
  <c r="AZ660" i="12"/>
  <c r="AW660" i="12" s="1"/>
  <c r="CF659" i="12"/>
  <c r="CE659" i="12"/>
  <c r="CD659" i="12"/>
  <c r="CC659" i="12"/>
  <c r="CB659" i="12"/>
  <c r="CA659" i="12"/>
  <c r="BZ659" i="12"/>
  <c r="BY659" i="12"/>
  <c r="BX659" i="12"/>
  <c r="BW659" i="12"/>
  <c r="BV659" i="12"/>
  <c r="BU659" i="12"/>
  <c r="BT659" i="12"/>
  <c r="BS659" i="12"/>
  <c r="BR659" i="12"/>
  <c r="BQ659" i="12"/>
  <c r="BP659" i="12"/>
  <c r="BO659" i="12"/>
  <c r="BN659" i="12"/>
  <c r="BM659" i="12"/>
  <c r="BL659" i="12"/>
  <c r="BK659" i="12"/>
  <c r="BJ659" i="12"/>
  <c r="BI659" i="12"/>
  <c r="BH659" i="12"/>
  <c r="BG659" i="12"/>
  <c r="BF659" i="12"/>
  <c r="BE659" i="12"/>
  <c r="BD659" i="12"/>
  <c r="BC659" i="12"/>
  <c r="BB659" i="12"/>
  <c r="BA659" i="12"/>
  <c r="AZ659" i="12"/>
  <c r="CF658" i="12"/>
  <c r="CE658" i="12"/>
  <c r="CD658" i="12"/>
  <c r="CC658" i="12"/>
  <c r="CB658" i="12"/>
  <c r="CA658" i="12"/>
  <c r="BZ658" i="12"/>
  <c r="BY658" i="12"/>
  <c r="BX658" i="12"/>
  <c r="BW658" i="12"/>
  <c r="BV658" i="12"/>
  <c r="BU658" i="12"/>
  <c r="BT658" i="12"/>
  <c r="BS658" i="12"/>
  <c r="BR658" i="12"/>
  <c r="BQ658" i="12"/>
  <c r="BP658" i="12"/>
  <c r="BO658" i="12"/>
  <c r="BN658" i="12"/>
  <c r="BM658" i="12"/>
  <c r="BL658" i="12"/>
  <c r="BK658" i="12"/>
  <c r="BJ658" i="12"/>
  <c r="BI658" i="12"/>
  <c r="BH658" i="12"/>
  <c r="BG658" i="12"/>
  <c r="BF658" i="12"/>
  <c r="BE658" i="12"/>
  <c r="BD658" i="12"/>
  <c r="BC658" i="12"/>
  <c r="BB658" i="12"/>
  <c r="BA658" i="12"/>
  <c r="AZ658" i="12"/>
  <c r="CF657" i="12"/>
  <c r="CE657" i="12"/>
  <c r="CD657" i="12"/>
  <c r="CC657" i="12"/>
  <c r="CB657" i="12"/>
  <c r="CA657" i="12"/>
  <c r="BZ657" i="12"/>
  <c r="BY657" i="12"/>
  <c r="BX657" i="12"/>
  <c r="BW657" i="12"/>
  <c r="BV657" i="12"/>
  <c r="BU657" i="12"/>
  <c r="BT657" i="12"/>
  <c r="BS657" i="12"/>
  <c r="BR657" i="12"/>
  <c r="BQ657" i="12"/>
  <c r="BP657" i="12"/>
  <c r="BO657" i="12"/>
  <c r="BN657" i="12"/>
  <c r="BM657" i="12"/>
  <c r="BL657" i="12"/>
  <c r="BK657" i="12"/>
  <c r="BJ657" i="12"/>
  <c r="BI657" i="12"/>
  <c r="BH657" i="12"/>
  <c r="BG657" i="12"/>
  <c r="BF657" i="12"/>
  <c r="BE657" i="12"/>
  <c r="BD657" i="12"/>
  <c r="BC657" i="12"/>
  <c r="AW657" i="12" s="1"/>
  <c r="BB657" i="12"/>
  <c r="BA657" i="12"/>
  <c r="AZ657" i="12"/>
  <c r="CF656" i="12"/>
  <c r="CE656" i="12"/>
  <c r="CD656" i="12"/>
  <c r="CC656" i="12"/>
  <c r="CB656" i="12"/>
  <c r="CA656" i="12"/>
  <c r="BZ656" i="12"/>
  <c r="BY656" i="12"/>
  <c r="BX656" i="12"/>
  <c r="BW656" i="12"/>
  <c r="BV656" i="12"/>
  <c r="BU656" i="12"/>
  <c r="BT656" i="12"/>
  <c r="BS656" i="12"/>
  <c r="BR656" i="12"/>
  <c r="BQ656" i="12"/>
  <c r="BP656" i="12"/>
  <c r="BO656" i="12"/>
  <c r="BN656" i="12"/>
  <c r="BM656" i="12"/>
  <c r="BL656" i="12"/>
  <c r="BK656" i="12"/>
  <c r="BJ656" i="12"/>
  <c r="BI656" i="12"/>
  <c r="BH656" i="12"/>
  <c r="BG656" i="12"/>
  <c r="BF656" i="12"/>
  <c r="BE656" i="12"/>
  <c r="BD656" i="12"/>
  <c r="BC656" i="12"/>
  <c r="BB656" i="12"/>
  <c r="BA656" i="12"/>
  <c r="AZ656" i="12"/>
  <c r="AW656" i="12" s="1"/>
  <c r="CF655" i="12"/>
  <c r="CE655" i="12"/>
  <c r="CD655" i="12"/>
  <c r="CC655" i="12"/>
  <c r="CB655" i="12"/>
  <c r="CA655" i="12"/>
  <c r="BZ655" i="12"/>
  <c r="BY655" i="12"/>
  <c r="BX655" i="12"/>
  <c r="BW655" i="12"/>
  <c r="BV655" i="12"/>
  <c r="BU655" i="12"/>
  <c r="BT655" i="12"/>
  <c r="BS655" i="12"/>
  <c r="BR655" i="12"/>
  <c r="BQ655" i="12"/>
  <c r="BP655" i="12"/>
  <c r="BO655" i="12"/>
  <c r="BN655" i="12"/>
  <c r="BM655" i="12"/>
  <c r="BL655" i="12"/>
  <c r="BK655" i="12"/>
  <c r="BJ655" i="12"/>
  <c r="BI655" i="12"/>
  <c r="BH655" i="12"/>
  <c r="BG655" i="12"/>
  <c r="BF655" i="12"/>
  <c r="BE655" i="12"/>
  <c r="BD655" i="12"/>
  <c r="BC655" i="12"/>
  <c r="BB655" i="12"/>
  <c r="BA655" i="12"/>
  <c r="AW655" i="12" s="1"/>
  <c r="AZ655" i="12"/>
  <c r="CF654" i="12"/>
  <c r="CE654" i="12"/>
  <c r="CD654" i="12"/>
  <c r="CC654" i="12"/>
  <c r="CB654" i="12"/>
  <c r="CA654" i="12"/>
  <c r="BZ654" i="12"/>
  <c r="BY654" i="12"/>
  <c r="BX654" i="12"/>
  <c r="BW654" i="12"/>
  <c r="BV654" i="12"/>
  <c r="BU654" i="12"/>
  <c r="BT654" i="12"/>
  <c r="BS654" i="12"/>
  <c r="BR654" i="12"/>
  <c r="BQ654" i="12"/>
  <c r="BP654" i="12"/>
  <c r="BO654" i="12"/>
  <c r="BN654" i="12"/>
  <c r="BM654" i="12"/>
  <c r="BL654" i="12"/>
  <c r="BK654" i="12"/>
  <c r="BJ654" i="12"/>
  <c r="BI654" i="12"/>
  <c r="BH654" i="12"/>
  <c r="BG654" i="12"/>
  <c r="BF654" i="12"/>
  <c r="BE654" i="12"/>
  <c r="BD654" i="12"/>
  <c r="BC654" i="12"/>
  <c r="BB654" i="12"/>
  <c r="BA654" i="12"/>
  <c r="AZ654" i="12"/>
  <c r="CF653" i="12"/>
  <c r="CE653" i="12"/>
  <c r="CD653" i="12"/>
  <c r="CC653" i="12"/>
  <c r="CB653" i="12"/>
  <c r="CA653" i="12"/>
  <c r="BZ653" i="12"/>
  <c r="BY653" i="12"/>
  <c r="BX653" i="12"/>
  <c r="BW653" i="12"/>
  <c r="BV653" i="12"/>
  <c r="BU653" i="12"/>
  <c r="BT653" i="12"/>
  <c r="BS653" i="12"/>
  <c r="BR653" i="12"/>
  <c r="BQ653" i="12"/>
  <c r="BP653" i="12"/>
  <c r="BO653" i="12"/>
  <c r="BN653" i="12"/>
  <c r="BM653" i="12"/>
  <c r="BL653" i="12"/>
  <c r="BK653" i="12"/>
  <c r="BJ653" i="12"/>
  <c r="BI653" i="12"/>
  <c r="BH653" i="12"/>
  <c r="BG653" i="12"/>
  <c r="BF653" i="12"/>
  <c r="BE653" i="12"/>
  <c r="BD653" i="12"/>
  <c r="BC653" i="12"/>
  <c r="BB653" i="12"/>
  <c r="BA653" i="12"/>
  <c r="AZ653" i="12"/>
  <c r="CF652" i="12"/>
  <c r="CE652" i="12"/>
  <c r="CD652" i="12"/>
  <c r="CC652" i="12"/>
  <c r="CB652" i="12"/>
  <c r="CA652" i="12"/>
  <c r="BZ652" i="12"/>
  <c r="BY652" i="12"/>
  <c r="BX652" i="12"/>
  <c r="BW652" i="12"/>
  <c r="BV652" i="12"/>
  <c r="BU652" i="12"/>
  <c r="BT652" i="12"/>
  <c r="BS652" i="12"/>
  <c r="BR652" i="12"/>
  <c r="BQ652" i="12"/>
  <c r="BP652" i="12"/>
  <c r="BO652" i="12"/>
  <c r="BN652" i="12"/>
  <c r="BM652" i="12"/>
  <c r="BL652" i="12"/>
  <c r="BK652" i="12"/>
  <c r="BJ652" i="12"/>
  <c r="BI652" i="12"/>
  <c r="BH652" i="12"/>
  <c r="BG652" i="12"/>
  <c r="BF652" i="12"/>
  <c r="BE652" i="12"/>
  <c r="BD652" i="12"/>
  <c r="BC652" i="12"/>
  <c r="BB652" i="12"/>
  <c r="BA652" i="12"/>
  <c r="AZ652" i="12"/>
  <c r="AW652" i="12" s="1"/>
  <c r="CF651" i="12"/>
  <c r="CE651" i="12"/>
  <c r="CD651" i="12"/>
  <c r="CC651" i="12"/>
  <c r="CB651" i="12"/>
  <c r="CA651" i="12"/>
  <c r="BZ651" i="12"/>
  <c r="BY651" i="12"/>
  <c r="BX651" i="12"/>
  <c r="BW651" i="12"/>
  <c r="BV651" i="12"/>
  <c r="BU651" i="12"/>
  <c r="BT651" i="12"/>
  <c r="BS651" i="12"/>
  <c r="BR651" i="12"/>
  <c r="BQ651" i="12"/>
  <c r="BP651" i="12"/>
  <c r="BO651" i="12"/>
  <c r="BN651" i="12"/>
  <c r="BM651" i="12"/>
  <c r="BL651" i="12"/>
  <c r="BK651" i="12"/>
  <c r="BJ651" i="12"/>
  <c r="BI651" i="12"/>
  <c r="BH651" i="12"/>
  <c r="BG651" i="12"/>
  <c r="BF651" i="12"/>
  <c r="BE651" i="12"/>
  <c r="BD651" i="12"/>
  <c r="BC651" i="12"/>
  <c r="BB651" i="12"/>
  <c r="BA651" i="12"/>
  <c r="AW651" i="12" s="1"/>
  <c r="AZ651" i="12"/>
  <c r="CF650" i="12"/>
  <c r="CE650" i="12"/>
  <c r="CD650" i="12"/>
  <c r="CC650" i="12"/>
  <c r="CB650" i="12"/>
  <c r="CA650" i="12"/>
  <c r="BZ650" i="12"/>
  <c r="BY650" i="12"/>
  <c r="BX650" i="12"/>
  <c r="BW650" i="12"/>
  <c r="BV650" i="12"/>
  <c r="BU650" i="12"/>
  <c r="BT650" i="12"/>
  <c r="BS650" i="12"/>
  <c r="BR650" i="12"/>
  <c r="BQ650" i="12"/>
  <c r="BP650" i="12"/>
  <c r="BO650" i="12"/>
  <c r="BN650" i="12"/>
  <c r="BM650" i="12"/>
  <c r="BL650" i="12"/>
  <c r="BK650" i="12"/>
  <c r="BJ650" i="12"/>
  <c r="BI650" i="12"/>
  <c r="BH650" i="12"/>
  <c r="BG650" i="12"/>
  <c r="BF650" i="12"/>
  <c r="BE650" i="12"/>
  <c r="BD650" i="12"/>
  <c r="BC650" i="12"/>
  <c r="BB650" i="12"/>
  <c r="AW650" i="12" s="1"/>
  <c r="BA650" i="12"/>
  <c r="AZ650" i="12"/>
  <c r="CF649" i="12"/>
  <c r="CE649" i="12"/>
  <c r="CD649" i="12"/>
  <c r="CC649" i="12"/>
  <c r="CB649" i="12"/>
  <c r="CA649" i="12"/>
  <c r="BZ649" i="12"/>
  <c r="BY649" i="12"/>
  <c r="BX649" i="12"/>
  <c r="BW649" i="12"/>
  <c r="BV649" i="12"/>
  <c r="BU649" i="12"/>
  <c r="BT649" i="12"/>
  <c r="BS649" i="12"/>
  <c r="BR649" i="12"/>
  <c r="BQ649" i="12"/>
  <c r="BP649" i="12"/>
  <c r="BO649" i="12"/>
  <c r="BN649" i="12"/>
  <c r="BM649" i="12"/>
  <c r="BL649" i="12"/>
  <c r="BK649" i="12"/>
  <c r="BJ649" i="12"/>
  <c r="BI649" i="12"/>
  <c r="BH649" i="12"/>
  <c r="BG649" i="12"/>
  <c r="BF649" i="12"/>
  <c r="BE649" i="12"/>
  <c r="BD649" i="12"/>
  <c r="BC649" i="12"/>
  <c r="BB649" i="12"/>
  <c r="BA649" i="12"/>
  <c r="AZ649" i="12"/>
  <c r="CF648" i="12"/>
  <c r="CE648" i="12"/>
  <c r="CD648" i="12"/>
  <c r="CC648" i="12"/>
  <c r="CB648" i="12"/>
  <c r="CA648" i="12"/>
  <c r="BZ648" i="12"/>
  <c r="BY648" i="12"/>
  <c r="BX648" i="12"/>
  <c r="BW648" i="12"/>
  <c r="BV648" i="12"/>
  <c r="BU648" i="12"/>
  <c r="BT648" i="12"/>
  <c r="BS648" i="12"/>
  <c r="BR648" i="12"/>
  <c r="BQ648" i="12"/>
  <c r="BP648" i="12"/>
  <c r="BO648" i="12"/>
  <c r="BN648" i="12"/>
  <c r="BM648" i="12"/>
  <c r="BL648" i="12"/>
  <c r="BK648" i="12"/>
  <c r="BJ648" i="12"/>
  <c r="BI648" i="12"/>
  <c r="BH648" i="12"/>
  <c r="BG648" i="12"/>
  <c r="BF648" i="12"/>
  <c r="BE648" i="12"/>
  <c r="BD648" i="12"/>
  <c r="BC648" i="12"/>
  <c r="BB648" i="12"/>
  <c r="BA648" i="12"/>
  <c r="AZ648" i="12"/>
  <c r="AW648" i="12" s="1"/>
  <c r="CF647" i="12"/>
  <c r="CE647" i="12"/>
  <c r="CD647" i="12"/>
  <c r="CC647" i="12"/>
  <c r="CB647" i="12"/>
  <c r="CA647" i="12"/>
  <c r="BZ647" i="12"/>
  <c r="BY647" i="12"/>
  <c r="BX647" i="12"/>
  <c r="BW647" i="12"/>
  <c r="BV647" i="12"/>
  <c r="BU647" i="12"/>
  <c r="BT647" i="12"/>
  <c r="BS647" i="12"/>
  <c r="BR647" i="12"/>
  <c r="BQ647" i="12"/>
  <c r="BP647" i="12"/>
  <c r="BO647" i="12"/>
  <c r="BN647" i="12"/>
  <c r="BM647" i="12"/>
  <c r="BL647" i="12"/>
  <c r="BK647" i="12"/>
  <c r="BJ647" i="12"/>
  <c r="BI647" i="12"/>
  <c r="BH647" i="12"/>
  <c r="BG647" i="12"/>
  <c r="BF647" i="12"/>
  <c r="BE647" i="12"/>
  <c r="BD647" i="12"/>
  <c r="BC647" i="12"/>
  <c r="BB647" i="12"/>
  <c r="BA647" i="12"/>
  <c r="AZ647" i="12"/>
  <c r="CF646" i="12"/>
  <c r="CE646" i="12"/>
  <c r="CD646" i="12"/>
  <c r="CC646" i="12"/>
  <c r="CB646" i="12"/>
  <c r="CA646" i="12"/>
  <c r="BZ646" i="12"/>
  <c r="BY646" i="12"/>
  <c r="BX646" i="12"/>
  <c r="BW646" i="12"/>
  <c r="BV646" i="12"/>
  <c r="BU646" i="12"/>
  <c r="BT646" i="12"/>
  <c r="BS646" i="12"/>
  <c r="BR646" i="12"/>
  <c r="BQ646" i="12"/>
  <c r="BP646" i="12"/>
  <c r="BO646" i="12"/>
  <c r="BN646" i="12"/>
  <c r="BM646" i="12"/>
  <c r="BL646" i="12"/>
  <c r="BK646" i="12"/>
  <c r="BJ646" i="12"/>
  <c r="BI646" i="12"/>
  <c r="BH646" i="12"/>
  <c r="BG646" i="12"/>
  <c r="BF646" i="12"/>
  <c r="BE646" i="12"/>
  <c r="BD646" i="12"/>
  <c r="BC646" i="12"/>
  <c r="BB646" i="12"/>
  <c r="AW646" i="12" s="1"/>
  <c r="BA646" i="12"/>
  <c r="AZ646" i="12"/>
  <c r="CF645" i="12"/>
  <c r="CE645" i="12"/>
  <c r="CD645" i="12"/>
  <c r="CC645" i="12"/>
  <c r="CB645" i="12"/>
  <c r="CA645" i="12"/>
  <c r="BZ645" i="12"/>
  <c r="BY645" i="12"/>
  <c r="BX645" i="12"/>
  <c r="BW645" i="12"/>
  <c r="BV645" i="12"/>
  <c r="BU645" i="12"/>
  <c r="BT645" i="12"/>
  <c r="BS645" i="12"/>
  <c r="BR645" i="12"/>
  <c r="BQ645" i="12"/>
  <c r="BP645" i="12"/>
  <c r="BO645" i="12"/>
  <c r="BN645" i="12"/>
  <c r="BM645" i="12"/>
  <c r="BL645" i="12"/>
  <c r="BK645" i="12"/>
  <c r="BJ645" i="12"/>
  <c r="BI645" i="12"/>
  <c r="BH645" i="12"/>
  <c r="BG645" i="12"/>
  <c r="BF645" i="12"/>
  <c r="BE645" i="12"/>
  <c r="BD645" i="12"/>
  <c r="BC645" i="12"/>
  <c r="AW645" i="12" s="1"/>
  <c r="BB645" i="12"/>
  <c r="BA645" i="12"/>
  <c r="AZ645" i="12"/>
  <c r="CF644" i="12"/>
  <c r="CE644" i="12"/>
  <c r="CD644" i="12"/>
  <c r="CC644" i="12"/>
  <c r="CB644" i="12"/>
  <c r="CA644" i="12"/>
  <c r="BZ644" i="12"/>
  <c r="BY644" i="12"/>
  <c r="BX644" i="12"/>
  <c r="BW644" i="12"/>
  <c r="BV644" i="12"/>
  <c r="BU644" i="12"/>
  <c r="BT644" i="12"/>
  <c r="BS644" i="12"/>
  <c r="BR644" i="12"/>
  <c r="BQ644" i="12"/>
  <c r="BP644" i="12"/>
  <c r="BO644" i="12"/>
  <c r="BN644" i="12"/>
  <c r="BM644" i="12"/>
  <c r="BL644" i="12"/>
  <c r="BK644" i="12"/>
  <c r="BJ644" i="12"/>
  <c r="BI644" i="12"/>
  <c r="BH644" i="12"/>
  <c r="BG644" i="12"/>
  <c r="BF644" i="12"/>
  <c r="BE644" i="12"/>
  <c r="BD644" i="12"/>
  <c r="BC644" i="12"/>
  <c r="BB644" i="12"/>
  <c r="BA644" i="12"/>
  <c r="AZ644" i="12"/>
  <c r="AW644" i="12" s="1"/>
  <c r="CF643" i="12"/>
  <c r="CE643" i="12"/>
  <c r="CD643" i="12"/>
  <c r="CC643" i="12"/>
  <c r="CB643" i="12"/>
  <c r="CA643" i="12"/>
  <c r="BZ643" i="12"/>
  <c r="BY643" i="12"/>
  <c r="BX643" i="12"/>
  <c r="BW643" i="12"/>
  <c r="BV643" i="12"/>
  <c r="BU643" i="12"/>
  <c r="BT643" i="12"/>
  <c r="BS643" i="12"/>
  <c r="BR643" i="12"/>
  <c r="BQ643" i="12"/>
  <c r="BP643" i="12"/>
  <c r="BO643" i="12"/>
  <c r="BN643" i="12"/>
  <c r="BM643" i="12"/>
  <c r="BL643" i="12"/>
  <c r="BK643" i="12"/>
  <c r="BJ643" i="12"/>
  <c r="BI643" i="12"/>
  <c r="BH643" i="12"/>
  <c r="BG643" i="12"/>
  <c r="BF643" i="12"/>
  <c r="BE643" i="12"/>
  <c r="BD643" i="12"/>
  <c r="BC643" i="12"/>
  <c r="BB643" i="12"/>
  <c r="BA643" i="12"/>
  <c r="AZ643" i="12"/>
  <c r="CF642" i="12"/>
  <c r="CE642" i="12"/>
  <c r="CD642" i="12"/>
  <c r="CC642" i="12"/>
  <c r="CB642" i="12"/>
  <c r="CA642" i="12"/>
  <c r="BZ642" i="12"/>
  <c r="BY642" i="12"/>
  <c r="BX642" i="12"/>
  <c r="BW642" i="12"/>
  <c r="BV642" i="12"/>
  <c r="BU642" i="12"/>
  <c r="BT642" i="12"/>
  <c r="BS642" i="12"/>
  <c r="BR642" i="12"/>
  <c r="BQ642" i="12"/>
  <c r="BP642" i="12"/>
  <c r="BO642" i="12"/>
  <c r="BN642" i="12"/>
  <c r="BM642" i="12"/>
  <c r="BL642" i="12"/>
  <c r="BK642" i="12"/>
  <c r="BJ642" i="12"/>
  <c r="BI642" i="12"/>
  <c r="BH642" i="12"/>
  <c r="BG642" i="12"/>
  <c r="BF642" i="12"/>
  <c r="BE642" i="12"/>
  <c r="BD642" i="12"/>
  <c r="BC642" i="12"/>
  <c r="BB642" i="12"/>
  <c r="BA642" i="12"/>
  <c r="AZ642" i="12"/>
  <c r="CF641" i="12"/>
  <c r="CE641" i="12"/>
  <c r="CD641" i="12"/>
  <c r="CC641" i="12"/>
  <c r="CB641" i="12"/>
  <c r="CA641" i="12"/>
  <c r="BZ641" i="12"/>
  <c r="BY641" i="12"/>
  <c r="BX641" i="12"/>
  <c r="BW641" i="12"/>
  <c r="BV641" i="12"/>
  <c r="BU641" i="12"/>
  <c r="BT641" i="12"/>
  <c r="BS641" i="12"/>
  <c r="BR641" i="12"/>
  <c r="BQ641" i="12"/>
  <c r="BP641" i="12"/>
  <c r="BO641" i="12"/>
  <c r="BN641" i="12"/>
  <c r="BM641" i="12"/>
  <c r="BL641" i="12"/>
  <c r="BK641" i="12"/>
  <c r="BJ641" i="12"/>
  <c r="BI641" i="12"/>
  <c r="BH641" i="12"/>
  <c r="BG641" i="12"/>
  <c r="BF641" i="12"/>
  <c r="BE641" i="12"/>
  <c r="BD641" i="12"/>
  <c r="BC641" i="12"/>
  <c r="AW641" i="12" s="1"/>
  <c r="BB641" i="12"/>
  <c r="BA641" i="12"/>
  <c r="AZ641" i="12"/>
  <c r="CF640" i="12"/>
  <c r="CE640" i="12"/>
  <c r="CD640" i="12"/>
  <c r="CC640" i="12"/>
  <c r="CB640" i="12"/>
  <c r="CA640" i="12"/>
  <c r="BZ640" i="12"/>
  <c r="BY640" i="12"/>
  <c r="BX640" i="12"/>
  <c r="BW640" i="12"/>
  <c r="BV640" i="12"/>
  <c r="BU640" i="12"/>
  <c r="BT640" i="12"/>
  <c r="BS640" i="12"/>
  <c r="BR640" i="12"/>
  <c r="BQ640" i="12"/>
  <c r="BP640" i="12"/>
  <c r="BO640" i="12"/>
  <c r="BN640" i="12"/>
  <c r="BM640" i="12"/>
  <c r="BL640" i="12"/>
  <c r="BK640" i="12"/>
  <c r="BJ640" i="12"/>
  <c r="BI640" i="12"/>
  <c r="BH640" i="12"/>
  <c r="BG640" i="12"/>
  <c r="BF640" i="12"/>
  <c r="BE640" i="12"/>
  <c r="BD640" i="12"/>
  <c r="BC640" i="12"/>
  <c r="BB640" i="12"/>
  <c r="BA640" i="12"/>
  <c r="AZ640" i="12"/>
  <c r="AW640" i="12" s="1"/>
  <c r="CF639" i="12"/>
  <c r="CE639" i="12"/>
  <c r="CD639" i="12"/>
  <c r="CC639" i="12"/>
  <c r="CB639" i="12"/>
  <c r="CA639" i="12"/>
  <c r="BZ639" i="12"/>
  <c r="BY639" i="12"/>
  <c r="BX639" i="12"/>
  <c r="BW639" i="12"/>
  <c r="BV639" i="12"/>
  <c r="BU639" i="12"/>
  <c r="BT639" i="12"/>
  <c r="BS639" i="12"/>
  <c r="BR639" i="12"/>
  <c r="BQ639" i="12"/>
  <c r="BP639" i="12"/>
  <c r="BO639" i="12"/>
  <c r="BN639" i="12"/>
  <c r="BM639" i="12"/>
  <c r="BL639" i="12"/>
  <c r="BK639" i="12"/>
  <c r="BJ639" i="12"/>
  <c r="BI639" i="12"/>
  <c r="BH639" i="12"/>
  <c r="BG639" i="12"/>
  <c r="BF639" i="12"/>
  <c r="BE639" i="12"/>
  <c r="BD639" i="12"/>
  <c r="BC639" i="12"/>
  <c r="BB639" i="12"/>
  <c r="BA639" i="12"/>
  <c r="AW639" i="12" s="1"/>
  <c r="AZ639" i="12"/>
  <c r="CF638" i="12"/>
  <c r="CE638" i="12"/>
  <c r="CD638" i="12"/>
  <c r="CC638" i="12"/>
  <c r="CB638" i="12"/>
  <c r="CA638" i="12"/>
  <c r="BZ638" i="12"/>
  <c r="BY638" i="12"/>
  <c r="BX638" i="12"/>
  <c r="BW638" i="12"/>
  <c r="BV638" i="12"/>
  <c r="BU638" i="12"/>
  <c r="BT638" i="12"/>
  <c r="BS638" i="12"/>
  <c r="BR638" i="12"/>
  <c r="BQ638" i="12"/>
  <c r="BP638" i="12"/>
  <c r="BO638" i="12"/>
  <c r="BN638" i="12"/>
  <c r="BM638" i="12"/>
  <c r="BL638" i="12"/>
  <c r="BK638" i="12"/>
  <c r="BJ638" i="12"/>
  <c r="BI638" i="12"/>
  <c r="BH638" i="12"/>
  <c r="BG638" i="12"/>
  <c r="BF638" i="12"/>
  <c r="BE638" i="12"/>
  <c r="BD638" i="12"/>
  <c r="BC638" i="12"/>
  <c r="BB638" i="12"/>
  <c r="BA638" i="12"/>
  <c r="AZ638" i="12"/>
  <c r="CF637" i="12"/>
  <c r="CE637" i="12"/>
  <c r="CD637" i="12"/>
  <c r="CC637" i="12"/>
  <c r="CB637" i="12"/>
  <c r="CA637" i="12"/>
  <c r="BZ637" i="12"/>
  <c r="BY637" i="12"/>
  <c r="BX637" i="12"/>
  <c r="BW637" i="12"/>
  <c r="BV637" i="12"/>
  <c r="BU637" i="12"/>
  <c r="BT637" i="12"/>
  <c r="BS637" i="12"/>
  <c r="BR637" i="12"/>
  <c r="BQ637" i="12"/>
  <c r="BP637" i="12"/>
  <c r="BO637" i="12"/>
  <c r="BN637" i="12"/>
  <c r="BM637" i="12"/>
  <c r="BL637" i="12"/>
  <c r="BK637" i="12"/>
  <c r="BJ637" i="12"/>
  <c r="BI637" i="12"/>
  <c r="BH637" i="12"/>
  <c r="BG637" i="12"/>
  <c r="BF637" i="12"/>
  <c r="BE637" i="12"/>
  <c r="BD637" i="12"/>
  <c r="BC637" i="12"/>
  <c r="BB637" i="12"/>
  <c r="BA637" i="12"/>
  <c r="AZ637" i="12"/>
  <c r="CF636" i="12"/>
  <c r="CE636" i="12"/>
  <c r="CD636" i="12"/>
  <c r="CC636" i="12"/>
  <c r="CB636" i="12"/>
  <c r="CA636" i="12"/>
  <c r="BZ636" i="12"/>
  <c r="BY636" i="12"/>
  <c r="BX636" i="12"/>
  <c r="BW636" i="12"/>
  <c r="BV636" i="12"/>
  <c r="BU636" i="12"/>
  <c r="BT636" i="12"/>
  <c r="BS636" i="12"/>
  <c r="BR636" i="12"/>
  <c r="BQ636" i="12"/>
  <c r="BP636" i="12"/>
  <c r="BO636" i="12"/>
  <c r="BN636" i="12"/>
  <c r="BM636" i="12"/>
  <c r="BL636" i="12"/>
  <c r="BK636" i="12"/>
  <c r="BJ636" i="12"/>
  <c r="BI636" i="12"/>
  <c r="BH636" i="12"/>
  <c r="BG636" i="12"/>
  <c r="BF636" i="12"/>
  <c r="BE636" i="12"/>
  <c r="BD636" i="12"/>
  <c r="BC636" i="12"/>
  <c r="BB636" i="12"/>
  <c r="BA636" i="12"/>
  <c r="AZ636" i="12"/>
  <c r="AW636" i="12" s="1"/>
  <c r="CF635" i="12"/>
  <c r="CE635" i="12"/>
  <c r="CD635" i="12"/>
  <c r="CC635" i="12"/>
  <c r="CB635" i="12"/>
  <c r="CA635" i="12"/>
  <c r="BZ635" i="12"/>
  <c r="BY635" i="12"/>
  <c r="BX635" i="12"/>
  <c r="BW635" i="12"/>
  <c r="BV635" i="12"/>
  <c r="BU635" i="12"/>
  <c r="BT635" i="12"/>
  <c r="BS635" i="12"/>
  <c r="BR635" i="12"/>
  <c r="BQ635" i="12"/>
  <c r="BP635" i="12"/>
  <c r="BO635" i="12"/>
  <c r="BN635" i="12"/>
  <c r="BM635" i="12"/>
  <c r="BL635" i="12"/>
  <c r="BK635" i="12"/>
  <c r="BJ635" i="12"/>
  <c r="BI635" i="12"/>
  <c r="BH635" i="12"/>
  <c r="BG635" i="12"/>
  <c r="BF635" i="12"/>
  <c r="BE635" i="12"/>
  <c r="BD635" i="12"/>
  <c r="BC635" i="12"/>
  <c r="BB635" i="12"/>
  <c r="BA635" i="12"/>
  <c r="AW635" i="12" s="1"/>
  <c r="AZ635" i="12"/>
  <c r="CF634" i="12"/>
  <c r="CE634" i="12"/>
  <c r="CD634" i="12"/>
  <c r="CC634" i="12"/>
  <c r="CB634" i="12"/>
  <c r="CA634" i="12"/>
  <c r="BZ634" i="12"/>
  <c r="BY634" i="12"/>
  <c r="BX634" i="12"/>
  <c r="BW634" i="12"/>
  <c r="BV634" i="12"/>
  <c r="BU634" i="12"/>
  <c r="BT634" i="12"/>
  <c r="BS634" i="12"/>
  <c r="BR634" i="12"/>
  <c r="BQ634" i="12"/>
  <c r="BP634" i="12"/>
  <c r="BO634" i="12"/>
  <c r="BN634" i="12"/>
  <c r="BM634" i="12"/>
  <c r="BL634" i="12"/>
  <c r="BK634" i="12"/>
  <c r="BJ634" i="12"/>
  <c r="BI634" i="12"/>
  <c r="BH634" i="12"/>
  <c r="BG634" i="12"/>
  <c r="BF634" i="12"/>
  <c r="BE634" i="12"/>
  <c r="BD634" i="12"/>
  <c r="BC634" i="12"/>
  <c r="BB634" i="12"/>
  <c r="AW634" i="12" s="1"/>
  <c r="BA634" i="12"/>
  <c r="AZ634" i="12"/>
  <c r="CF633" i="12"/>
  <c r="CE633" i="12"/>
  <c r="CD633" i="12"/>
  <c r="CC633" i="12"/>
  <c r="CB633" i="12"/>
  <c r="CA633" i="12"/>
  <c r="BZ633" i="12"/>
  <c r="BY633" i="12"/>
  <c r="BX633" i="12"/>
  <c r="BW633" i="12"/>
  <c r="BV633" i="12"/>
  <c r="BU633" i="12"/>
  <c r="BT633" i="12"/>
  <c r="BS633" i="12"/>
  <c r="BR633" i="12"/>
  <c r="BQ633" i="12"/>
  <c r="BP633" i="12"/>
  <c r="BO633" i="12"/>
  <c r="BN633" i="12"/>
  <c r="BM633" i="12"/>
  <c r="BL633" i="12"/>
  <c r="BK633" i="12"/>
  <c r="BJ633" i="12"/>
  <c r="BI633" i="12"/>
  <c r="BH633" i="12"/>
  <c r="BG633" i="12"/>
  <c r="BF633" i="12"/>
  <c r="BE633" i="12"/>
  <c r="BD633" i="12"/>
  <c r="BC633" i="12"/>
  <c r="BB633" i="12"/>
  <c r="BA633" i="12"/>
  <c r="AZ633" i="12"/>
  <c r="CF632" i="12"/>
  <c r="CE632" i="12"/>
  <c r="CD632" i="12"/>
  <c r="CC632" i="12"/>
  <c r="CB632" i="12"/>
  <c r="CA632" i="12"/>
  <c r="BZ632" i="12"/>
  <c r="BY632" i="12"/>
  <c r="BX632" i="12"/>
  <c r="BW632" i="12"/>
  <c r="BV632" i="12"/>
  <c r="BU632" i="12"/>
  <c r="BT632" i="12"/>
  <c r="BS632" i="12"/>
  <c r="BR632" i="12"/>
  <c r="BQ632" i="12"/>
  <c r="BP632" i="12"/>
  <c r="BO632" i="12"/>
  <c r="BN632" i="12"/>
  <c r="BM632" i="12"/>
  <c r="BL632" i="12"/>
  <c r="BK632" i="12"/>
  <c r="BJ632" i="12"/>
  <c r="BI632" i="12"/>
  <c r="BH632" i="12"/>
  <c r="BG632" i="12"/>
  <c r="BF632" i="12"/>
  <c r="BE632" i="12"/>
  <c r="BD632" i="12"/>
  <c r="BC632" i="12"/>
  <c r="BB632" i="12"/>
  <c r="BA632" i="12"/>
  <c r="AZ632" i="12"/>
  <c r="AW632" i="12" s="1"/>
  <c r="CF631" i="12"/>
  <c r="CE631" i="12"/>
  <c r="CD631" i="12"/>
  <c r="CC631" i="12"/>
  <c r="CB631" i="12"/>
  <c r="CA631" i="12"/>
  <c r="BZ631" i="12"/>
  <c r="BY631" i="12"/>
  <c r="BX631" i="12"/>
  <c r="BW631" i="12"/>
  <c r="BV631" i="12"/>
  <c r="BU631" i="12"/>
  <c r="BT631" i="12"/>
  <c r="BS631" i="12"/>
  <c r="BR631" i="12"/>
  <c r="BQ631" i="12"/>
  <c r="BP631" i="12"/>
  <c r="BO631" i="12"/>
  <c r="BN631" i="12"/>
  <c r="BM631" i="12"/>
  <c r="BL631" i="12"/>
  <c r="BK631" i="12"/>
  <c r="BJ631" i="12"/>
  <c r="BI631" i="12"/>
  <c r="BH631" i="12"/>
  <c r="BG631" i="12"/>
  <c r="BF631" i="12"/>
  <c r="BE631" i="12"/>
  <c r="BD631" i="12"/>
  <c r="BC631" i="12"/>
  <c r="BB631" i="12"/>
  <c r="BA631" i="12"/>
  <c r="AZ631" i="12"/>
  <c r="CF630" i="12"/>
  <c r="CE630" i="12"/>
  <c r="CD630" i="12"/>
  <c r="CC630" i="12"/>
  <c r="CB630" i="12"/>
  <c r="CA630" i="12"/>
  <c r="BZ630" i="12"/>
  <c r="BY630" i="12"/>
  <c r="BX630" i="12"/>
  <c r="BW630" i="12"/>
  <c r="BV630" i="12"/>
  <c r="BU630" i="12"/>
  <c r="BT630" i="12"/>
  <c r="BS630" i="12"/>
  <c r="BR630" i="12"/>
  <c r="BQ630" i="12"/>
  <c r="BP630" i="12"/>
  <c r="BO630" i="12"/>
  <c r="BN630" i="12"/>
  <c r="BM630" i="12"/>
  <c r="BL630" i="12"/>
  <c r="BK630" i="12"/>
  <c r="BJ630" i="12"/>
  <c r="BI630" i="12"/>
  <c r="BH630" i="12"/>
  <c r="BG630" i="12"/>
  <c r="BF630" i="12"/>
  <c r="BE630" i="12"/>
  <c r="BD630" i="12"/>
  <c r="BC630" i="12"/>
  <c r="BB630" i="12"/>
  <c r="AW630" i="12" s="1"/>
  <c r="BA630" i="12"/>
  <c r="AZ630" i="12"/>
  <c r="CF629" i="12"/>
  <c r="CE629" i="12"/>
  <c r="CD629" i="12"/>
  <c r="CC629" i="12"/>
  <c r="CB629" i="12"/>
  <c r="CA629" i="12"/>
  <c r="BZ629" i="12"/>
  <c r="BY629" i="12"/>
  <c r="BX629" i="12"/>
  <c r="BW629" i="12"/>
  <c r="BV629" i="12"/>
  <c r="BU629" i="12"/>
  <c r="BT629" i="12"/>
  <c r="BS629" i="12"/>
  <c r="BR629" i="12"/>
  <c r="BQ629" i="12"/>
  <c r="BP629" i="12"/>
  <c r="BO629" i="12"/>
  <c r="BN629" i="12"/>
  <c r="BM629" i="12"/>
  <c r="BL629" i="12"/>
  <c r="BK629" i="12"/>
  <c r="BJ629" i="12"/>
  <c r="BI629" i="12"/>
  <c r="BH629" i="12"/>
  <c r="BG629" i="12"/>
  <c r="BF629" i="12"/>
  <c r="BE629" i="12"/>
  <c r="BD629" i="12"/>
  <c r="BC629" i="12"/>
  <c r="AW629" i="12" s="1"/>
  <c r="BB629" i="12"/>
  <c r="BA629" i="12"/>
  <c r="AZ629" i="12"/>
  <c r="CF628" i="12"/>
  <c r="CE628" i="12"/>
  <c r="CD628" i="12"/>
  <c r="CC628" i="12"/>
  <c r="CB628" i="12"/>
  <c r="CA628" i="12"/>
  <c r="BZ628" i="12"/>
  <c r="BY628" i="12"/>
  <c r="BX628" i="12"/>
  <c r="BW628" i="12"/>
  <c r="BV628" i="12"/>
  <c r="BU628" i="12"/>
  <c r="BT628" i="12"/>
  <c r="BS628" i="12"/>
  <c r="BR628" i="12"/>
  <c r="BQ628" i="12"/>
  <c r="BP628" i="12"/>
  <c r="BO628" i="12"/>
  <c r="BN628" i="12"/>
  <c r="BM628" i="12"/>
  <c r="BL628" i="12"/>
  <c r="BK628" i="12"/>
  <c r="BJ628" i="12"/>
  <c r="BI628" i="12"/>
  <c r="BH628" i="12"/>
  <c r="BG628" i="12"/>
  <c r="BF628" i="12"/>
  <c r="BE628" i="12"/>
  <c r="BD628" i="12"/>
  <c r="BC628" i="12"/>
  <c r="BB628" i="12"/>
  <c r="BA628" i="12"/>
  <c r="AZ628" i="12"/>
  <c r="AW628" i="12" s="1"/>
  <c r="CF627" i="12"/>
  <c r="CE627" i="12"/>
  <c r="CD627" i="12"/>
  <c r="CC627" i="12"/>
  <c r="CB627" i="12"/>
  <c r="CA627" i="12"/>
  <c r="BZ627" i="12"/>
  <c r="BY627" i="12"/>
  <c r="BX627" i="12"/>
  <c r="BW627" i="12"/>
  <c r="BV627" i="12"/>
  <c r="BU627" i="12"/>
  <c r="BT627" i="12"/>
  <c r="BS627" i="12"/>
  <c r="BR627" i="12"/>
  <c r="BQ627" i="12"/>
  <c r="BP627" i="12"/>
  <c r="BO627" i="12"/>
  <c r="BN627" i="12"/>
  <c r="BM627" i="12"/>
  <c r="BL627" i="12"/>
  <c r="BK627" i="12"/>
  <c r="BJ627" i="12"/>
  <c r="BI627" i="12"/>
  <c r="BH627" i="12"/>
  <c r="BG627" i="12"/>
  <c r="BF627" i="12"/>
  <c r="BE627" i="12"/>
  <c r="BD627" i="12"/>
  <c r="BC627" i="12"/>
  <c r="BB627" i="12"/>
  <c r="BA627" i="12"/>
  <c r="AZ627" i="12"/>
  <c r="CF626" i="12"/>
  <c r="CE626" i="12"/>
  <c r="CD626" i="12"/>
  <c r="CC626" i="12"/>
  <c r="CB626" i="12"/>
  <c r="CA626" i="12"/>
  <c r="BZ626" i="12"/>
  <c r="BY626" i="12"/>
  <c r="BX626" i="12"/>
  <c r="BW626" i="12"/>
  <c r="BV626" i="12"/>
  <c r="BU626" i="12"/>
  <c r="BT626" i="12"/>
  <c r="BS626" i="12"/>
  <c r="BR626" i="12"/>
  <c r="BQ626" i="12"/>
  <c r="BP626" i="12"/>
  <c r="BO626" i="12"/>
  <c r="BN626" i="12"/>
  <c r="BM626" i="12"/>
  <c r="BL626" i="12"/>
  <c r="BK626" i="12"/>
  <c r="BJ626" i="12"/>
  <c r="BI626" i="12"/>
  <c r="BH626" i="12"/>
  <c r="BG626" i="12"/>
  <c r="BF626" i="12"/>
  <c r="BE626" i="12"/>
  <c r="BD626" i="12"/>
  <c r="BC626" i="12"/>
  <c r="BB626" i="12"/>
  <c r="BA626" i="12"/>
  <c r="AZ626" i="12"/>
  <c r="CF625" i="12"/>
  <c r="CE625" i="12"/>
  <c r="CD625" i="12"/>
  <c r="CC625" i="12"/>
  <c r="CB625" i="12"/>
  <c r="CA625" i="12"/>
  <c r="BZ625" i="12"/>
  <c r="BY625" i="12"/>
  <c r="BX625" i="12"/>
  <c r="BW625" i="12"/>
  <c r="BV625" i="12"/>
  <c r="BU625" i="12"/>
  <c r="BT625" i="12"/>
  <c r="BS625" i="12"/>
  <c r="BR625" i="12"/>
  <c r="BQ625" i="12"/>
  <c r="BP625" i="12"/>
  <c r="BO625" i="12"/>
  <c r="BN625" i="12"/>
  <c r="BM625" i="12"/>
  <c r="BL625" i="12"/>
  <c r="BK625" i="12"/>
  <c r="BJ625" i="12"/>
  <c r="BI625" i="12"/>
  <c r="BH625" i="12"/>
  <c r="BG625" i="12"/>
  <c r="BF625" i="12"/>
  <c r="BE625" i="12"/>
  <c r="BD625" i="12"/>
  <c r="BC625" i="12"/>
  <c r="AW625" i="12" s="1"/>
  <c r="BB625" i="12"/>
  <c r="BA625" i="12"/>
  <c r="AZ625" i="12"/>
  <c r="CF624" i="12"/>
  <c r="CE624" i="12"/>
  <c r="CD624" i="12"/>
  <c r="CC624" i="12"/>
  <c r="CB624" i="12"/>
  <c r="CA624" i="12"/>
  <c r="BZ624" i="12"/>
  <c r="BY624" i="12"/>
  <c r="BX624" i="12"/>
  <c r="BW624" i="12"/>
  <c r="BV624" i="12"/>
  <c r="BU624" i="12"/>
  <c r="BT624" i="12"/>
  <c r="BS624" i="12"/>
  <c r="BR624" i="12"/>
  <c r="BQ624" i="12"/>
  <c r="BP624" i="12"/>
  <c r="BO624" i="12"/>
  <c r="BN624" i="12"/>
  <c r="BM624" i="12"/>
  <c r="BL624" i="12"/>
  <c r="BK624" i="12"/>
  <c r="BJ624" i="12"/>
  <c r="BI624" i="12"/>
  <c r="BH624" i="12"/>
  <c r="BG624" i="12"/>
  <c r="BF624" i="12"/>
  <c r="BE624" i="12"/>
  <c r="BD624" i="12"/>
  <c r="BC624" i="12"/>
  <c r="BB624" i="12"/>
  <c r="BA624" i="12"/>
  <c r="AZ624" i="12"/>
  <c r="AW624" i="12" s="1"/>
  <c r="CF623" i="12"/>
  <c r="CE623" i="12"/>
  <c r="CD623" i="12"/>
  <c r="CC623" i="12"/>
  <c r="CB623" i="12"/>
  <c r="CA623" i="12"/>
  <c r="BZ623" i="12"/>
  <c r="BY623" i="12"/>
  <c r="BX623" i="12"/>
  <c r="BW623" i="12"/>
  <c r="BV623" i="12"/>
  <c r="BU623" i="12"/>
  <c r="BT623" i="12"/>
  <c r="BS623" i="12"/>
  <c r="BR623" i="12"/>
  <c r="BQ623" i="12"/>
  <c r="BP623" i="12"/>
  <c r="BO623" i="12"/>
  <c r="BN623" i="12"/>
  <c r="BM623" i="12"/>
  <c r="BL623" i="12"/>
  <c r="BK623" i="12"/>
  <c r="BJ623" i="12"/>
  <c r="BI623" i="12"/>
  <c r="BH623" i="12"/>
  <c r="BG623" i="12"/>
  <c r="BF623" i="12"/>
  <c r="BE623" i="12"/>
  <c r="BD623" i="12"/>
  <c r="BC623" i="12"/>
  <c r="BB623" i="12"/>
  <c r="BA623" i="12"/>
  <c r="AW623" i="12" s="1"/>
  <c r="AZ623" i="12"/>
  <c r="CF622" i="12"/>
  <c r="CE622" i="12"/>
  <c r="CD622" i="12"/>
  <c r="CC622" i="12"/>
  <c r="CB622" i="12"/>
  <c r="CA622" i="12"/>
  <c r="BZ622" i="12"/>
  <c r="BY622" i="12"/>
  <c r="BX622" i="12"/>
  <c r="BW622" i="12"/>
  <c r="BV622" i="12"/>
  <c r="BU622" i="12"/>
  <c r="BT622" i="12"/>
  <c r="BS622" i="12"/>
  <c r="BR622" i="12"/>
  <c r="BQ622" i="12"/>
  <c r="BP622" i="12"/>
  <c r="BO622" i="12"/>
  <c r="BN622" i="12"/>
  <c r="BM622" i="12"/>
  <c r="BL622" i="12"/>
  <c r="BK622" i="12"/>
  <c r="BJ622" i="12"/>
  <c r="BI622" i="12"/>
  <c r="BH622" i="12"/>
  <c r="BG622" i="12"/>
  <c r="BF622" i="12"/>
  <c r="BE622" i="12"/>
  <c r="BD622" i="12"/>
  <c r="BC622" i="12"/>
  <c r="BB622" i="12"/>
  <c r="BA622" i="12"/>
  <c r="AZ622" i="12"/>
  <c r="CF621" i="12"/>
  <c r="CE621" i="12"/>
  <c r="CD621" i="12"/>
  <c r="CC621" i="12"/>
  <c r="CB621" i="12"/>
  <c r="CA621" i="12"/>
  <c r="BZ621" i="12"/>
  <c r="BY621" i="12"/>
  <c r="BX621" i="12"/>
  <c r="BW621" i="12"/>
  <c r="BV621" i="12"/>
  <c r="BU621" i="12"/>
  <c r="BT621" i="12"/>
  <c r="BS621" i="12"/>
  <c r="BR621" i="12"/>
  <c r="BQ621" i="12"/>
  <c r="BP621" i="12"/>
  <c r="BO621" i="12"/>
  <c r="BN621" i="12"/>
  <c r="BM621" i="12"/>
  <c r="BL621" i="12"/>
  <c r="BK621" i="12"/>
  <c r="BJ621" i="12"/>
  <c r="BI621" i="12"/>
  <c r="BH621" i="12"/>
  <c r="BG621" i="12"/>
  <c r="BF621" i="12"/>
  <c r="BE621" i="12"/>
  <c r="BD621" i="12"/>
  <c r="BC621" i="12"/>
  <c r="BB621" i="12"/>
  <c r="BA621" i="12"/>
  <c r="AZ621" i="12"/>
  <c r="CF620" i="12"/>
  <c r="CE620" i="12"/>
  <c r="CD620" i="12"/>
  <c r="CC620" i="12"/>
  <c r="CB620" i="12"/>
  <c r="CA620" i="12"/>
  <c r="BZ620" i="12"/>
  <c r="BY620" i="12"/>
  <c r="BX620" i="12"/>
  <c r="BW620" i="12"/>
  <c r="BV620" i="12"/>
  <c r="BU620" i="12"/>
  <c r="BT620" i="12"/>
  <c r="BS620" i="12"/>
  <c r="BR620" i="12"/>
  <c r="BQ620" i="12"/>
  <c r="BP620" i="12"/>
  <c r="BO620" i="12"/>
  <c r="BN620" i="12"/>
  <c r="BM620" i="12"/>
  <c r="BL620" i="12"/>
  <c r="BK620" i="12"/>
  <c r="BJ620" i="12"/>
  <c r="BI620" i="12"/>
  <c r="BH620" i="12"/>
  <c r="BG620" i="12"/>
  <c r="BF620" i="12"/>
  <c r="BE620" i="12"/>
  <c r="BD620" i="12"/>
  <c r="BC620" i="12"/>
  <c r="BB620" i="12"/>
  <c r="BA620" i="12"/>
  <c r="AZ620" i="12"/>
  <c r="AW620" i="12" s="1"/>
  <c r="CF619" i="12"/>
  <c r="CE619" i="12"/>
  <c r="CD619" i="12"/>
  <c r="CC619" i="12"/>
  <c r="CB619" i="12"/>
  <c r="CA619" i="12"/>
  <c r="BZ619" i="12"/>
  <c r="BY619" i="12"/>
  <c r="BX619" i="12"/>
  <c r="BW619" i="12"/>
  <c r="BV619" i="12"/>
  <c r="BU619" i="12"/>
  <c r="BT619" i="12"/>
  <c r="BS619" i="12"/>
  <c r="BR619" i="12"/>
  <c r="BQ619" i="12"/>
  <c r="BP619" i="12"/>
  <c r="BO619" i="12"/>
  <c r="BN619" i="12"/>
  <c r="BM619" i="12"/>
  <c r="BL619" i="12"/>
  <c r="BK619" i="12"/>
  <c r="BJ619" i="12"/>
  <c r="BI619" i="12"/>
  <c r="BH619" i="12"/>
  <c r="BG619" i="12"/>
  <c r="BF619" i="12"/>
  <c r="BE619" i="12"/>
  <c r="BD619" i="12"/>
  <c r="BC619" i="12"/>
  <c r="BB619" i="12"/>
  <c r="BA619" i="12"/>
  <c r="AW619" i="12" s="1"/>
  <c r="AZ619" i="12"/>
  <c r="CF618" i="12"/>
  <c r="CE618" i="12"/>
  <c r="CD618" i="12"/>
  <c r="CC618" i="12"/>
  <c r="CB618" i="12"/>
  <c r="CA618" i="12"/>
  <c r="BZ618" i="12"/>
  <c r="BY618" i="12"/>
  <c r="BX618" i="12"/>
  <c r="BW618" i="12"/>
  <c r="BV618" i="12"/>
  <c r="BU618" i="12"/>
  <c r="BT618" i="12"/>
  <c r="BS618" i="12"/>
  <c r="BR618" i="12"/>
  <c r="BQ618" i="12"/>
  <c r="BP618" i="12"/>
  <c r="BO618" i="12"/>
  <c r="BN618" i="12"/>
  <c r="BM618" i="12"/>
  <c r="BL618" i="12"/>
  <c r="BK618" i="12"/>
  <c r="BJ618" i="12"/>
  <c r="BI618" i="12"/>
  <c r="BH618" i="12"/>
  <c r="BG618" i="12"/>
  <c r="BF618" i="12"/>
  <c r="BE618" i="12"/>
  <c r="BD618" i="12"/>
  <c r="BC618" i="12"/>
  <c r="BB618" i="12"/>
  <c r="AW618" i="12" s="1"/>
  <c r="BA618" i="12"/>
  <c r="AZ618" i="12"/>
  <c r="CF617" i="12"/>
  <c r="CE617" i="12"/>
  <c r="CD617" i="12"/>
  <c r="CC617" i="12"/>
  <c r="CB617" i="12"/>
  <c r="CA617" i="12"/>
  <c r="BZ617" i="12"/>
  <c r="BY617" i="12"/>
  <c r="BX617" i="12"/>
  <c r="BW617" i="12"/>
  <c r="BV617" i="12"/>
  <c r="BU617" i="12"/>
  <c r="BT617" i="12"/>
  <c r="BS617" i="12"/>
  <c r="BR617" i="12"/>
  <c r="BQ617" i="12"/>
  <c r="BP617" i="12"/>
  <c r="BO617" i="12"/>
  <c r="BN617" i="12"/>
  <c r="BM617" i="12"/>
  <c r="BL617" i="12"/>
  <c r="BK617" i="12"/>
  <c r="BJ617" i="12"/>
  <c r="BI617" i="12"/>
  <c r="BH617" i="12"/>
  <c r="BG617" i="12"/>
  <c r="BF617" i="12"/>
  <c r="BE617" i="12"/>
  <c r="BD617" i="12"/>
  <c r="BC617" i="12"/>
  <c r="BB617" i="12"/>
  <c r="BA617" i="12"/>
  <c r="AZ617" i="12"/>
  <c r="CF616" i="12"/>
  <c r="CE616" i="12"/>
  <c r="CD616" i="12"/>
  <c r="CC616" i="12"/>
  <c r="CB616" i="12"/>
  <c r="CA616" i="12"/>
  <c r="BZ616" i="12"/>
  <c r="BY616" i="12"/>
  <c r="BX616" i="12"/>
  <c r="BW616" i="12"/>
  <c r="BV616" i="12"/>
  <c r="BU616" i="12"/>
  <c r="BT616" i="12"/>
  <c r="BS616" i="12"/>
  <c r="BR616" i="12"/>
  <c r="BQ616" i="12"/>
  <c r="BP616" i="12"/>
  <c r="BO616" i="12"/>
  <c r="BN616" i="12"/>
  <c r="BM616" i="12"/>
  <c r="BL616" i="12"/>
  <c r="BK616" i="12"/>
  <c r="BJ616" i="12"/>
  <c r="BI616" i="12"/>
  <c r="BH616" i="12"/>
  <c r="BG616" i="12"/>
  <c r="BF616" i="12"/>
  <c r="BE616" i="12"/>
  <c r="BD616" i="12"/>
  <c r="BC616" i="12"/>
  <c r="BB616" i="12"/>
  <c r="BA616" i="12"/>
  <c r="AZ616" i="12"/>
  <c r="AW616" i="12" s="1"/>
  <c r="CF615" i="12"/>
  <c r="CE615" i="12"/>
  <c r="CD615" i="12"/>
  <c r="CC615" i="12"/>
  <c r="CB615" i="12"/>
  <c r="CA615" i="12"/>
  <c r="BZ615" i="12"/>
  <c r="BY615" i="12"/>
  <c r="BX615" i="12"/>
  <c r="BW615" i="12"/>
  <c r="BV615" i="12"/>
  <c r="BU615" i="12"/>
  <c r="BT615" i="12"/>
  <c r="BS615" i="12"/>
  <c r="BR615" i="12"/>
  <c r="BQ615" i="12"/>
  <c r="BP615" i="12"/>
  <c r="BO615" i="12"/>
  <c r="BN615" i="12"/>
  <c r="BM615" i="12"/>
  <c r="BL615" i="12"/>
  <c r="BK615" i="12"/>
  <c r="BJ615" i="12"/>
  <c r="BI615" i="12"/>
  <c r="BH615" i="12"/>
  <c r="BG615" i="12"/>
  <c r="BF615" i="12"/>
  <c r="BE615" i="12"/>
  <c r="BD615" i="12"/>
  <c r="BC615" i="12"/>
  <c r="BB615" i="12"/>
  <c r="BA615" i="12"/>
  <c r="AZ615" i="12"/>
  <c r="CF614" i="12"/>
  <c r="CE614" i="12"/>
  <c r="CD614" i="12"/>
  <c r="CC614" i="12"/>
  <c r="CB614" i="12"/>
  <c r="CA614" i="12"/>
  <c r="BZ614" i="12"/>
  <c r="BY614" i="12"/>
  <c r="BX614" i="12"/>
  <c r="BW614" i="12"/>
  <c r="BV614" i="12"/>
  <c r="BU614" i="12"/>
  <c r="BT614" i="12"/>
  <c r="BS614" i="12"/>
  <c r="BR614" i="12"/>
  <c r="BQ614" i="12"/>
  <c r="BP614" i="12"/>
  <c r="BO614" i="12"/>
  <c r="BN614" i="12"/>
  <c r="BM614" i="12"/>
  <c r="BL614" i="12"/>
  <c r="BK614" i="12"/>
  <c r="BJ614" i="12"/>
  <c r="BI614" i="12"/>
  <c r="BH614" i="12"/>
  <c r="BG614" i="12"/>
  <c r="BF614" i="12"/>
  <c r="BE614" i="12"/>
  <c r="BD614" i="12"/>
  <c r="BC614" i="12"/>
  <c r="BB614" i="12"/>
  <c r="AW614" i="12" s="1"/>
  <c r="BA614" i="12"/>
  <c r="AZ614" i="12"/>
  <c r="CF613" i="12"/>
  <c r="CE613" i="12"/>
  <c r="CD613" i="12"/>
  <c r="CC613" i="12"/>
  <c r="CB613" i="12"/>
  <c r="CA613" i="12"/>
  <c r="BZ613" i="12"/>
  <c r="BY613" i="12"/>
  <c r="BX613" i="12"/>
  <c r="BW613" i="12"/>
  <c r="BV613" i="12"/>
  <c r="BU613" i="12"/>
  <c r="BT613" i="12"/>
  <c r="BS613" i="12"/>
  <c r="BR613" i="12"/>
  <c r="BQ613" i="12"/>
  <c r="BP613" i="12"/>
  <c r="BO613" i="12"/>
  <c r="BN613" i="12"/>
  <c r="BM613" i="12"/>
  <c r="BL613" i="12"/>
  <c r="BK613" i="12"/>
  <c r="BJ613" i="12"/>
  <c r="BI613" i="12"/>
  <c r="BH613" i="12"/>
  <c r="BG613" i="12"/>
  <c r="BF613" i="12"/>
  <c r="BE613" i="12"/>
  <c r="BD613" i="12"/>
  <c r="BC613" i="12"/>
  <c r="AW613" i="12" s="1"/>
  <c r="BB613" i="12"/>
  <c r="BA613" i="12"/>
  <c r="AZ613" i="12"/>
  <c r="CF612" i="12"/>
  <c r="CE612" i="12"/>
  <c r="CD612" i="12"/>
  <c r="CC612" i="12"/>
  <c r="CB612" i="12"/>
  <c r="CA612" i="12"/>
  <c r="BZ612" i="12"/>
  <c r="BY612" i="12"/>
  <c r="BX612" i="12"/>
  <c r="BW612" i="12"/>
  <c r="BV612" i="12"/>
  <c r="BU612" i="12"/>
  <c r="BT612" i="12"/>
  <c r="BS612" i="12"/>
  <c r="BR612" i="12"/>
  <c r="BQ612" i="12"/>
  <c r="BP612" i="12"/>
  <c r="BO612" i="12"/>
  <c r="BN612" i="12"/>
  <c r="BM612" i="12"/>
  <c r="BL612" i="12"/>
  <c r="BK612" i="12"/>
  <c r="BJ612" i="12"/>
  <c r="BI612" i="12"/>
  <c r="BH612" i="12"/>
  <c r="BG612" i="12"/>
  <c r="BF612" i="12"/>
  <c r="BE612" i="12"/>
  <c r="BD612" i="12"/>
  <c r="BC612" i="12"/>
  <c r="BB612" i="12"/>
  <c r="BA612" i="12"/>
  <c r="AZ612" i="12"/>
  <c r="AW612" i="12" s="1"/>
  <c r="CF611" i="12"/>
  <c r="CE611" i="12"/>
  <c r="CD611" i="12"/>
  <c r="CC611" i="12"/>
  <c r="CB611" i="12"/>
  <c r="CA611" i="12"/>
  <c r="BZ611" i="12"/>
  <c r="BY611" i="12"/>
  <c r="BX611" i="12"/>
  <c r="BW611" i="12"/>
  <c r="BV611" i="12"/>
  <c r="BU611" i="12"/>
  <c r="BT611" i="12"/>
  <c r="BS611" i="12"/>
  <c r="BR611" i="12"/>
  <c r="BQ611" i="12"/>
  <c r="BP611" i="12"/>
  <c r="BO611" i="12"/>
  <c r="BN611" i="12"/>
  <c r="BM611" i="12"/>
  <c r="BL611" i="12"/>
  <c r="BK611" i="12"/>
  <c r="BJ611" i="12"/>
  <c r="BI611" i="12"/>
  <c r="BH611" i="12"/>
  <c r="BG611" i="12"/>
  <c r="BF611" i="12"/>
  <c r="BE611" i="12"/>
  <c r="BD611" i="12"/>
  <c r="BC611" i="12"/>
  <c r="BB611" i="12"/>
  <c r="BA611" i="12"/>
  <c r="AZ611" i="12"/>
  <c r="CF610" i="12"/>
  <c r="CE610" i="12"/>
  <c r="CD610" i="12"/>
  <c r="CC610" i="12"/>
  <c r="CB610" i="12"/>
  <c r="CA610" i="12"/>
  <c r="BZ610" i="12"/>
  <c r="BY610" i="12"/>
  <c r="BX610" i="12"/>
  <c r="BW610" i="12"/>
  <c r="BV610" i="12"/>
  <c r="BU610" i="12"/>
  <c r="BT610" i="12"/>
  <c r="BS610" i="12"/>
  <c r="BR610" i="12"/>
  <c r="BQ610" i="12"/>
  <c r="BP610" i="12"/>
  <c r="BO610" i="12"/>
  <c r="BN610" i="12"/>
  <c r="BM610" i="12"/>
  <c r="BL610" i="12"/>
  <c r="BK610" i="12"/>
  <c r="BJ610" i="12"/>
  <c r="BI610" i="12"/>
  <c r="BH610" i="12"/>
  <c r="BG610" i="12"/>
  <c r="BF610" i="12"/>
  <c r="BE610" i="12"/>
  <c r="BD610" i="12"/>
  <c r="BC610" i="12"/>
  <c r="BB610" i="12"/>
  <c r="BA610" i="12"/>
  <c r="AZ610" i="12"/>
  <c r="CF609" i="12"/>
  <c r="CE609" i="12"/>
  <c r="CD609" i="12"/>
  <c r="CC609" i="12"/>
  <c r="CB609" i="12"/>
  <c r="CA609" i="12"/>
  <c r="BZ609" i="12"/>
  <c r="BY609" i="12"/>
  <c r="BX609" i="12"/>
  <c r="BW609" i="12"/>
  <c r="BV609" i="12"/>
  <c r="BU609" i="12"/>
  <c r="BT609" i="12"/>
  <c r="BS609" i="12"/>
  <c r="BR609" i="12"/>
  <c r="BQ609" i="12"/>
  <c r="BP609" i="12"/>
  <c r="BO609" i="12"/>
  <c r="BN609" i="12"/>
  <c r="BM609" i="12"/>
  <c r="BL609" i="12"/>
  <c r="BK609" i="12"/>
  <c r="BJ609" i="12"/>
  <c r="BI609" i="12"/>
  <c r="BH609" i="12"/>
  <c r="BG609" i="12"/>
  <c r="BF609" i="12"/>
  <c r="BE609" i="12"/>
  <c r="BD609" i="12"/>
  <c r="BC609" i="12"/>
  <c r="AW609" i="12" s="1"/>
  <c r="BB609" i="12"/>
  <c r="BA609" i="12"/>
  <c r="AZ609" i="12"/>
  <c r="CF608" i="12"/>
  <c r="CE608" i="12"/>
  <c r="CD608" i="12"/>
  <c r="CC608" i="12"/>
  <c r="CB608" i="12"/>
  <c r="CA608" i="12"/>
  <c r="BZ608" i="12"/>
  <c r="BY608" i="12"/>
  <c r="BX608" i="12"/>
  <c r="BW608" i="12"/>
  <c r="BV608" i="12"/>
  <c r="BU608" i="12"/>
  <c r="BT608" i="12"/>
  <c r="BS608" i="12"/>
  <c r="BR608" i="12"/>
  <c r="BQ608" i="12"/>
  <c r="BP608" i="12"/>
  <c r="BO608" i="12"/>
  <c r="BN608" i="12"/>
  <c r="BM608" i="12"/>
  <c r="BL608" i="12"/>
  <c r="BK608" i="12"/>
  <c r="BJ608" i="12"/>
  <c r="BI608" i="12"/>
  <c r="BH608" i="12"/>
  <c r="BG608" i="12"/>
  <c r="BF608" i="12"/>
  <c r="BE608" i="12"/>
  <c r="BD608" i="12"/>
  <c r="BC608" i="12"/>
  <c r="BB608" i="12"/>
  <c r="BA608" i="12"/>
  <c r="AZ608" i="12"/>
  <c r="AW608" i="12" s="1"/>
  <c r="CF607" i="12"/>
  <c r="CE607" i="12"/>
  <c r="CD607" i="12"/>
  <c r="CC607" i="12"/>
  <c r="CB607" i="12"/>
  <c r="CA607" i="12"/>
  <c r="BZ607" i="12"/>
  <c r="BY607" i="12"/>
  <c r="BX607" i="12"/>
  <c r="BW607" i="12"/>
  <c r="BV607" i="12"/>
  <c r="BU607" i="12"/>
  <c r="BT607" i="12"/>
  <c r="BS607" i="12"/>
  <c r="BR607" i="12"/>
  <c r="BQ607" i="12"/>
  <c r="BP607" i="12"/>
  <c r="BO607" i="12"/>
  <c r="BN607" i="12"/>
  <c r="BM607" i="12"/>
  <c r="BL607" i="12"/>
  <c r="BK607" i="12"/>
  <c r="BJ607" i="12"/>
  <c r="BI607" i="12"/>
  <c r="BH607" i="12"/>
  <c r="BG607" i="12"/>
  <c r="BF607" i="12"/>
  <c r="BE607" i="12"/>
  <c r="BD607" i="12"/>
  <c r="BC607" i="12"/>
  <c r="BB607" i="12"/>
  <c r="BA607" i="12"/>
  <c r="AW607" i="12" s="1"/>
  <c r="AZ607" i="12"/>
  <c r="CF606" i="12"/>
  <c r="CE606" i="12"/>
  <c r="CD606" i="12"/>
  <c r="CC606" i="12"/>
  <c r="CB606" i="12"/>
  <c r="CA606" i="12"/>
  <c r="BZ606" i="12"/>
  <c r="BY606" i="12"/>
  <c r="BX606" i="12"/>
  <c r="BW606" i="12"/>
  <c r="BV606" i="12"/>
  <c r="BU606" i="12"/>
  <c r="BT606" i="12"/>
  <c r="BS606" i="12"/>
  <c r="BR606" i="12"/>
  <c r="BQ606" i="12"/>
  <c r="BP606" i="12"/>
  <c r="BO606" i="12"/>
  <c r="BN606" i="12"/>
  <c r="BM606" i="12"/>
  <c r="BL606" i="12"/>
  <c r="BK606" i="12"/>
  <c r="BJ606" i="12"/>
  <c r="BI606" i="12"/>
  <c r="BH606" i="12"/>
  <c r="BG606" i="12"/>
  <c r="BF606" i="12"/>
  <c r="BE606" i="12"/>
  <c r="BD606" i="12"/>
  <c r="BC606" i="12"/>
  <c r="BB606" i="12"/>
  <c r="BA606" i="12"/>
  <c r="AZ606" i="12"/>
  <c r="CF605" i="12"/>
  <c r="CE605" i="12"/>
  <c r="CD605" i="12"/>
  <c r="CC605" i="12"/>
  <c r="CB605" i="12"/>
  <c r="CA605" i="12"/>
  <c r="BZ605" i="12"/>
  <c r="BY605" i="12"/>
  <c r="BX605" i="12"/>
  <c r="BW605" i="12"/>
  <c r="BV605" i="12"/>
  <c r="BU605" i="12"/>
  <c r="BT605" i="12"/>
  <c r="BS605" i="12"/>
  <c r="BR605" i="12"/>
  <c r="BQ605" i="12"/>
  <c r="BP605" i="12"/>
  <c r="BO605" i="12"/>
  <c r="BN605" i="12"/>
  <c r="BM605" i="12"/>
  <c r="BL605" i="12"/>
  <c r="BK605" i="12"/>
  <c r="BJ605" i="12"/>
  <c r="BI605" i="12"/>
  <c r="BH605" i="12"/>
  <c r="BG605" i="12"/>
  <c r="BF605" i="12"/>
  <c r="BE605" i="12"/>
  <c r="BD605" i="12"/>
  <c r="BC605" i="12"/>
  <c r="BB605" i="12"/>
  <c r="BA605" i="12"/>
  <c r="AZ605" i="12"/>
  <c r="CF604" i="12"/>
  <c r="CE604" i="12"/>
  <c r="CD604" i="12"/>
  <c r="CC604" i="12"/>
  <c r="CB604" i="12"/>
  <c r="CA604" i="12"/>
  <c r="BZ604" i="12"/>
  <c r="BY604" i="12"/>
  <c r="BX604" i="12"/>
  <c r="BW604" i="12"/>
  <c r="BV604" i="12"/>
  <c r="BU604" i="12"/>
  <c r="BT604" i="12"/>
  <c r="BS604" i="12"/>
  <c r="BR604" i="12"/>
  <c r="BQ604" i="12"/>
  <c r="BP604" i="12"/>
  <c r="BO604" i="12"/>
  <c r="BN604" i="12"/>
  <c r="BM604" i="12"/>
  <c r="BL604" i="12"/>
  <c r="BK604" i="12"/>
  <c r="BJ604" i="12"/>
  <c r="BI604" i="12"/>
  <c r="BH604" i="12"/>
  <c r="BG604" i="12"/>
  <c r="BF604" i="12"/>
  <c r="BE604" i="12"/>
  <c r="BD604" i="12"/>
  <c r="BC604" i="12"/>
  <c r="BB604" i="12"/>
  <c r="BA604" i="12"/>
  <c r="AZ604" i="12"/>
  <c r="AW604" i="12" s="1"/>
  <c r="CF603" i="12"/>
  <c r="CE603" i="12"/>
  <c r="CD603" i="12"/>
  <c r="CC603" i="12"/>
  <c r="CB603" i="12"/>
  <c r="CA603" i="12"/>
  <c r="BZ603" i="12"/>
  <c r="BY603" i="12"/>
  <c r="BX603" i="12"/>
  <c r="BW603" i="12"/>
  <c r="BV603" i="12"/>
  <c r="BU603" i="12"/>
  <c r="BT603" i="12"/>
  <c r="BS603" i="12"/>
  <c r="BR603" i="12"/>
  <c r="BQ603" i="12"/>
  <c r="BP603" i="12"/>
  <c r="BO603" i="12"/>
  <c r="BN603" i="12"/>
  <c r="BM603" i="12"/>
  <c r="BL603" i="12"/>
  <c r="BK603" i="12"/>
  <c r="BJ603" i="12"/>
  <c r="BI603" i="12"/>
  <c r="BH603" i="12"/>
  <c r="BG603" i="12"/>
  <c r="BF603" i="12"/>
  <c r="BE603" i="12"/>
  <c r="BD603" i="12"/>
  <c r="BC603" i="12"/>
  <c r="BB603" i="12"/>
  <c r="BA603" i="12"/>
  <c r="AW603" i="12" s="1"/>
  <c r="AZ603" i="12"/>
  <c r="CF602" i="12"/>
  <c r="CE602" i="12"/>
  <c r="CD602" i="12"/>
  <c r="CC602" i="12"/>
  <c r="CB602" i="12"/>
  <c r="CA602" i="12"/>
  <c r="BZ602" i="12"/>
  <c r="BY602" i="12"/>
  <c r="BX602" i="12"/>
  <c r="BW602" i="12"/>
  <c r="BV602" i="12"/>
  <c r="BU602" i="12"/>
  <c r="BT602" i="12"/>
  <c r="BS602" i="12"/>
  <c r="BR602" i="12"/>
  <c r="BQ602" i="12"/>
  <c r="BP602" i="12"/>
  <c r="BO602" i="12"/>
  <c r="BN602" i="12"/>
  <c r="BM602" i="12"/>
  <c r="BL602" i="12"/>
  <c r="BK602" i="12"/>
  <c r="BJ602" i="12"/>
  <c r="BI602" i="12"/>
  <c r="BH602" i="12"/>
  <c r="BG602" i="12"/>
  <c r="BF602" i="12"/>
  <c r="BE602" i="12"/>
  <c r="BD602" i="12"/>
  <c r="BC602" i="12"/>
  <c r="BB602" i="12"/>
  <c r="AW602" i="12" s="1"/>
  <c r="BA602" i="12"/>
  <c r="AZ602" i="12"/>
  <c r="CF601" i="12"/>
  <c r="CE601" i="12"/>
  <c r="CD601" i="12"/>
  <c r="CC601" i="12"/>
  <c r="CB601" i="12"/>
  <c r="CA601" i="12"/>
  <c r="BZ601" i="12"/>
  <c r="BY601" i="12"/>
  <c r="BX601" i="12"/>
  <c r="BW601" i="12"/>
  <c r="BV601" i="12"/>
  <c r="BU601" i="12"/>
  <c r="BT601" i="12"/>
  <c r="BS601" i="12"/>
  <c r="BR601" i="12"/>
  <c r="BQ601" i="12"/>
  <c r="BP601" i="12"/>
  <c r="BO601" i="12"/>
  <c r="BN601" i="12"/>
  <c r="BM601" i="12"/>
  <c r="BL601" i="12"/>
  <c r="BK601" i="12"/>
  <c r="BJ601" i="12"/>
  <c r="BI601" i="12"/>
  <c r="BH601" i="12"/>
  <c r="BG601" i="12"/>
  <c r="BF601" i="12"/>
  <c r="BE601" i="12"/>
  <c r="BD601" i="12"/>
  <c r="BC601" i="12"/>
  <c r="BB601" i="12"/>
  <c r="BA601" i="12"/>
  <c r="AZ601" i="12"/>
  <c r="CF600" i="12"/>
  <c r="CE600" i="12"/>
  <c r="CD600" i="12"/>
  <c r="CC600" i="12"/>
  <c r="CB600" i="12"/>
  <c r="CA600" i="12"/>
  <c r="BZ600" i="12"/>
  <c r="BY600" i="12"/>
  <c r="BX600" i="12"/>
  <c r="BW600" i="12"/>
  <c r="BV600" i="12"/>
  <c r="BU600" i="12"/>
  <c r="BT600" i="12"/>
  <c r="BS600" i="12"/>
  <c r="BR600" i="12"/>
  <c r="BQ600" i="12"/>
  <c r="BP600" i="12"/>
  <c r="BO600" i="12"/>
  <c r="BN600" i="12"/>
  <c r="BM600" i="12"/>
  <c r="BL600" i="12"/>
  <c r="BK600" i="12"/>
  <c r="BJ600" i="12"/>
  <c r="BI600" i="12"/>
  <c r="BH600" i="12"/>
  <c r="BG600" i="12"/>
  <c r="BF600" i="12"/>
  <c r="BE600" i="12"/>
  <c r="BD600" i="12"/>
  <c r="BC600" i="12"/>
  <c r="BB600" i="12"/>
  <c r="BA600" i="12"/>
  <c r="AZ600" i="12"/>
  <c r="AW600" i="12" s="1"/>
  <c r="CF599" i="12"/>
  <c r="CE599" i="12"/>
  <c r="CD599" i="12"/>
  <c r="CC599" i="12"/>
  <c r="CB599" i="12"/>
  <c r="CA599" i="12"/>
  <c r="BZ599" i="12"/>
  <c r="BY599" i="12"/>
  <c r="BX599" i="12"/>
  <c r="BW599" i="12"/>
  <c r="BV599" i="12"/>
  <c r="BU599" i="12"/>
  <c r="BT599" i="12"/>
  <c r="BS599" i="12"/>
  <c r="BR599" i="12"/>
  <c r="BQ599" i="12"/>
  <c r="BP599" i="12"/>
  <c r="BO599" i="12"/>
  <c r="BN599" i="12"/>
  <c r="BM599" i="12"/>
  <c r="BL599" i="12"/>
  <c r="BK599" i="12"/>
  <c r="BJ599" i="12"/>
  <c r="BI599" i="12"/>
  <c r="BH599" i="12"/>
  <c r="BG599" i="12"/>
  <c r="BF599" i="12"/>
  <c r="BE599" i="12"/>
  <c r="BD599" i="12"/>
  <c r="BC599" i="12"/>
  <c r="BB599" i="12"/>
  <c r="BA599" i="12"/>
  <c r="AZ599" i="12"/>
  <c r="CF598" i="12"/>
  <c r="CE598" i="12"/>
  <c r="CD598" i="12"/>
  <c r="CC598" i="12"/>
  <c r="CB598" i="12"/>
  <c r="CA598" i="12"/>
  <c r="BZ598" i="12"/>
  <c r="BY598" i="12"/>
  <c r="BX598" i="12"/>
  <c r="BW598" i="12"/>
  <c r="BV598" i="12"/>
  <c r="BU598" i="12"/>
  <c r="BT598" i="12"/>
  <c r="BS598" i="12"/>
  <c r="BR598" i="12"/>
  <c r="BQ598" i="12"/>
  <c r="BP598" i="12"/>
  <c r="BO598" i="12"/>
  <c r="BN598" i="12"/>
  <c r="BM598" i="12"/>
  <c r="BL598" i="12"/>
  <c r="BK598" i="12"/>
  <c r="BJ598" i="12"/>
  <c r="BI598" i="12"/>
  <c r="BH598" i="12"/>
  <c r="BG598" i="12"/>
  <c r="BF598" i="12"/>
  <c r="BE598" i="12"/>
  <c r="BD598" i="12"/>
  <c r="BC598" i="12"/>
  <c r="BB598" i="12"/>
  <c r="AW598" i="12" s="1"/>
  <c r="BA598" i="12"/>
  <c r="AZ598" i="12"/>
  <c r="CF597" i="12"/>
  <c r="CE597" i="12"/>
  <c r="CD597" i="12"/>
  <c r="CC597" i="12"/>
  <c r="CB597" i="12"/>
  <c r="CA597" i="12"/>
  <c r="BZ597" i="12"/>
  <c r="BY597" i="12"/>
  <c r="BX597" i="12"/>
  <c r="BW597" i="12"/>
  <c r="BV597" i="12"/>
  <c r="BU597" i="12"/>
  <c r="BT597" i="12"/>
  <c r="BS597" i="12"/>
  <c r="BR597" i="12"/>
  <c r="BQ597" i="12"/>
  <c r="BP597" i="12"/>
  <c r="BO597" i="12"/>
  <c r="BN597" i="12"/>
  <c r="BM597" i="12"/>
  <c r="BL597" i="12"/>
  <c r="BK597" i="12"/>
  <c r="BJ597" i="12"/>
  <c r="BI597" i="12"/>
  <c r="BH597" i="12"/>
  <c r="BG597" i="12"/>
  <c r="BF597" i="12"/>
  <c r="BE597" i="12"/>
  <c r="BD597" i="12"/>
  <c r="BC597" i="12"/>
  <c r="AW597" i="12" s="1"/>
  <c r="BB597" i="12"/>
  <c r="BA597" i="12"/>
  <c r="AZ597" i="12"/>
  <c r="CF596" i="12"/>
  <c r="CE596" i="12"/>
  <c r="CD596" i="12"/>
  <c r="CC596" i="12"/>
  <c r="CB596" i="12"/>
  <c r="CA596" i="12"/>
  <c r="BZ596" i="12"/>
  <c r="BY596" i="12"/>
  <c r="BX596" i="12"/>
  <c r="BW596" i="12"/>
  <c r="BV596" i="12"/>
  <c r="BU596" i="12"/>
  <c r="BT596" i="12"/>
  <c r="BS596" i="12"/>
  <c r="BR596" i="12"/>
  <c r="BQ596" i="12"/>
  <c r="BP596" i="12"/>
  <c r="BO596" i="12"/>
  <c r="BN596" i="12"/>
  <c r="BM596" i="12"/>
  <c r="BL596" i="12"/>
  <c r="BK596" i="12"/>
  <c r="BJ596" i="12"/>
  <c r="BI596" i="12"/>
  <c r="BH596" i="12"/>
  <c r="BG596" i="12"/>
  <c r="BF596" i="12"/>
  <c r="BE596" i="12"/>
  <c r="BD596" i="12"/>
  <c r="BC596" i="12"/>
  <c r="BB596" i="12"/>
  <c r="BA596" i="12"/>
  <c r="AZ596" i="12"/>
  <c r="AW596" i="12" s="1"/>
  <c r="CF595" i="12"/>
  <c r="CE595" i="12"/>
  <c r="CD595" i="12"/>
  <c r="CC595" i="12"/>
  <c r="CB595" i="12"/>
  <c r="CA595" i="12"/>
  <c r="BZ595" i="12"/>
  <c r="BY595" i="12"/>
  <c r="BX595" i="12"/>
  <c r="BW595" i="12"/>
  <c r="BV595" i="12"/>
  <c r="BU595" i="12"/>
  <c r="BT595" i="12"/>
  <c r="BS595" i="12"/>
  <c r="BR595" i="12"/>
  <c r="BQ595" i="12"/>
  <c r="BP595" i="12"/>
  <c r="BO595" i="12"/>
  <c r="BN595" i="12"/>
  <c r="BM595" i="12"/>
  <c r="BL595" i="12"/>
  <c r="BK595" i="12"/>
  <c r="BJ595" i="12"/>
  <c r="BI595" i="12"/>
  <c r="BH595" i="12"/>
  <c r="BG595" i="12"/>
  <c r="BF595" i="12"/>
  <c r="BE595" i="12"/>
  <c r="BD595" i="12"/>
  <c r="BC595" i="12"/>
  <c r="BB595" i="12"/>
  <c r="BA595" i="12"/>
  <c r="AZ595" i="12"/>
  <c r="CF594" i="12"/>
  <c r="CE594" i="12"/>
  <c r="CD594" i="12"/>
  <c r="CC594" i="12"/>
  <c r="CB594" i="12"/>
  <c r="CA594" i="12"/>
  <c r="BZ594" i="12"/>
  <c r="BY594" i="12"/>
  <c r="BX594" i="12"/>
  <c r="BW594" i="12"/>
  <c r="BV594" i="12"/>
  <c r="BU594" i="12"/>
  <c r="BT594" i="12"/>
  <c r="BS594" i="12"/>
  <c r="BR594" i="12"/>
  <c r="BQ594" i="12"/>
  <c r="BP594" i="12"/>
  <c r="BO594" i="12"/>
  <c r="BN594" i="12"/>
  <c r="BM594" i="12"/>
  <c r="BL594" i="12"/>
  <c r="BK594" i="12"/>
  <c r="BJ594" i="12"/>
  <c r="BI594" i="12"/>
  <c r="BH594" i="12"/>
  <c r="BG594" i="12"/>
  <c r="BF594" i="12"/>
  <c r="BE594" i="12"/>
  <c r="BD594" i="12"/>
  <c r="BC594" i="12"/>
  <c r="BB594" i="12"/>
  <c r="BA594" i="12"/>
  <c r="AZ594" i="12"/>
  <c r="CF593" i="12"/>
  <c r="CE593" i="12"/>
  <c r="CD593" i="12"/>
  <c r="CC593" i="12"/>
  <c r="CB593" i="12"/>
  <c r="CA593" i="12"/>
  <c r="BZ593" i="12"/>
  <c r="BY593" i="12"/>
  <c r="BX593" i="12"/>
  <c r="BW593" i="12"/>
  <c r="BV593" i="12"/>
  <c r="BU593" i="12"/>
  <c r="BT593" i="12"/>
  <c r="BS593" i="12"/>
  <c r="BR593" i="12"/>
  <c r="BQ593" i="12"/>
  <c r="BP593" i="12"/>
  <c r="BO593" i="12"/>
  <c r="BN593" i="12"/>
  <c r="BM593" i="12"/>
  <c r="BL593" i="12"/>
  <c r="BK593" i="12"/>
  <c r="BJ593" i="12"/>
  <c r="BI593" i="12"/>
  <c r="BH593" i="12"/>
  <c r="BG593" i="12"/>
  <c r="BF593" i="12"/>
  <c r="BE593" i="12"/>
  <c r="BD593" i="12"/>
  <c r="BC593" i="12"/>
  <c r="AW593" i="12" s="1"/>
  <c r="BB593" i="12"/>
  <c r="BA593" i="12"/>
  <c r="AZ593" i="12"/>
  <c r="CF592" i="12"/>
  <c r="CE592" i="12"/>
  <c r="CD592" i="12"/>
  <c r="CC592" i="12"/>
  <c r="CB592" i="12"/>
  <c r="CA592" i="12"/>
  <c r="BZ592" i="12"/>
  <c r="BY592" i="12"/>
  <c r="BX592" i="12"/>
  <c r="BW592" i="12"/>
  <c r="BV592" i="12"/>
  <c r="BU592" i="12"/>
  <c r="BT592" i="12"/>
  <c r="BS592" i="12"/>
  <c r="BR592" i="12"/>
  <c r="BQ592" i="12"/>
  <c r="BP592" i="12"/>
  <c r="BO592" i="12"/>
  <c r="BN592" i="12"/>
  <c r="BM592" i="12"/>
  <c r="BL592" i="12"/>
  <c r="BK592" i="12"/>
  <c r="BJ592" i="12"/>
  <c r="BI592" i="12"/>
  <c r="BH592" i="12"/>
  <c r="BG592" i="12"/>
  <c r="BF592" i="12"/>
  <c r="BE592" i="12"/>
  <c r="BD592" i="12"/>
  <c r="BC592" i="12"/>
  <c r="BB592" i="12"/>
  <c r="BA592" i="12"/>
  <c r="AZ592" i="12"/>
  <c r="AW592" i="12" s="1"/>
  <c r="CF591" i="12"/>
  <c r="CE591" i="12"/>
  <c r="CD591" i="12"/>
  <c r="CC591" i="12"/>
  <c r="CB591" i="12"/>
  <c r="CA591" i="12"/>
  <c r="BZ591" i="12"/>
  <c r="BY591" i="12"/>
  <c r="BX591" i="12"/>
  <c r="BW591" i="12"/>
  <c r="BV591" i="12"/>
  <c r="BU591" i="12"/>
  <c r="BT591" i="12"/>
  <c r="BS591" i="12"/>
  <c r="BR591" i="12"/>
  <c r="BQ591" i="12"/>
  <c r="BP591" i="12"/>
  <c r="BO591" i="12"/>
  <c r="BN591" i="12"/>
  <c r="BM591" i="12"/>
  <c r="BL591" i="12"/>
  <c r="BK591" i="12"/>
  <c r="BJ591" i="12"/>
  <c r="BI591" i="12"/>
  <c r="BH591" i="12"/>
  <c r="BG591" i="12"/>
  <c r="BF591" i="12"/>
  <c r="BE591" i="12"/>
  <c r="BD591" i="12"/>
  <c r="BC591" i="12"/>
  <c r="BB591" i="12"/>
  <c r="BA591" i="12"/>
  <c r="AW591" i="12" s="1"/>
  <c r="AZ591" i="12"/>
  <c r="CF590" i="12"/>
  <c r="CE590" i="12"/>
  <c r="CD590" i="12"/>
  <c r="CC590" i="12"/>
  <c r="CB590" i="12"/>
  <c r="CA590" i="12"/>
  <c r="BZ590" i="12"/>
  <c r="BY590" i="12"/>
  <c r="BX590" i="12"/>
  <c r="BW590" i="12"/>
  <c r="BV590" i="12"/>
  <c r="BU590" i="12"/>
  <c r="BT590" i="12"/>
  <c r="BS590" i="12"/>
  <c r="BR590" i="12"/>
  <c r="BQ590" i="12"/>
  <c r="BP590" i="12"/>
  <c r="BO590" i="12"/>
  <c r="BN590" i="12"/>
  <c r="BM590" i="12"/>
  <c r="BL590" i="12"/>
  <c r="BK590" i="12"/>
  <c r="BJ590" i="12"/>
  <c r="BI590" i="12"/>
  <c r="BH590" i="12"/>
  <c r="BG590" i="12"/>
  <c r="BF590" i="12"/>
  <c r="BE590" i="12"/>
  <c r="BD590" i="12"/>
  <c r="BC590" i="12"/>
  <c r="BB590" i="12"/>
  <c r="BA590" i="12"/>
  <c r="AZ590" i="12"/>
  <c r="CF589" i="12"/>
  <c r="CE589" i="12"/>
  <c r="CD589" i="12"/>
  <c r="CC589" i="12"/>
  <c r="CB589" i="12"/>
  <c r="CA589" i="12"/>
  <c r="BZ589" i="12"/>
  <c r="BY589" i="12"/>
  <c r="BX589" i="12"/>
  <c r="BW589" i="12"/>
  <c r="BV589" i="12"/>
  <c r="BU589" i="12"/>
  <c r="BT589" i="12"/>
  <c r="BS589" i="12"/>
  <c r="BR589" i="12"/>
  <c r="BQ589" i="12"/>
  <c r="BP589" i="12"/>
  <c r="BO589" i="12"/>
  <c r="BN589" i="12"/>
  <c r="BM589" i="12"/>
  <c r="BL589" i="12"/>
  <c r="BK589" i="12"/>
  <c r="BJ589" i="12"/>
  <c r="BI589" i="12"/>
  <c r="BH589" i="12"/>
  <c r="BG589" i="12"/>
  <c r="BF589" i="12"/>
  <c r="BE589" i="12"/>
  <c r="BD589" i="12"/>
  <c r="BC589" i="12"/>
  <c r="BB589" i="12"/>
  <c r="BA589" i="12"/>
  <c r="AZ589" i="12"/>
  <c r="CF588" i="12"/>
  <c r="CE588" i="12"/>
  <c r="CD588" i="12"/>
  <c r="CC588" i="12"/>
  <c r="CB588" i="12"/>
  <c r="CA588" i="12"/>
  <c r="BZ588" i="12"/>
  <c r="BY588" i="12"/>
  <c r="BX588" i="12"/>
  <c r="BW588" i="12"/>
  <c r="BV588" i="12"/>
  <c r="BU588" i="12"/>
  <c r="BT588" i="12"/>
  <c r="BS588" i="12"/>
  <c r="BR588" i="12"/>
  <c r="BQ588" i="12"/>
  <c r="BP588" i="12"/>
  <c r="BO588" i="12"/>
  <c r="BN588" i="12"/>
  <c r="BM588" i="12"/>
  <c r="BL588" i="12"/>
  <c r="BK588" i="12"/>
  <c r="BJ588" i="12"/>
  <c r="BI588" i="12"/>
  <c r="BH588" i="12"/>
  <c r="BG588" i="12"/>
  <c r="BF588" i="12"/>
  <c r="BE588" i="12"/>
  <c r="BD588" i="12"/>
  <c r="BC588" i="12"/>
  <c r="BB588" i="12"/>
  <c r="BA588" i="12"/>
  <c r="AZ588" i="12"/>
  <c r="AW588" i="12" s="1"/>
  <c r="CF587" i="12"/>
  <c r="CE587" i="12"/>
  <c r="CD587" i="12"/>
  <c r="CC587" i="12"/>
  <c r="CB587" i="12"/>
  <c r="CA587" i="12"/>
  <c r="BZ587" i="12"/>
  <c r="BY587" i="12"/>
  <c r="BX587" i="12"/>
  <c r="BW587" i="12"/>
  <c r="BV587" i="12"/>
  <c r="BU587" i="12"/>
  <c r="BT587" i="12"/>
  <c r="BS587" i="12"/>
  <c r="BR587" i="12"/>
  <c r="BQ587" i="12"/>
  <c r="BP587" i="12"/>
  <c r="BO587" i="12"/>
  <c r="BN587" i="12"/>
  <c r="BM587" i="12"/>
  <c r="BL587" i="12"/>
  <c r="BK587" i="12"/>
  <c r="BJ587" i="12"/>
  <c r="BI587" i="12"/>
  <c r="BH587" i="12"/>
  <c r="BG587" i="12"/>
  <c r="BF587" i="12"/>
  <c r="BE587" i="12"/>
  <c r="BD587" i="12"/>
  <c r="BC587" i="12"/>
  <c r="BB587" i="12"/>
  <c r="BA587" i="12"/>
  <c r="AW587" i="12" s="1"/>
  <c r="AZ587" i="12"/>
  <c r="CF586" i="12"/>
  <c r="CE586" i="12"/>
  <c r="CD586" i="12"/>
  <c r="CC586" i="12"/>
  <c r="CB586" i="12"/>
  <c r="CA586" i="12"/>
  <c r="BZ586" i="12"/>
  <c r="BY586" i="12"/>
  <c r="BX586" i="12"/>
  <c r="BW586" i="12"/>
  <c r="BV586" i="12"/>
  <c r="BU586" i="12"/>
  <c r="BT586" i="12"/>
  <c r="BS586" i="12"/>
  <c r="BR586" i="12"/>
  <c r="BQ586" i="12"/>
  <c r="BP586" i="12"/>
  <c r="BO586" i="12"/>
  <c r="BN586" i="12"/>
  <c r="BM586" i="12"/>
  <c r="BL586" i="12"/>
  <c r="BK586" i="12"/>
  <c r="BJ586" i="12"/>
  <c r="BI586" i="12"/>
  <c r="BH586" i="12"/>
  <c r="BG586" i="12"/>
  <c r="BF586" i="12"/>
  <c r="BE586" i="12"/>
  <c r="BD586" i="12"/>
  <c r="BC586" i="12"/>
  <c r="BB586" i="12"/>
  <c r="AW586" i="12" s="1"/>
  <c r="BA586" i="12"/>
  <c r="AZ586" i="12"/>
  <c r="CF585" i="12"/>
  <c r="CE585" i="12"/>
  <c r="CD585" i="12"/>
  <c r="CC585" i="12"/>
  <c r="CB585" i="12"/>
  <c r="CA585" i="12"/>
  <c r="BZ585" i="12"/>
  <c r="BY585" i="12"/>
  <c r="BX585" i="12"/>
  <c r="BW585" i="12"/>
  <c r="BV585" i="12"/>
  <c r="BU585" i="12"/>
  <c r="BT585" i="12"/>
  <c r="BS585" i="12"/>
  <c r="BR585" i="12"/>
  <c r="BQ585" i="12"/>
  <c r="BP585" i="12"/>
  <c r="BO585" i="12"/>
  <c r="BN585" i="12"/>
  <c r="BM585" i="12"/>
  <c r="BL585" i="12"/>
  <c r="BK585" i="12"/>
  <c r="BJ585" i="12"/>
  <c r="BI585" i="12"/>
  <c r="BH585" i="12"/>
  <c r="BG585" i="12"/>
  <c r="BF585" i="12"/>
  <c r="BE585" i="12"/>
  <c r="BD585" i="12"/>
  <c r="BC585" i="12"/>
  <c r="BB585" i="12"/>
  <c r="BA585" i="12"/>
  <c r="AZ585" i="12"/>
  <c r="CF584" i="12"/>
  <c r="CE584" i="12"/>
  <c r="CD584" i="12"/>
  <c r="CC584" i="12"/>
  <c r="CB584" i="12"/>
  <c r="CA584" i="12"/>
  <c r="BZ584" i="12"/>
  <c r="BY584" i="12"/>
  <c r="BX584" i="12"/>
  <c r="BW584" i="12"/>
  <c r="BV584" i="12"/>
  <c r="BU584" i="12"/>
  <c r="BT584" i="12"/>
  <c r="BS584" i="12"/>
  <c r="BR584" i="12"/>
  <c r="BQ584" i="12"/>
  <c r="BP584" i="12"/>
  <c r="BO584" i="12"/>
  <c r="BN584" i="12"/>
  <c r="BM584" i="12"/>
  <c r="BL584" i="12"/>
  <c r="BK584" i="12"/>
  <c r="BJ584" i="12"/>
  <c r="BI584" i="12"/>
  <c r="BH584" i="12"/>
  <c r="BG584" i="12"/>
  <c r="BF584" i="12"/>
  <c r="BE584" i="12"/>
  <c r="BD584" i="12"/>
  <c r="BC584" i="12"/>
  <c r="BB584" i="12"/>
  <c r="BA584" i="12"/>
  <c r="AZ584" i="12"/>
  <c r="AW584" i="12" s="1"/>
  <c r="CF583" i="12"/>
  <c r="CE583" i="12"/>
  <c r="CD583" i="12"/>
  <c r="CC583" i="12"/>
  <c r="CB583" i="12"/>
  <c r="CA583" i="12"/>
  <c r="BZ583" i="12"/>
  <c r="BY583" i="12"/>
  <c r="BX583" i="12"/>
  <c r="BW583" i="12"/>
  <c r="BV583" i="12"/>
  <c r="BU583" i="12"/>
  <c r="BT583" i="12"/>
  <c r="BS583" i="12"/>
  <c r="BR583" i="12"/>
  <c r="BQ583" i="12"/>
  <c r="BP583" i="12"/>
  <c r="BO583" i="12"/>
  <c r="BN583" i="12"/>
  <c r="BM583" i="12"/>
  <c r="BL583" i="12"/>
  <c r="BK583" i="12"/>
  <c r="BJ583" i="12"/>
  <c r="BI583" i="12"/>
  <c r="BH583" i="12"/>
  <c r="BG583" i="12"/>
  <c r="BF583" i="12"/>
  <c r="BE583" i="12"/>
  <c r="BD583" i="12"/>
  <c r="BC583" i="12"/>
  <c r="BB583" i="12"/>
  <c r="BA583" i="12"/>
  <c r="AZ583" i="12"/>
  <c r="CF582" i="12"/>
  <c r="CE582" i="12"/>
  <c r="CD582" i="12"/>
  <c r="CC582" i="12"/>
  <c r="CB582" i="12"/>
  <c r="CA582" i="12"/>
  <c r="BZ582" i="12"/>
  <c r="BY582" i="12"/>
  <c r="BX582" i="12"/>
  <c r="BW582" i="12"/>
  <c r="BV582" i="12"/>
  <c r="BU582" i="12"/>
  <c r="BT582" i="12"/>
  <c r="BS582" i="12"/>
  <c r="BR582" i="12"/>
  <c r="BQ582" i="12"/>
  <c r="BP582" i="12"/>
  <c r="BO582" i="12"/>
  <c r="BN582" i="12"/>
  <c r="BM582" i="12"/>
  <c r="BL582" i="12"/>
  <c r="BK582" i="12"/>
  <c r="BJ582" i="12"/>
  <c r="BI582" i="12"/>
  <c r="BH582" i="12"/>
  <c r="BG582" i="12"/>
  <c r="BF582" i="12"/>
  <c r="BE582" i="12"/>
  <c r="BD582" i="12"/>
  <c r="BC582" i="12"/>
  <c r="BB582" i="12"/>
  <c r="AW582" i="12" s="1"/>
  <c r="BA582" i="12"/>
  <c r="AZ582" i="12"/>
  <c r="CF581" i="12"/>
  <c r="CE581" i="12"/>
  <c r="CD581" i="12"/>
  <c r="CC581" i="12"/>
  <c r="CB581" i="12"/>
  <c r="CA581" i="12"/>
  <c r="BZ581" i="12"/>
  <c r="BY581" i="12"/>
  <c r="BX581" i="12"/>
  <c r="BW581" i="12"/>
  <c r="BV581" i="12"/>
  <c r="BU581" i="12"/>
  <c r="BT581" i="12"/>
  <c r="BS581" i="12"/>
  <c r="BR581" i="12"/>
  <c r="BQ581" i="12"/>
  <c r="BP581" i="12"/>
  <c r="BO581" i="12"/>
  <c r="BN581" i="12"/>
  <c r="BM581" i="12"/>
  <c r="BL581" i="12"/>
  <c r="BK581" i="12"/>
  <c r="BJ581" i="12"/>
  <c r="BI581" i="12"/>
  <c r="BH581" i="12"/>
  <c r="BG581" i="12"/>
  <c r="BF581" i="12"/>
  <c r="BE581" i="12"/>
  <c r="BD581" i="12"/>
  <c r="BC581" i="12"/>
  <c r="AW581" i="12" s="1"/>
  <c r="BB581" i="12"/>
  <c r="BA581" i="12"/>
  <c r="AZ581" i="12"/>
  <c r="CF580" i="12"/>
  <c r="CE580" i="12"/>
  <c r="CD580" i="12"/>
  <c r="CC580" i="12"/>
  <c r="CB580" i="12"/>
  <c r="CA580" i="12"/>
  <c r="BZ580" i="12"/>
  <c r="BY580" i="12"/>
  <c r="BX580" i="12"/>
  <c r="BW580" i="12"/>
  <c r="BV580" i="12"/>
  <c r="BU580" i="12"/>
  <c r="BT580" i="12"/>
  <c r="BS580" i="12"/>
  <c r="BR580" i="12"/>
  <c r="BQ580" i="12"/>
  <c r="BP580" i="12"/>
  <c r="BO580" i="12"/>
  <c r="BN580" i="12"/>
  <c r="BM580" i="12"/>
  <c r="BL580" i="12"/>
  <c r="BK580" i="12"/>
  <c r="BJ580" i="12"/>
  <c r="BI580" i="12"/>
  <c r="BH580" i="12"/>
  <c r="BG580" i="12"/>
  <c r="BF580" i="12"/>
  <c r="BE580" i="12"/>
  <c r="BD580" i="12"/>
  <c r="BC580" i="12"/>
  <c r="BB580" i="12"/>
  <c r="BA580" i="12"/>
  <c r="AZ580" i="12"/>
  <c r="AW580" i="12" s="1"/>
  <c r="CF579" i="12"/>
  <c r="CE579" i="12"/>
  <c r="CD579" i="12"/>
  <c r="CC579" i="12"/>
  <c r="CB579" i="12"/>
  <c r="CA579" i="12"/>
  <c r="BZ579" i="12"/>
  <c r="BY579" i="12"/>
  <c r="BX579" i="12"/>
  <c r="BW579" i="12"/>
  <c r="BV579" i="12"/>
  <c r="BU579" i="12"/>
  <c r="BT579" i="12"/>
  <c r="BS579" i="12"/>
  <c r="BR579" i="12"/>
  <c r="BQ579" i="12"/>
  <c r="BP579" i="12"/>
  <c r="BO579" i="12"/>
  <c r="BN579" i="12"/>
  <c r="BM579" i="12"/>
  <c r="BL579" i="12"/>
  <c r="BK579" i="12"/>
  <c r="BJ579" i="12"/>
  <c r="BI579" i="12"/>
  <c r="BH579" i="12"/>
  <c r="BG579" i="12"/>
  <c r="BF579" i="12"/>
  <c r="BE579" i="12"/>
  <c r="BD579" i="12"/>
  <c r="BC579" i="12"/>
  <c r="BB579" i="12"/>
  <c r="BA579" i="12"/>
  <c r="AZ579" i="12"/>
  <c r="CF578" i="12"/>
  <c r="CE578" i="12"/>
  <c r="CD578" i="12"/>
  <c r="CC578" i="12"/>
  <c r="CB578" i="12"/>
  <c r="CA578" i="12"/>
  <c r="BZ578" i="12"/>
  <c r="BY578" i="12"/>
  <c r="BX578" i="12"/>
  <c r="BW578" i="12"/>
  <c r="BV578" i="12"/>
  <c r="BU578" i="12"/>
  <c r="BT578" i="12"/>
  <c r="BS578" i="12"/>
  <c r="BR578" i="12"/>
  <c r="BQ578" i="12"/>
  <c r="BP578" i="12"/>
  <c r="BO578" i="12"/>
  <c r="BN578" i="12"/>
  <c r="BM578" i="12"/>
  <c r="BL578" i="12"/>
  <c r="BK578" i="12"/>
  <c r="BJ578" i="12"/>
  <c r="BI578" i="12"/>
  <c r="BH578" i="12"/>
  <c r="BG578" i="12"/>
  <c r="BF578" i="12"/>
  <c r="BE578" i="12"/>
  <c r="BD578" i="12"/>
  <c r="BC578" i="12"/>
  <c r="BB578" i="12"/>
  <c r="BA578" i="12"/>
  <c r="AZ578" i="12"/>
  <c r="CF577" i="12"/>
  <c r="CE577" i="12"/>
  <c r="CD577" i="12"/>
  <c r="CC577" i="12"/>
  <c r="CB577" i="12"/>
  <c r="CA577" i="12"/>
  <c r="BZ577" i="12"/>
  <c r="BY577" i="12"/>
  <c r="BX577" i="12"/>
  <c r="BW577" i="12"/>
  <c r="BV577" i="12"/>
  <c r="BU577" i="12"/>
  <c r="BT577" i="12"/>
  <c r="BS577" i="12"/>
  <c r="BR577" i="12"/>
  <c r="BQ577" i="12"/>
  <c r="BP577" i="12"/>
  <c r="BO577" i="12"/>
  <c r="BN577" i="12"/>
  <c r="BM577" i="12"/>
  <c r="BL577" i="12"/>
  <c r="BK577" i="12"/>
  <c r="BJ577" i="12"/>
  <c r="BI577" i="12"/>
  <c r="BH577" i="12"/>
  <c r="BG577" i="12"/>
  <c r="BF577" i="12"/>
  <c r="BE577" i="12"/>
  <c r="BD577" i="12"/>
  <c r="BC577" i="12"/>
  <c r="AW577" i="12" s="1"/>
  <c r="BB577" i="12"/>
  <c r="BA577" i="12"/>
  <c r="AZ577" i="12"/>
  <c r="CF576" i="12"/>
  <c r="CE576" i="12"/>
  <c r="CD576" i="12"/>
  <c r="CC576" i="12"/>
  <c r="CB576" i="12"/>
  <c r="CA576" i="12"/>
  <c r="BZ576" i="12"/>
  <c r="BY576" i="12"/>
  <c r="BX576" i="12"/>
  <c r="BW576" i="12"/>
  <c r="BV576" i="12"/>
  <c r="BU576" i="12"/>
  <c r="BT576" i="12"/>
  <c r="BS576" i="12"/>
  <c r="BR576" i="12"/>
  <c r="BQ576" i="12"/>
  <c r="BP576" i="12"/>
  <c r="BO576" i="12"/>
  <c r="BN576" i="12"/>
  <c r="BM576" i="12"/>
  <c r="BL576" i="12"/>
  <c r="BK576" i="12"/>
  <c r="BJ576" i="12"/>
  <c r="BI576" i="12"/>
  <c r="BH576" i="12"/>
  <c r="BG576" i="12"/>
  <c r="BF576" i="12"/>
  <c r="BE576" i="12"/>
  <c r="BD576" i="12"/>
  <c r="BC576" i="12"/>
  <c r="BB576" i="12"/>
  <c r="BA576" i="12"/>
  <c r="AZ576" i="12"/>
  <c r="AW576" i="12" s="1"/>
  <c r="CF575" i="12"/>
  <c r="CE575" i="12"/>
  <c r="CD575" i="12"/>
  <c r="CC575" i="12"/>
  <c r="CB575" i="12"/>
  <c r="CA575" i="12"/>
  <c r="BZ575" i="12"/>
  <c r="BY575" i="12"/>
  <c r="BX575" i="12"/>
  <c r="BW575" i="12"/>
  <c r="BV575" i="12"/>
  <c r="BU575" i="12"/>
  <c r="BT575" i="12"/>
  <c r="BS575" i="12"/>
  <c r="BR575" i="12"/>
  <c r="BQ575" i="12"/>
  <c r="BP575" i="12"/>
  <c r="BO575" i="12"/>
  <c r="BN575" i="12"/>
  <c r="BM575" i="12"/>
  <c r="BL575" i="12"/>
  <c r="BK575" i="12"/>
  <c r="BJ575" i="12"/>
  <c r="BI575" i="12"/>
  <c r="BH575" i="12"/>
  <c r="BG575" i="12"/>
  <c r="BF575" i="12"/>
  <c r="BE575" i="12"/>
  <c r="BD575" i="12"/>
  <c r="BC575" i="12"/>
  <c r="BB575" i="12"/>
  <c r="BA575" i="12"/>
  <c r="AW575" i="12" s="1"/>
  <c r="AZ575" i="12"/>
  <c r="CF574" i="12"/>
  <c r="CE574" i="12"/>
  <c r="CD574" i="12"/>
  <c r="CC574" i="12"/>
  <c r="CB574" i="12"/>
  <c r="CA574" i="12"/>
  <c r="BZ574" i="12"/>
  <c r="BY574" i="12"/>
  <c r="BX574" i="12"/>
  <c r="BW574" i="12"/>
  <c r="BV574" i="12"/>
  <c r="BU574" i="12"/>
  <c r="BT574" i="12"/>
  <c r="BS574" i="12"/>
  <c r="BR574" i="12"/>
  <c r="BQ574" i="12"/>
  <c r="BP574" i="12"/>
  <c r="BO574" i="12"/>
  <c r="BN574" i="12"/>
  <c r="BM574" i="12"/>
  <c r="BL574" i="12"/>
  <c r="BK574" i="12"/>
  <c r="BJ574" i="12"/>
  <c r="BI574" i="12"/>
  <c r="BH574" i="12"/>
  <c r="BG574" i="12"/>
  <c r="BF574" i="12"/>
  <c r="BE574" i="12"/>
  <c r="BD574" i="12"/>
  <c r="BC574" i="12"/>
  <c r="BB574" i="12"/>
  <c r="BA574" i="12"/>
  <c r="AZ574" i="12"/>
  <c r="CF573" i="12"/>
  <c r="CE573" i="12"/>
  <c r="CD573" i="12"/>
  <c r="CC573" i="12"/>
  <c r="CB573" i="12"/>
  <c r="CA573" i="12"/>
  <c r="BZ573" i="12"/>
  <c r="BY573" i="12"/>
  <c r="BX573" i="12"/>
  <c r="BW573" i="12"/>
  <c r="BV573" i="12"/>
  <c r="BU573" i="12"/>
  <c r="BT573" i="12"/>
  <c r="BS573" i="12"/>
  <c r="BR573" i="12"/>
  <c r="BQ573" i="12"/>
  <c r="BP573" i="12"/>
  <c r="BO573" i="12"/>
  <c r="BN573" i="12"/>
  <c r="BM573" i="12"/>
  <c r="BL573" i="12"/>
  <c r="BK573" i="12"/>
  <c r="BJ573" i="12"/>
  <c r="BI573" i="12"/>
  <c r="BH573" i="12"/>
  <c r="BG573" i="12"/>
  <c r="BF573" i="12"/>
  <c r="BE573" i="12"/>
  <c r="BD573" i="12"/>
  <c r="BC573" i="12"/>
  <c r="BB573" i="12"/>
  <c r="BA573" i="12"/>
  <c r="AZ573" i="12"/>
  <c r="CF572" i="12"/>
  <c r="CE572" i="12"/>
  <c r="CD572" i="12"/>
  <c r="CC572" i="12"/>
  <c r="CB572" i="12"/>
  <c r="CA572" i="12"/>
  <c r="BZ572" i="12"/>
  <c r="BY572" i="12"/>
  <c r="BX572" i="12"/>
  <c r="BW572" i="12"/>
  <c r="BV572" i="12"/>
  <c r="BU572" i="12"/>
  <c r="BT572" i="12"/>
  <c r="BS572" i="12"/>
  <c r="BR572" i="12"/>
  <c r="BQ572" i="12"/>
  <c r="BP572" i="12"/>
  <c r="BO572" i="12"/>
  <c r="BN572" i="12"/>
  <c r="BM572" i="12"/>
  <c r="BL572" i="12"/>
  <c r="BK572" i="12"/>
  <c r="BJ572" i="12"/>
  <c r="BI572" i="12"/>
  <c r="BH572" i="12"/>
  <c r="BG572" i="12"/>
  <c r="BF572" i="12"/>
  <c r="BE572" i="12"/>
  <c r="BD572" i="12"/>
  <c r="BC572" i="12"/>
  <c r="BB572" i="12"/>
  <c r="BA572" i="12"/>
  <c r="AZ572" i="12"/>
  <c r="AW572" i="12" s="1"/>
  <c r="CF571" i="12"/>
  <c r="CE571" i="12"/>
  <c r="CD571" i="12"/>
  <c r="CC571" i="12"/>
  <c r="CB571" i="12"/>
  <c r="CA571" i="12"/>
  <c r="BZ571" i="12"/>
  <c r="BY571" i="12"/>
  <c r="BX571" i="12"/>
  <c r="BW571" i="12"/>
  <c r="BV571" i="12"/>
  <c r="BU571" i="12"/>
  <c r="BT571" i="12"/>
  <c r="BS571" i="12"/>
  <c r="BR571" i="12"/>
  <c r="BQ571" i="12"/>
  <c r="BP571" i="12"/>
  <c r="BO571" i="12"/>
  <c r="BN571" i="12"/>
  <c r="BM571" i="12"/>
  <c r="BL571" i="12"/>
  <c r="BK571" i="12"/>
  <c r="BJ571" i="12"/>
  <c r="BI571" i="12"/>
  <c r="BH571" i="12"/>
  <c r="BG571" i="12"/>
  <c r="BF571" i="12"/>
  <c r="BE571" i="12"/>
  <c r="BD571" i="12"/>
  <c r="BC571" i="12"/>
  <c r="BB571" i="12"/>
  <c r="BA571" i="12"/>
  <c r="AW571" i="12" s="1"/>
  <c r="AZ571" i="12"/>
  <c r="CF570" i="12"/>
  <c r="CE570" i="12"/>
  <c r="CD570" i="12"/>
  <c r="CC570" i="12"/>
  <c r="CB570" i="12"/>
  <c r="CA570" i="12"/>
  <c r="BZ570" i="12"/>
  <c r="BY570" i="12"/>
  <c r="BX570" i="12"/>
  <c r="BW570" i="12"/>
  <c r="BV570" i="12"/>
  <c r="BU570" i="12"/>
  <c r="BT570" i="12"/>
  <c r="BS570" i="12"/>
  <c r="BR570" i="12"/>
  <c r="BQ570" i="12"/>
  <c r="BP570" i="12"/>
  <c r="BO570" i="12"/>
  <c r="BN570" i="12"/>
  <c r="BM570" i="12"/>
  <c r="BL570" i="12"/>
  <c r="BK570" i="12"/>
  <c r="BJ570" i="12"/>
  <c r="BI570" i="12"/>
  <c r="BH570" i="12"/>
  <c r="BG570" i="12"/>
  <c r="BF570" i="12"/>
  <c r="BE570" i="12"/>
  <c r="BD570" i="12"/>
  <c r="BC570" i="12"/>
  <c r="BB570" i="12"/>
  <c r="AW570" i="12" s="1"/>
  <c r="BA570" i="12"/>
  <c r="AZ570" i="12"/>
  <c r="CF569" i="12"/>
  <c r="CE569" i="12"/>
  <c r="CD569" i="12"/>
  <c r="CC569" i="12"/>
  <c r="CB569" i="12"/>
  <c r="CA569" i="12"/>
  <c r="BZ569" i="12"/>
  <c r="BY569" i="12"/>
  <c r="BX569" i="12"/>
  <c r="BW569" i="12"/>
  <c r="BV569" i="12"/>
  <c r="BU569" i="12"/>
  <c r="BT569" i="12"/>
  <c r="BS569" i="12"/>
  <c r="BR569" i="12"/>
  <c r="BQ569" i="12"/>
  <c r="BP569" i="12"/>
  <c r="BO569" i="12"/>
  <c r="BN569" i="12"/>
  <c r="BM569" i="12"/>
  <c r="BL569" i="12"/>
  <c r="BK569" i="12"/>
  <c r="BJ569" i="12"/>
  <c r="BI569" i="12"/>
  <c r="BH569" i="12"/>
  <c r="BG569" i="12"/>
  <c r="BF569" i="12"/>
  <c r="BE569" i="12"/>
  <c r="BD569" i="12"/>
  <c r="BC569" i="12"/>
  <c r="BB569" i="12"/>
  <c r="BA569" i="12"/>
  <c r="AZ569" i="12"/>
  <c r="CF568" i="12"/>
  <c r="CE568" i="12"/>
  <c r="CD568" i="12"/>
  <c r="CC568" i="12"/>
  <c r="CB568" i="12"/>
  <c r="CA568" i="12"/>
  <c r="BZ568" i="12"/>
  <c r="BY568" i="12"/>
  <c r="BX568" i="12"/>
  <c r="BW568" i="12"/>
  <c r="BV568" i="12"/>
  <c r="BU568" i="12"/>
  <c r="BT568" i="12"/>
  <c r="BS568" i="12"/>
  <c r="BR568" i="12"/>
  <c r="BQ568" i="12"/>
  <c r="BP568" i="12"/>
  <c r="BO568" i="12"/>
  <c r="BN568" i="12"/>
  <c r="BM568" i="12"/>
  <c r="BL568" i="12"/>
  <c r="BK568" i="12"/>
  <c r="BJ568" i="12"/>
  <c r="BI568" i="12"/>
  <c r="BH568" i="12"/>
  <c r="BG568" i="12"/>
  <c r="BF568" i="12"/>
  <c r="BE568" i="12"/>
  <c r="BD568" i="12"/>
  <c r="BC568" i="12"/>
  <c r="BB568" i="12"/>
  <c r="BA568" i="12"/>
  <c r="AZ568" i="12"/>
  <c r="AW568" i="12" s="1"/>
  <c r="CF567" i="12"/>
  <c r="CE567" i="12"/>
  <c r="CD567" i="12"/>
  <c r="CC567" i="12"/>
  <c r="CB567" i="12"/>
  <c r="CA567" i="12"/>
  <c r="BZ567" i="12"/>
  <c r="BY567" i="12"/>
  <c r="BX567" i="12"/>
  <c r="BW567" i="12"/>
  <c r="BV567" i="12"/>
  <c r="BU567" i="12"/>
  <c r="BT567" i="12"/>
  <c r="BS567" i="12"/>
  <c r="BR567" i="12"/>
  <c r="BQ567" i="12"/>
  <c r="BP567" i="12"/>
  <c r="BO567" i="12"/>
  <c r="BN567" i="12"/>
  <c r="BM567" i="12"/>
  <c r="BL567" i="12"/>
  <c r="BK567" i="12"/>
  <c r="BJ567" i="12"/>
  <c r="BI567" i="12"/>
  <c r="BH567" i="12"/>
  <c r="BG567" i="12"/>
  <c r="BF567" i="12"/>
  <c r="BE567" i="12"/>
  <c r="BD567" i="12"/>
  <c r="BC567" i="12"/>
  <c r="BB567" i="12"/>
  <c r="BA567" i="12"/>
  <c r="AZ567" i="12"/>
  <c r="CF566" i="12"/>
  <c r="CE566" i="12"/>
  <c r="CD566" i="12"/>
  <c r="CC566" i="12"/>
  <c r="CB566" i="12"/>
  <c r="CA566" i="12"/>
  <c r="BZ566" i="12"/>
  <c r="BY566" i="12"/>
  <c r="BX566" i="12"/>
  <c r="BW566" i="12"/>
  <c r="BV566" i="12"/>
  <c r="BU566" i="12"/>
  <c r="BT566" i="12"/>
  <c r="BS566" i="12"/>
  <c r="BR566" i="12"/>
  <c r="BQ566" i="12"/>
  <c r="BP566" i="12"/>
  <c r="BO566" i="12"/>
  <c r="BN566" i="12"/>
  <c r="BM566" i="12"/>
  <c r="BL566" i="12"/>
  <c r="BK566" i="12"/>
  <c r="BJ566" i="12"/>
  <c r="BI566" i="12"/>
  <c r="BH566" i="12"/>
  <c r="BG566" i="12"/>
  <c r="BF566" i="12"/>
  <c r="BE566" i="12"/>
  <c r="BD566" i="12"/>
  <c r="BC566" i="12"/>
  <c r="BB566" i="12"/>
  <c r="AW566" i="12" s="1"/>
  <c r="BA566" i="12"/>
  <c r="AZ566" i="12"/>
  <c r="CF565" i="12"/>
  <c r="CE565" i="12"/>
  <c r="CD565" i="12"/>
  <c r="CC565" i="12"/>
  <c r="CB565" i="12"/>
  <c r="CA565" i="12"/>
  <c r="BZ565" i="12"/>
  <c r="BY565" i="12"/>
  <c r="BX565" i="12"/>
  <c r="BW565" i="12"/>
  <c r="BV565" i="12"/>
  <c r="BU565" i="12"/>
  <c r="BT565" i="12"/>
  <c r="BS565" i="12"/>
  <c r="BR565" i="12"/>
  <c r="BQ565" i="12"/>
  <c r="BP565" i="12"/>
  <c r="BO565" i="12"/>
  <c r="BN565" i="12"/>
  <c r="BM565" i="12"/>
  <c r="BL565" i="12"/>
  <c r="BK565" i="12"/>
  <c r="BJ565" i="12"/>
  <c r="BI565" i="12"/>
  <c r="BH565" i="12"/>
  <c r="BG565" i="12"/>
  <c r="BF565" i="12"/>
  <c r="BE565" i="12"/>
  <c r="BD565" i="12"/>
  <c r="BC565" i="12"/>
  <c r="AW565" i="12" s="1"/>
  <c r="BB565" i="12"/>
  <c r="BA565" i="12"/>
  <c r="AZ565" i="12"/>
  <c r="CF564" i="12"/>
  <c r="CE564" i="12"/>
  <c r="CD564" i="12"/>
  <c r="CC564" i="12"/>
  <c r="CB564" i="12"/>
  <c r="CA564" i="12"/>
  <c r="BZ564" i="12"/>
  <c r="BY564" i="12"/>
  <c r="BX564" i="12"/>
  <c r="BW564" i="12"/>
  <c r="BV564" i="12"/>
  <c r="BU564" i="12"/>
  <c r="BT564" i="12"/>
  <c r="BS564" i="12"/>
  <c r="BR564" i="12"/>
  <c r="BQ564" i="12"/>
  <c r="BP564" i="12"/>
  <c r="BO564" i="12"/>
  <c r="BN564" i="12"/>
  <c r="BM564" i="12"/>
  <c r="BL564" i="12"/>
  <c r="BK564" i="12"/>
  <c r="BJ564" i="12"/>
  <c r="BI564" i="12"/>
  <c r="BH564" i="12"/>
  <c r="BG564" i="12"/>
  <c r="BF564" i="12"/>
  <c r="BE564" i="12"/>
  <c r="BD564" i="12"/>
  <c r="BC564" i="12"/>
  <c r="BB564" i="12"/>
  <c r="BA564" i="12"/>
  <c r="AZ564" i="12"/>
  <c r="AW564" i="12" s="1"/>
  <c r="CF563" i="12"/>
  <c r="CE563" i="12"/>
  <c r="CD563" i="12"/>
  <c r="CC563" i="12"/>
  <c r="CB563" i="12"/>
  <c r="CA563" i="12"/>
  <c r="BZ563" i="12"/>
  <c r="BY563" i="12"/>
  <c r="BX563" i="12"/>
  <c r="BW563" i="12"/>
  <c r="BV563" i="12"/>
  <c r="BU563" i="12"/>
  <c r="BT563" i="12"/>
  <c r="BS563" i="12"/>
  <c r="BR563" i="12"/>
  <c r="BQ563" i="12"/>
  <c r="BP563" i="12"/>
  <c r="BO563" i="12"/>
  <c r="BN563" i="12"/>
  <c r="BM563" i="12"/>
  <c r="BL563" i="12"/>
  <c r="BK563" i="12"/>
  <c r="BJ563" i="12"/>
  <c r="BI563" i="12"/>
  <c r="BH563" i="12"/>
  <c r="BG563" i="12"/>
  <c r="BF563" i="12"/>
  <c r="BE563" i="12"/>
  <c r="BD563" i="12"/>
  <c r="BC563" i="12"/>
  <c r="BB563" i="12"/>
  <c r="BA563" i="12"/>
  <c r="AZ563" i="12"/>
  <c r="CF562" i="12"/>
  <c r="CE562" i="12"/>
  <c r="CD562" i="12"/>
  <c r="CC562" i="12"/>
  <c r="CB562" i="12"/>
  <c r="CA562" i="12"/>
  <c r="BZ562" i="12"/>
  <c r="BY562" i="12"/>
  <c r="BX562" i="12"/>
  <c r="BW562" i="12"/>
  <c r="BV562" i="12"/>
  <c r="BU562" i="12"/>
  <c r="BT562" i="12"/>
  <c r="BS562" i="12"/>
  <c r="BR562" i="12"/>
  <c r="BQ562" i="12"/>
  <c r="BP562" i="12"/>
  <c r="BO562" i="12"/>
  <c r="BN562" i="12"/>
  <c r="BM562" i="12"/>
  <c r="BL562" i="12"/>
  <c r="BK562" i="12"/>
  <c r="BJ562" i="12"/>
  <c r="BI562" i="12"/>
  <c r="BH562" i="12"/>
  <c r="BG562" i="12"/>
  <c r="BF562" i="12"/>
  <c r="BE562" i="12"/>
  <c r="BD562" i="12"/>
  <c r="BC562" i="12"/>
  <c r="BB562" i="12"/>
  <c r="AW562" i="12" s="1"/>
  <c r="BA562" i="12"/>
  <c r="AZ562" i="12"/>
  <c r="CF561" i="12"/>
  <c r="CE561" i="12"/>
  <c r="CD561" i="12"/>
  <c r="CC561" i="12"/>
  <c r="CB561" i="12"/>
  <c r="CA561" i="12"/>
  <c r="BZ561" i="12"/>
  <c r="BY561" i="12"/>
  <c r="BX561" i="12"/>
  <c r="BW561" i="12"/>
  <c r="BV561" i="12"/>
  <c r="BU561" i="12"/>
  <c r="BT561" i="12"/>
  <c r="BS561" i="12"/>
  <c r="BR561" i="12"/>
  <c r="BQ561" i="12"/>
  <c r="BP561" i="12"/>
  <c r="BO561" i="12"/>
  <c r="BN561" i="12"/>
  <c r="BM561" i="12"/>
  <c r="BL561" i="12"/>
  <c r="BK561" i="12"/>
  <c r="BJ561" i="12"/>
  <c r="BI561" i="12"/>
  <c r="BH561" i="12"/>
  <c r="BG561" i="12"/>
  <c r="BF561" i="12"/>
  <c r="BE561" i="12"/>
  <c r="BD561" i="12"/>
  <c r="BC561" i="12"/>
  <c r="AW561" i="12" s="1"/>
  <c r="BB561" i="12"/>
  <c r="BA561" i="12"/>
  <c r="AZ561" i="12"/>
  <c r="CF560" i="12"/>
  <c r="CE560" i="12"/>
  <c r="CD560" i="12"/>
  <c r="CC560" i="12"/>
  <c r="CB560" i="12"/>
  <c r="CA560" i="12"/>
  <c r="BZ560" i="12"/>
  <c r="BY560" i="12"/>
  <c r="BX560" i="12"/>
  <c r="BW560" i="12"/>
  <c r="BV560" i="12"/>
  <c r="BU560" i="12"/>
  <c r="BT560" i="12"/>
  <c r="BS560" i="12"/>
  <c r="BR560" i="12"/>
  <c r="BQ560" i="12"/>
  <c r="BP560" i="12"/>
  <c r="BO560" i="12"/>
  <c r="BN560" i="12"/>
  <c r="BM560" i="12"/>
  <c r="BL560" i="12"/>
  <c r="BK560" i="12"/>
  <c r="BJ560" i="12"/>
  <c r="BI560" i="12"/>
  <c r="BH560" i="12"/>
  <c r="BG560" i="12"/>
  <c r="BF560" i="12"/>
  <c r="BE560" i="12"/>
  <c r="BD560" i="12"/>
  <c r="BC560" i="12"/>
  <c r="BB560" i="12"/>
  <c r="BA560" i="12"/>
  <c r="AZ560" i="12"/>
  <c r="AW560" i="12" s="1"/>
  <c r="CF559" i="12"/>
  <c r="CE559" i="12"/>
  <c r="CD559" i="12"/>
  <c r="CC559" i="12"/>
  <c r="CB559" i="12"/>
  <c r="CA559" i="12"/>
  <c r="BZ559" i="12"/>
  <c r="BY559" i="12"/>
  <c r="BX559" i="12"/>
  <c r="BW559" i="12"/>
  <c r="BV559" i="12"/>
  <c r="BU559" i="12"/>
  <c r="BT559" i="12"/>
  <c r="BS559" i="12"/>
  <c r="BR559" i="12"/>
  <c r="BQ559" i="12"/>
  <c r="BP559" i="12"/>
  <c r="BO559" i="12"/>
  <c r="BN559" i="12"/>
  <c r="BM559" i="12"/>
  <c r="BL559" i="12"/>
  <c r="BK559" i="12"/>
  <c r="BJ559" i="12"/>
  <c r="BI559" i="12"/>
  <c r="BH559" i="12"/>
  <c r="BG559" i="12"/>
  <c r="BF559" i="12"/>
  <c r="BE559" i="12"/>
  <c r="BD559" i="12"/>
  <c r="BC559" i="12"/>
  <c r="BB559" i="12"/>
  <c r="BA559" i="12"/>
  <c r="AW559" i="12" s="1"/>
  <c r="AZ559" i="12"/>
  <c r="CF558" i="12"/>
  <c r="CE558" i="12"/>
  <c r="CD558" i="12"/>
  <c r="CC558" i="12"/>
  <c r="CB558" i="12"/>
  <c r="CA558" i="12"/>
  <c r="BZ558" i="12"/>
  <c r="BY558" i="12"/>
  <c r="BX558" i="12"/>
  <c r="BW558" i="12"/>
  <c r="BV558" i="12"/>
  <c r="BU558" i="12"/>
  <c r="BT558" i="12"/>
  <c r="BS558" i="12"/>
  <c r="BR558" i="12"/>
  <c r="BQ558" i="12"/>
  <c r="BP558" i="12"/>
  <c r="BO558" i="12"/>
  <c r="BN558" i="12"/>
  <c r="BM558" i="12"/>
  <c r="BL558" i="12"/>
  <c r="BK558" i="12"/>
  <c r="BJ558" i="12"/>
  <c r="BI558" i="12"/>
  <c r="BH558" i="12"/>
  <c r="BG558" i="12"/>
  <c r="BF558" i="12"/>
  <c r="BE558" i="12"/>
  <c r="BD558" i="12"/>
  <c r="BC558" i="12"/>
  <c r="BB558" i="12"/>
  <c r="BA558" i="12"/>
  <c r="AZ558" i="12"/>
  <c r="CF557" i="12"/>
  <c r="CE557" i="12"/>
  <c r="CD557" i="12"/>
  <c r="CC557" i="12"/>
  <c r="CB557" i="12"/>
  <c r="CA557" i="12"/>
  <c r="BZ557" i="12"/>
  <c r="BY557" i="12"/>
  <c r="BX557" i="12"/>
  <c r="BW557" i="12"/>
  <c r="BV557" i="12"/>
  <c r="BU557" i="12"/>
  <c r="BT557" i="12"/>
  <c r="BS557" i="12"/>
  <c r="BR557" i="12"/>
  <c r="BQ557" i="12"/>
  <c r="BP557" i="12"/>
  <c r="BO557" i="12"/>
  <c r="BN557" i="12"/>
  <c r="BM557" i="12"/>
  <c r="BL557" i="12"/>
  <c r="BK557" i="12"/>
  <c r="BJ557" i="12"/>
  <c r="BI557" i="12"/>
  <c r="BH557" i="12"/>
  <c r="BG557" i="12"/>
  <c r="BF557" i="12"/>
  <c r="BE557" i="12"/>
  <c r="BD557" i="12"/>
  <c r="BC557" i="12"/>
  <c r="AW557" i="12" s="1"/>
  <c r="BB557" i="12"/>
  <c r="BA557" i="12"/>
  <c r="AZ557" i="12"/>
  <c r="CF556" i="12"/>
  <c r="CE556" i="12"/>
  <c r="CD556" i="12"/>
  <c r="CC556" i="12"/>
  <c r="CB556" i="12"/>
  <c r="CA556" i="12"/>
  <c r="BZ556" i="12"/>
  <c r="BY556" i="12"/>
  <c r="BX556" i="12"/>
  <c r="BW556" i="12"/>
  <c r="BV556" i="12"/>
  <c r="BU556" i="12"/>
  <c r="BT556" i="12"/>
  <c r="BS556" i="12"/>
  <c r="BR556" i="12"/>
  <c r="BQ556" i="12"/>
  <c r="BP556" i="12"/>
  <c r="BO556" i="12"/>
  <c r="BN556" i="12"/>
  <c r="BM556" i="12"/>
  <c r="BL556" i="12"/>
  <c r="BK556" i="12"/>
  <c r="BJ556" i="12"/>
  <c r="BI556" i="12"/>
  <c r="BH556" i="12"/>
  <c r="BG556" i="12"/>
  <c r="BF556" i="12"/>
  <c r="BE556" i="12"/>
  <c r="BD556" i="12"/>
  <c r="BC556" i="12"/>
  <c r="BB556" i="12"/>
  <c r="BA556" i="12"/>
  <c r="AZ556" i="12"/>
  <c r="AW556" i="12" s="1"/>
  <c r="CF555" i="12"/>
  <c r="CE555" i="12"/>
  <c r="CD555" i="12"/>
  <c r="CC555" i="12"/>
  <c r="CB555" i="12"/>
  <c r="CA555" i="12"/>
  <c r="BZ555" i="12"/>
  <c r="BY555" i="12"/>
  <c r="BX555" i="12"/>
  <c r="BW555" i="12"/>
  <c r="BV555" i="12"/>
  <c r="BU555" i="12"/>
  <c r="BT555" i="12"/>
  <c r="BS555" i="12"/>
  <c r="BR555" i="12"/>
  <c r="BQ555" i="12"/>
  <c r="BP555" i="12"/>
  <c r="BO555" i="12"/>
  <c r="BN555" i="12"/>
  <c r="BM555" i="12"/>
  <c r="BL555" i="12"/>
  <c r="BK555" i="12"/>
  <c r="BJ555" i="12"/>
  <c r="BI555" i="12"/>
  <c r="BH555" i="12"/>
  <c r="BG555" i="12"/>
  <c r="BF555" i="12"/>
  <c r="BE555" i="12"/>
  <c r="BD555" i="12"/>
  <c r="BC555" i="12"/>
  <c r="BB555" i="12"/>
  <c r="BA555" i="12"/>
  <c r="AW555" i="12" s="1"/>
  <c r="AZ555" i="12"/>
  <c r="CF554" i="12"/>
  <c r="CE554" i="12"/>
  <c r="CD554" i="12"/>
  <c r="CC554" i="12"/>
  <c r="CB554" i="12"/>
  <c r="CA554" i="12"/>
  <c r="BZ554" i="12"/>
  <c r="BY554" i="12"/>
  <c r="BX554" i="12"/>
  <c r="BW554" i="12"/>
  <c r="BV554" i="12"/>
  <c r="BU554" i="12"/>
  <c r="BT554" i="12"/>
  <c r="BS554" i="12"/>
  <c r="BR554" i="12"/>
  <c r="BQ554" i="12"/>
  <c r="BP554" i="12"/>
  <c r="BO554" i="12"/>
  <c r="BN554" i="12"/>
  <c r="BM554" i="12"/>
  <c r="BL554" i="12"/>
  <c r="BK554" i="12"/>
  <c r="BJ554" i="12"/>
  <c r="BI554" i="12"/>
  <c r="BH554" i="12"/>
  <c r="BG554" i="12"/>
  <c r="BF554" i="12"/>
  <c r="BE554" i="12"/>
  <c r="BD554" i="12"/>
  <c r="BC554" i="12"/>
  <c r="BB554" i="12"/>
  <c r="AW554" i="12" s="1"/>
  <c r="BA554" i="12"/>
  <c r="AZ554" i="12"/>
  <c r="CF553" i="12"/>
  <c r="CE553" i="12"/>
  <c r="CD553" i="12"/>
  <c r="CC553" i="12"/>
  <c r="CB553" i="12"/>
  <c r="CA553" i="12"/>
  <c r="BZ553" i="12"/>
  <c r="BY553" i="12"/>
  <c r="BX553" i="12"/>
  <c r="BW553" i="12"/>
  <c r="BV553" i="12"/>
  <c r="BU553" i="12"/>
  <c r="BT553" i="12"/>
  <c r="BS553" i="12"/>
  <c r="BR553" i="12"/>
  <c r="BQ553" i="12"/>
  <c r="BP553" i="12"/>
  <c r="BO553" i="12"/>
  <c r="BN553" i="12"/>
  <c r="BM553" i="12"/>
  <c r="BL553" i="12"/>
  <c r="BK553" i="12"/>
  <c r="BJ553" i="12"/>
  <c r="BI553" i="12"/>
  <c r="BH553" i="12"/>
  <c r="BG553" i="12"/>
  <c r="BF553" i="12"/>
  <c r="BE553" i="12"/>
  <c r="BD553" i="12"/>
  <c r="BC553" i="12"/>
  <c r="AW553" i="12" s="1"/>
  <c r="BB553" i="12"/>
  <c r="BA553" i="12"/>
  <c r="AZ553" i="12"/>
  <c r="CF552" i="12"/>
  <c r="CE552" i="12"/>
  <c r="CD552" i="12"/>
  <c r="CC552" i="12"/>
  <c r="CB552" i="12"/>
  <c r="CA552" i="12"/>
  <c r="BZ552" i="12"/>
  <c r="BY552" i="12"/>
  <c r="BX552" i="12"/>
  <c r="BW552" i="12"/>
  <c r="BV552" i="12"/>
  <c r="BU552" i="12"/>
  <c r="BT552" i="12"/>
  <c r="BS552" i="12"/>
  <c r="BR552" i="12"/>
  <c r="BQ552" i="12"/>
  <c r="BP552" i="12"/>
  <c r="BO552" i="12"/>
  <c r="BN552" i="12"/>
  <c r="BM552" i="12"/>
  <c r="BL552" i="12"/>
  <c r="BK552" i="12"/>
  <c r="BJ552" i="12"/>
  <c r="BI552" i="12"/>
  <c r="BH552" i="12"/>
  <c r="BG552" i="12"/>
  <c r="BF552" i="12"/>
  <c r="BE552" i="12"/>
  <c r="BD552" i="12"/>
  <c r="BC552" i="12"/>
  <c r="BB552" i="12"/>
  <c r="BA552" i="12"/>
  <c r="AZ552" i="12"/>
  <c r="AW552" i="12" s="1"/>
  <c r="CF551" i="12"/>
  <c r="CE551" i="12"/>
  <c r="CD551" i="12"/>
  <c r="CC551" i="12"/>
  <c r="CB551" i="12"/>
  <c r="CA551" i="12"/>
  <c r="BZ551" i="12"/>
  <c r="BY551" i="12"/>
  <c r="BX551" i="12"/>
  <c r="BW551" i="12"/>
  <c r="BV551" i="12"/>
  <c r="BU551" i="12"/>
  <c r="BT551" i="12"/>
  <c r="BS551" i="12"/>
  <c r="BR551" i="12"/>
  <c r="BQ551" i="12"/>
  <c r="BP551" i="12"/>
  <c r="BO551" i="12"/>
  <c r="BN551" i="12"/>
  <c r="BM551" i="12"/>
  <c r="BL551" i="12"/>
  <c r="BK551" i="12"/>
  <c r="BJ551" i="12"/>
  <c r="BI551" i="12"/>
  <c r="BH551" i="12"/>
  <c r="BG551" i="12"/>
  <c r="BF551" i="12"/>
  <c r="BE551" i="12"/>
  <c r="BD551" i="12"/>
  <c r="BC551" i="12"/>
  <c r="BB551" i="12"/>
  <c r="BA551" i="12"/>
  <c r="AW551" i="12" s="1"/>
  <c r="AZ551" i="12"/>
  <c r="CF550" i="12"/>
  <c r="CE550" i="12"/>
  <c r="CD550" i="12"/>
  <c r="CC550" i="12"/>
  <c r="CB550" i="12"/>
  <c r="CA550" i="12"/>
  <c r="BZ550" i="12"/>
  <c r="BY550" i="12"/>
  <c r="BX550" i="12"/>
  <c r="BW550" i="12"/>
  <c r="BV550" i="12"/>
  <c r="BU550" i="12"/>
  <c r="BT550" i="12"/>
  <c r="BS550" i="12"/>
  <c r="BR550" i="12"/>
  <c r="BQ550" i="12"/>
  <c r="BP550" i="12"/>
  <c r="BO550" i="12"/>
  <c r="BN550" i="12"/>
  <c r="BM550" i="12"/>
  <c r="BL550" i="12"/>
  <c r="BK550" i="12"/>
  <c r="BJ550" i="12"/>
  <c r="BI550" i="12"/>
  <c r="BH550" i="12"/>
  <c r="BG550" i="12"/>
  <c r="BF550" i="12"/>
  <c r="BE550" i="12"/>
  <c r="BD550" i="12"/>
  <c r="BC550" i="12"/>
  <c r="BB550" i="12"/>
  <c r="AW550" i="12" s="1"/>
  <c r="BA550" i="12"/>
  <c r="AZ550" i="12"/>
  <c r="CF549" i="12"/>
  <c r="CE549" i="12"/>
  <c r="CD549" i="12"/>
  <c r="CC549" i="12"/>
  <c r="CB549" i="12"/>
  <c r="CA549" i="12"/>
  <c r="BZ549" i="12"/>
  <c r="BY549" i="12"/>
  <c r="BX549" i="12"/>
  <c r="BW549" i="12"/>
  <c r="BV549" i="12"/>
  <c r="BU549" i="12"/>
  <c r="BT549" i="12"/>
  <c r="BS549" i="12"/>
  <c r="BR549" i="12"/>
  <c r="BQ549" i="12"/>
  <c r="BP549" i="12"/>
  <c r="BO549" i="12"/>
  <c r="BN549" i="12"/>
  <c r="BM549" i="12"/>
  <c r="BL549" i="12"/>
  <c r="BK549" i="12"/>
  <c r="BJ549" i="12"/>
  <c r="BI549" i="12"/>
  <c r="BH549" i="12"/>
  <c r="BG549" i="12"/>
  <c r="BF549" i="12"/>
  <c r="BE549" i="12"/>
  <c r="BD549" i="12"/>
  <c r="BC549" i="12"/>
  <c r="AW549" i="12" s="1"/>
  <c r="BB549" i="12"/>
  <c r="BA549" i="12"/>
  <c r="AZ549" i="12"/>
  <c r="CF548" i="12"/>
  <c r="CE548" i="12"/>
  <c r="CD548" i="12"/>
  <c r="CC548" i="12"/>
  <c r="CB548" i="12"/>
  <c r="CA548" i="12"/>
  <c r="BZ548" i="12"/>
  <c r="BY548" i="12"/>
  <c r="BX548" i="12"/>
  <c r="BW548" i="12"/>
  <c r="BV548" i="12"/>
  <c r="BU548" i="12"/>
  <c r="BT548" i="12"/>
  <c r="BS548" i="12"/>
  <c r="BR548" i="12"/>
  <c r="BQ548" i="12"/>
  <c r="BP548" i="12"/>
  <c r="BO548" i="12"/>
  <c r="BN548" i="12"/>
  <c r="BM548" i="12"/>
  <c r="BL548" i="12"/>
  <c r="BK548" i="12"/>
  <c r="BJ548" i="12"/>
  <c r="BI548" i="12"/>
  <c r="BH548" i="12"/>
  <c r="BG548" i="12"/>
  <c r="BF548" i="12"/>
  <c r="BE548" i="12"/>
  <c r="BD548" i="12"/>
  <c r="BC548" i="12"/>
  <c r="BB548" i="12"/>
  <c r="BA548" i="12"/>
  <c r="AZ548" i="12"/>
  <c r="AW548" i="12" s="1"/>
  <c r="CF547" i="12"/>
  <c r="CE547" i="12"/>
  <c r="CD547" i="12"/>
  <c r="CC547" i="12"/>
  <c r="CB547" i="12"/>
  <c r="CA547" i="12"/>
  <c r="BZ547" i="12"/>
  <c r="BY547" i="12"/>
  <c r="BX547" i="12"/>
  <c r="BW547" i="12"/>
  <c r="BV547" i="12"/>
  <c r="BU547" i="12"/>
  <c r="BT547" i="12"/>
  <c r="BS547" i="12"/>
  <c r="BR547" i="12"/>
  <c r="BQ547" i="12"/>
  <c r="BP547" i="12"/>
  <c r="BO547" i="12"/>
  <c r="BN547" i="12"/>
  <c r="BM547" i="12"/>
  <c r="BL547" i="12"/>
  <c r="BK547" i="12"/>
  <c r="BJ547" i="12"/>
  <c r="BI547" i="12"/>
  <c r="BH547" i="12"/>
  <c r="BG547" i="12"/>
  <c r="BF547" i="12"/>
  <c r="BE547" i="12"/>
  <c r="BD547" i="12"/>
  <c r="BC547" i="12"/>
  <c r="BB547" i="12"/>
  <c r="BA547" i="12"/>
  <c r="AZ547" i="12"/>
  <c r="CF546" i="12"/>
  <c r="CE546" i="12"/>
  <c r="CD546" i="12"/>
  <c r="CC546" i="12"/>
  <c r="CB546" i="12"/>
  <c r="CA546" i="12"/>
  <c r="BZ546" i="12"/>
  <c r="BY546" i="12"/>
  <c r="BX546" i="12"/>
  <c r="BW546" i="12"/>
  <c r="BV546" i="12"/>
  <c r="BU546" i="12"/>
  <c r="BT546" i="12"/>
  <c r="BS546" i="12"/>
  <c r="BR546" i="12"/>
  <c r="BQ546" i="12"/>
  <c r="BP546" i="12"/>
  <c r="BO546" i="12"/>
  <c r="BN546" i="12"/>
  <c r="BM546" i="12"/>
  <c r="BL546" i="12"/>
  <c r="BK546" i="12"/>
  <c r="BJ546" i="12"/>
  <c r="BI546" i="12"/>
  <c r="BH546" i="12"/>
  <c r="BG546" i="12"/>
  <c r="BF546" i="12"/>
  <c r="BE546" i="12"/>
  <c r="BD546" i="12"/>
  <c r="BC546" i="12"/>
  <c r="BB546" i="12"/>
  <c r="AW546" i="12" s="1"/>
  <c r="BA546" i="12"/>
  <c r="AZ546" i="12"/>
  <c r="CF545" i="12"/>
  <c r="CE545" i="12"/>
  <c r="CD545" i="12"/>
  <c r="CC545" i="12"/>
  <c r="CB545" i="12"/>
  <c r="CA545" i="12"/>
  <c r="BZ545" i="12"/>
  <c r="BY545" i="12"/>
  <c r="BX545" i="12"/>
  <c r="BW545" i="12"/>
  <c r="BV545" i="12"/>
  <c r="BU545" i="12"/>
  <c r="BT545" i="12"/>
  <c r="BS545" i="12"/>
  <c r="BR545" i="12"/>
  <c r="BQ545" i="12"/>
  <c r="BP545" i="12"/>
  <c r="BO545" i="12"/>
  <c r="BN545" i="12"/>
  <c r="BM545" i="12"/>
  <c r="BL545" i="12"/>
  <c r="BK545" i="12"/>
  <c r="BJ545" i="12"/>
  <c r="BI545" i="12"/>
  <c r="BH545" i="12"/>
  <c r="BG545" i="12"/>
  <c r="BF545" i="12"/>
  <c r="BE545" i="12"/>
  <c r="BD545" i="12"/>
  <c r="BC545" i="12"/>
  <c r="AW545" i="12" s="1"/>
  <c r="BB545" i="12"/>
  <c r="BA545" i="12"/>
  <c r="AZ545" i="12"/>
  <c r="CF544" i="12"/>
  <c r="CE544" i="12"/>
  <c r="CD544" i="12"/>
  <c r="CC544" i="12"/>
  <c r="CB544" i="12"/>
  <c r="CA544" i="12"/>
  <c r="BZ544" i="12"/>
  <c r="BY544" i="12"/>
  <c r="BX544" i="12"/>
  <c r="BW544" i="12"/>
  <c r="BV544" i="12"/>
  <c r="BU544" i="12"/>
  <c r="BT544" i="12"/>
  <c r="BS544" i="12"/>
  <c r="BR544" i="12"/>
  <c r="BQ544" i="12"/>
  <c r="BP544" i="12"/>
  <c r="BO544" i="12"/>
  <c r="BN544" i="12"/>
  <c r="BM544" i="12"/>
  <c r="BL544" i="12"/>
  <c r="BK544" i="12"/>
  <c r="BJ544" i="12"/>
  <c r="BI544" i="12"/>
  <c r="BH544" i="12"/>
  <c r="BG544" i="12"/>
  <c r="BF544" i="12"/>
  <c r="BE544" i="12"/>
  <c r="BD544" i="12"/>
  <c r="BC544" i="12"/>
  <c r="BB544" i="12"/>
  <c r="BA544" i="12"/>
  <c r="AZ544" i="12"/>
  <c r="AW544" i="12" s="1"/>
  <c r="CF543" i="12"/>
  <c r="CE543" i="12"/>
  <c r="CD543" i="12"/>
  <c r="CC543" i="12"/>
  <c r="CB543" i="12"/>
  <c r="CA543" i="12"/>
  <c r="BZ543" i="12"/>
  <c r="BY543" i="12"/>
  <c r="BX543" i="12"/>
  <c r="BW543" i="12"/>
  <c r="BV543" i="12"/>
  <c r="BU543" i="12"/>
  <c r="BT543" i="12"/>
  <c r="BS543" i="12"/>
  <c r="BR543" i="12"/>
  <c r="BQ543" i="12"/>
  <c r="BP543" i="12"/>
  <c r="BO543" i="12"/>
  <c r="BN543" i="12"/>
  <c r="BM543" i="12"/>
  <c r="BL543" i="12"/>
  <c r="BK543" i="12"/>
  <c r="BJ543" i="12"/>
  <c r="BI543" i="12"/>
  <c r="BH543" i="12"/>
  <c r="BG543" i="12"/>
  <c r="BF543" i="12"/>
  <c r="BE543" i="12"/>
  <c r="BD543" i="12"/>
  <c r="BC543" i="12"/>
  <c r="BB543" i="12"/>
  <c r="BA543" i="12"/>
  <c r="AW543" i="12" s="1"/>
  <c r="AZ543" i="12"/>
  <c r="CF542" i="12"/>
  <c r="CE542" i="12"/>
  <c r="CD542" i="12"/>
  <c r="CC542" i="12"/>
  <c r="CB542" i="12"/>
  <c r="CA542" i="12"/>
  <c r="BZ542" i="12"/>
  <c r="BY542" i="12"/>
  <c r="BX542" i="12"/>
  <c r="BW542" i="12"/>
  <c r="BV542" i="12"/>
  <c r="BU542" i="12"/>
  <c r="BT542" i="12"/>
  <c r="BS542" i="12"/>
  <c r="BR542" i="12"/>
  <c r="BQ542" i="12"/>
  <c r="BP542" i="12"/>
  <c r="BO542" i="12"/>
  <c r="BN542" i="12"/>
  <c r="BM542" i="12"/>
  <c r="BL542" i="12"/>
  <c r="BK542" i="12"/>
  <c r="BJ542" i="12"/>
  <c r="BI542" i="12"/>
  <c r="BH542" i="12"/>
  <c r="BG542" i="12"/>
  <c r="BF542" i="12"/>
  <c r="BE542" i="12"/>
  <c r="BD542" i="12"/>
  <c r="BC542" i="12"/>
  <c r="BB542" i="12"/>
  <c r="AW542" i="12" s="1"/>
  <c r="BA542" i="12"/>
  <c r="AZ542" i="12"/>
  <c r="CF541" i="12"/>
  <c r="CE541" i="12"/>
  <c r="CD541" i="12"/>
  <c r="CC541" i="12"/>
  <c r="CB541" i="12"/>
  <c r="CA541" i="12"/>
  <c r="BZ541" i="12"/>
  <c r="BY541" i="12"/>
  <c r="BX541" i="12"/>
  <c r="BW541" i="12"/>
  <c r="BV541" i="12"/>
  <c r="BU541" i="12"/>
  <c r="BT541" i="12"/>
  <c r="BS541" i="12"/>
  <c r="BR541" i="12"/>
  <c r="BQ541" i="12"/>
  <c r="BP541" i="12"/>
  <c r="BO541" i="12"/>
  <c r="BN541" i="12"/>
  <c r="BM541" i="12"/>
  <c r="BL541" i="12"/>
  <c r="BK541" i="12"/>
  <c r="BJ541" i="12"/>
  <c r="BI541" i="12"/>
  <c r="BH541" i="12"/>
  <c r="BG541" i="12"/>
  <c r="BF541" i="12"/>
  <c r="BE541" i="12"/>
  <c r="BD541" i="12"/>
  <c r="BC541" i="12"/>
  <c r="AW541" i="12" s="1"/>
  <c r="BB541" i="12"/>
  <c r="BA541" i="12"/>
  <c r="AZ541" i="12"/>
  <c r="CF540" i="12"/>
  <c r="CE540" i="12"/>
  <c r="CD540" i="12"/>
  <c r="CC540" i="12"/>
  <c r="CB540" i="12"/>
  <c r="CA540" i="12"/>
  <c r="BZ540" i="12"/>
  <c r="BY540" i="12"/>
  <c r="BX540" i="12"/>
  <c r="BW540" i="12"/>
  <c r="BV540" i="12"/>
  <c r="BU540" i="12"/>
  <c r="BT540" i="12"/>
  <c r="BS540" i="12"/>
  <c r="BR540" i="12"/>
  <c r="BQ540" i="12"/>
  <c r="BP540" i="12"/>
  <c r="BO540" i="12"/>
  <c r="BN540" i="12"/>
  <c r="BM540" i="12"/>
  <c r="BL540" i="12"/>
  <c r="BK540" i="12"/>
  <c r="BJ540" i="12"/>
  <c r="BI540" i="12"/>
  <c r="BH540" i="12"/>
  <c r="BG540" i="12"/>
  <c r="BF540" i="12"/>
  <c r="BE540" i="12"/>
  <c r="BD540" i="12"/>
  <c r="BC540" i="12"/>
  <c r="BB540" i="12"/>
  <c r="BA540" i="12"/>
  <c r="AZ540" i="12"/>
  <c r="AW540" i="12" s="1"/>
  <c r="CF539" i="12"/>
  <c r="CE539" i="12"/>
  <c r="CD539" i="12"/>
  <c r="CC539" i="12"/>
  <c r="CB539" i="12"/>
  <c r="CA539" i="12"/>
  <c r="BZ539" i="12"/>
  <c r="BY539" i="12"/>
  <c r="BX539" i="12"/>
  <c r="BW539" i="12"/>
  <c r="BV539" i="12"/>
  <c r="BU539" i="12"/>
  <c r="BT539" i="12"/>
  <c r="BS539" i="12"/>
  <c r="BR539" i="12"/>
  <c r="BQ539" i="12"/>
  <c r="BP539" i="12"/>
  <c r="BO539" i="12"/>
  <c r="BN539" i="12"/>
  <c r="BM539" i="12"/>
  <c r="BL539" i="12"/>
  <c r="BK539" i="12"/>
  <c r="BJ539" i="12"/>
  <c r="BI539" i="12"/>
  <c r="BH539" i="12"/>
  <c r="BG539" i="12"/>
  <c r="BF539" i="12"/>
  <c r="BE539" i="12"/>
  <c r="BD539" i="12"/>
  <c r="BC539" i="12"/>
  <c r="BB539" i="12"/>
  <c r="BA539" i="12"/>
  <c r="AW539" i="12" s="1"/>
  <c r="AZ539" i="12"/>
  <c r="CF538" i="12"/>
  <c r="CE538" i="12"/>
  <c r="CD538" i="12"/>
  <c r="CC538" i="12"/>
  <c r="CB538" i="12"/>
  <c r="CA538" i="12"/>
  <c r="BZ538" i="12"/>
  <c r="BY538" i="12"/>
  <c r="BX538" i="12"/>
  <c r="BW538" i="12"/>
  <c r="BV538" i="12"/>
  <c r="BU538" i="12"/>
  <c r="BT538" i="12"/>
  <c r="BS538" i="12"/>
  <c r="BR538" i="12"/>
  <c r="BQ538" i="12"/>
  <c r="BP538" i="12"/>
  <c r="BO538" i="12"/>
  <c r="BN538" i="12"/>
  <c r="BM538" i="12"/>
  <c r="BL538" i="12"/>
  <c r="BK538" i="12"/>
  <c r="BJ538" i="12"/>
  <c r="BI538" i="12"/>
  <c r="BH538" i="12"/>
  <c r="BG538" i="12"/>
  <c r="BF538" i="12"/>
  <c r="BE538" i="12"/>
  <c r="BD538" i="12"/>
  <c r="BC538" i="12"/>
  <c r="BB538" i="12"/>
  <c r="AW538" i="12" s="1"/>
  <c r="BA538" i="12"/>
  <c r="AZ538" i="12"/>
  <c r="CF537" i="12"/>
  <c r="CE537" i="12"/>
  <c r="CD537" i="12"/>
  <c r="CC537" i="12"/>
  <c r="CB537" i="12"/>
  <c r="CA537" i="12"/>
  <c r="BZ537" i="12"/>
  <c r="BY537" i="12"/>
  <c r="BX537" i="12"/>
  <c r="BW537" i="12"/>
  <c r="BV537" i="12"/>
  <c r="BU537" i="12"/>
  <c r="BT537" i="12"/>
  <c r="BS537" i="12"/>
  <c r="BR537" i="12"/>
  <c r="BQ537" i="12"/>
  <c r="BP537" i="12"/>
  <c r="BO537" i="12"/>
  <c r="BN537" i="12"/>
  <c r="BM537" i="12"/>
  <c r="BL537" i="12"/>
  <c r="BK537" i="12"/>
  <c r="BJ537" i="12"/>
  <c r="BI537" i="12"/>
  <c r="BH537" i="12"/>
  <c r="BG537" i="12"/>
  <c r="BF537" i="12"/>
  <c r="BE537" i="12"/>
  <c r="BD537" i="12"/>
  <c r="BC537" i="12"/>
  <c r="BB537" i="12"/>
  <c r="BA537" i="12"/>
  <c r="AZ537" i="12"/>
  <c r="CF536" i="12"/>
  <c r="CE536" i="12"/>
  <c r="CD536" i="12"/>
  <c r="CC536" i="12"/>
  <c r="CB536" i="12"/>
  <c r="CA536" i="12"/>
  <c r="BZ536" i="12"/>
  <c r="BY536" i="12"/>
  <c r="BX536" i="12"/>
  <c r="BW536" i="12"/>
  <c r="BV536" i="12"/>
  <c r="BU536" i="12"/>
  <c r="BT536" i="12"/>
  <c r="BS536" i="12"/>
  <c r="BR536" i="12"/>
  <c r="BQ536" i="12"/>
  <c r="BP536" i="12"/>
  <c r="BO536" i="12"/>
  <c r="BN536" i="12"/>
  <c r="BM536" i="12"/>
  <c r="BL536" i="12"/>
  <c r="BK536" i="12"/>
  <c r="BJ536" i="12"/>
  <c r="BI536" i="12"/>
  <c r="BH536" i="12"/>
  <c r="BG536" i="12"/>
  <c r="BF536" i="12"/>
  <c r="BE536" i="12"/>
  <c r="BD536" i="12"/>
  <c r="BC536" i="12"/>
  <c r="BB536" i="12"/>
  <c r="BA536" i="12"/>
  <c r="AZ536" i="12"/>
  <c r="AW536" i="12" s="1"/>
  <c r="CF535" i="12"/>
  <c r="CE535" i="12"/>
  <c r="CD535" i="12"/>
  <c r="CC535" i="12"/>
  <c r="CB535" i="12"/>
  <c r="CA535" i="12"/>
  <c r="BZ535" i="12"/>
  <c r="BY535" i="12"/>
  <c r="BX535" i="12"/>
  <c r="BW535" i="12"/>
  <c r="BV535" i="12"/>
  <c r="BU535" i="12"/>
  <c r="BT535" i="12"/>
  <c r="BS535" i="12"/>
  <c r="BR535" i="12"/>
  <c r="BQ535" i="12"/>
  <c r="BP535" i="12"/>
  <c r="BO535" i="12"/>
  <c r="BN535" i="12"/>
  <c r="BM535" i="12"/>
  <c r="BL535" i="12"/>
  <c r="BK535" i="12"/>
  <c r="BJ535" i="12"/>
  <c r="BI535" i="12"/>
  <c r="BH535" i="12"/>
  <c r="BG535" i="12"/>
  <c r="BF535" i="12"/>
  <c r="BE535" i="12"/>
  <c r="BD535" i="12"/>
  <c r="BC535" i="12"/>
  <c r="BB535" i="12"/>
  <c r="BA535" i="12"/>
  <c r="AW535" i="12" s="1"/>
  <c r="AZ535" i="12"/>
  <c r="CF534" i="12"/>
  <c r="CE534" i="12"/>
  <c r="CD534" i="12"/>
  <c r="CC534" i="12"/>
  <c r="CB534" i="12"/>
  <c r="CA534" i="12"/>
  <c r="BZ534" i="12"/>
  <c r="BY534" i="12"/>
  <c r="BX534" i="12"/>
  <c r="BW534" i="12"/>
  <c r="BV534" i="12"/>
  <c r="BU534" i="12"/>
  <c r="BT534" i="12"/>
  <c r="BS534" i="12"/>
  <c r="BR534" i="12"/>
  <c r="BQ534" i="12"/>
  <c r="BP534" i="12"/>
  <c r="BO534" i="12"/>
  <c r="BN534" i="12"/>
  <c r="BM534" i="12"/>
  <c r="BL534" i="12"/>
  <c r="BK534" i="12"/>
  <c r="BJ534" i="12"/>
  <c r="BI534" i="12"/>
  <c r="BH534" i="12"/>
  <c r="BG534" i="12"/>
  <c r="BF534" i="12"/>
  <c r="BE534" i="12"/>
  <c r="BD534" i="12"/>
  <c r="BC534" i="12"/>
  <c r="BB534" i="12"/>
  <c r="AW534" i="12" s="1"/>
  <c r="BA534" i="12"/>
  <c r="AZ534" i="12"/>
  <c r="CF533" i="12"/>
  <c r="CE533" i="12"/>
  <c r="CD533" i="12"/>
  <c r="CC533" i="12"/>
  <c r="CB533" i="12"/>
  <c r="CA533" i="12"/>
  <c r="BZ533" i="12"/>
  <c r="BY533" i="12"/>
  <c r="BX533" i="12"/>
  <c r="BW533" i="12"/>
  <c r="BV533" i="12"/>
  <c r="BU533" i="12"/>
  <c r="BT533" i="12"/>
  <c r="BS533" i="12"/>
  <c r="BR533" i="12"/>
  <c r="BQ533" i="12"/>
  <c r="BP533" i="12"/>
  <c r="BO533" i="12"/>
  <c r="BN533" i="12"/>
  <c r="BM533" i="12"/>
  <c r="BL533" i="12"/>
  <c r="BK533" i="12"/>
  <c r="BJ533" i="12"/>
  <c r="BI533" i="12"/>
  <c r="BH533" i="12"/>
  <c r="BG533" i="12"/>
  <c r="BF533" i="12"/>
  <c r="BE533" i="12"/>
  <c r="BD533" i="12"/>
  <c r="BC533" i="12"/>
  <c r="AW533" i="12" s="1"/>
  <c r="BB533" i="12"/>
  <c r="BA533" i="12"/>
  <c r="AZ533" i="12"/>
  <c r="CF532" i="12"/>
  <c r="CE532" i="12"/>
  <c r="CD532" i="12"/>
  <c r="CC532" i="12"/>
  <c r="CB532" i="12"/>
  <c r="CA532" i="12"/>
  <c r="BZ532" i="12"/>
  <c r="BY532" i="12"/>
  <c r="BX532" i="12"/>
  <c r="BW532" i="12"/>
  <c r="BV532" i="12"/>
  <c r="BU532" i="12"/>
  <c r="BT532" i="12"/>
  <c r="BS532" i="12"/>
  <c r="BR532" i="12"/>
  <c r="BQ532" i="12"/>
  <c r="BP532" i="12"/>
  <c r="BO532" i="12"/>
  <c r="BN532" i="12"/>
  <c r="BM532" i="12"/>
  <c r="BL532" i="12"/>
  <c r="BK532" i="12"/>
  <c r="BJ532" i="12"/>
  <c r="BI532" i="12"/>
  <c r="BH532" i="12"/>
  <c r="BG532" i="12"/>
  <c r="BF532" i="12"/>
  <c r="BE532" i="12"/>
  <c r="BD532" i="12"/>
  <c r="BC532" i="12"/>
  <c r="BB532" i="12"/>
  <c r="BA532" i="12"/>
  <c r="AZ532" i="12"/>
  <c r="AW532" i="12" s="1"/>
  <c r="CF531" i="12"/>
  <c r="CE531" i="12"/>
  <c r="CD531" i="12"/>
  <c r="CC531" i="12"/>
  <c r="CB531" i="12"/>
  <c r="CA531" i="12"/>
  <c r="BZ531" i="12"/>
  <c r="BY531" i="12"/>
  <c r="BX531" i="12"/>
  <c r="BW531" i="12"/>
  <c r="BV531" i="12"/>
  <c r="BU531" i="12"/>
  <c r="BT531" i="12"/>
  <c r="BS531" i="12"/>
  <c r="BR531" i="12"/>
  <c r="BQ531" i="12"/>
  <c r="BP531" i="12"/>
  <c r="BO531" i="12"/>
  <c r="BN531" i="12"/>
  <c r="BM531" i="12"/>
  <c r="BL531" i="12"/>
  <c r="BK531" i="12"/>
  <c r="BJ531" i="12"/>
  <c r="BI531" i="12"/>
  <c r="BH531" i="12"/>
  <c r="BG531" i="12"/>
  <c r="BF531" i="12"/>
  <c r="BE531" i="12"/>
  <c r="BD531" i="12"/>
  <c r="BC531" i="12"/>
  <c r="BB531" i="12"/>
  <c r="BA531" i="12"/>
  <c r="AW531" i="12" s="1"/>
  <c r="AZ531" i="12"/>
  <c r="CF530" i="12"/>
  <c r="CE530" i="12"/>
  <c r="CD530" i="12"/>
  <c r="CC530" i="12"/>
  <c r="CB530" i="12"/>
  <c r="CA530" i="12"/>
  <c r="BZ530" i="12"/>
  <c r="BY530" i="12"/>
  <c r="BX530" i="12"/>
  <c r="BW530" i="12"/>
  <c r="BV530" i="12"/>
  <c r="BU530" i="12"/>
  <c r="BT530" i="12"/>
  <c r="BS530" i="12"/>
  <c r="BR530" i="12"/>
  <c r="BQ530" i="12"/>
  <c r="BP530" i="12"/>
  <c r="BO530" i="12"/>
  <c r="BN530" i="12"/>
  <c r="BM530" i="12"/>
  <c r="BL530" i="12"/>
  <c r="BK530" i="12"/>
  <c r="BJ530" i="12"/>
  <c r="BI530" i="12"/>
  <c r="BH530" i="12"/>
  <c r="BG530" i="12"/>
  <c r="BF530" i="12"/>
  <c r="BE530" i="12"/>
  <c r="BD530" i="12"/>
  <c r="BC530" i="12"/>
  <c r="BB530" i="12"/>
  <c r="AW530" i="12" s="1"/>
  <c r="BA530" i="12"/>
  <c r="AZ530" i="12"/>
  <c r="CF529" i="12"/>
  <c r="CE529" i="12"/>
  <c r="CD529" i="12"/>
  <c r="CC529" i="12"/>
  <c r="CB529" i="12"/>
  <c r="CA529" i="12"/>
  <c r="BZ529" i="12"/>
  <c r="BY529" i="12"/>
  <c r="BX529" i="12"/>
  <c r="BW529" i="12"/>
  <c r="BV529" i="12"/>
  <c r="BU529" i="12"/>
  <c r="BT529" i="12"/>
  <c r="BS529" i="12"/>
  <c r="BR529" i="12"/>
  <c r="BQ529" i="12"/>
  <c r="BP529" i="12"/>
  <c r="BO529" i="12"/>
  <c r="BN529" i="12"/>
  <c r="BM529" i="12"/>
  <c r="BL529" i="12"/>
  <c r="BK529" i="12"/>
  <c r="BJ529" i="12"/>
  <c r="BI529" i="12"/>
  <c r="BH529" i="12"/>
  <c r="BG529" i="12"/>
  <c r="BF529" i="12"/>
  <c r="BE529" i="12"/>
  <c r="BD529" i="12"/>
  <c r="BC529" i="12"/>
  <c r="AW529" i="12" s="1"/>
  <c r="BB529" i="12"/>
  <c r="BA529" i="12"/>
  <c r="AZ529" i="12"/>
  <c r="CF528" i="12"/>
  <c r="CE528" i="12"/>
  <c r="CD528" i="12"/>
  <c r="CC528" i="12"/>
  <c r="CB528" i="12"/>
  <c r="CA528" i="12"/>
  <c r="BZ528" i="12"/>
  <c r="BY528" i="12"/>
  <c r="BX528" i="12"/>
  <c r="BW528" i="12"/>
  <c r="BV528" i="12"/>
  <c r="BU528" i="12"/>
  <c r="BT528" i="12"/>
  <c r="BS528" i="12"/>
  <c r="BR528" i="12"/>
  <c r="BQ528" i="12"/>
  <c r="BP528" i="12"/>
  <c r="BO528" i="12"/>
  <c r="BN528" i="12"/>
  <c r="BM528" i="12"/>
  <c r="BL528" i="12"/>
  <c r="BK528" i="12"/>
  <c r="BJ528" i="12"/>
  <c r="BI528" i="12"/>
  <c r="BH528" i="12"/>
  <c r="BG528" i="12"/>
  <c r="BF528" i="12"/>
  <c r="BE528" i="12"/>
  <c r="BD528" i="12"/>
  <c r="BC528" i="12"/>
  <c r="BB528" i="12"/>
  <c r="BA528" i="12"/>
  <c r="AZ528" i="12"/>
  <c r="AW528" i="12" s="1"/>
  <c r="CF527" i="12"/>
  <c r="CE527" i="12"/>
  <c r="CD527" i="12"/>
  <c r="CC527" i="12"/>
  <c r="CB527" i="12"/>
  <c r="CA527" i="12"/>
  <c r="BZ527" i="12"/>
  <c r="BY527" i="12"/>
  <c r="BX527" i="12"/>
  <c r="BW527" i="12"/>
  <c r="BV527" i="12"/>
  <c r="BU527" i="12"/>
  <c r="BT527" i="12"/>
  <c r="BS527" i="12"/>
  <c r="BR527" i="12"/>
  <c r="BQ527" i="12"/>
  <c r="BP527" i="12"/>
  <c r="BO527" i="12"/>
  <c r="BN527" i="12"/>
  <c r="BM527" i="12"/>
  <c r="BL527" i="12"/>
  <c r="BK527" i="12"/>
  <c r="BJ527" i="12"/>
  <c r="BI527" i="12"/>
  <c r="BH527" i="12"/>
  <c r="BG527" i="12"/>
  <c r="BF527" i="12"/>
  <c r="BE527" i="12"/>
  <c r="BD527" i="12"/>
  <c r="BC527" i="12"/>
  <c r="BB527" i="12"/>
  <c r="BA527" i="12"/>
  <c r="AW527" i="12" s="1"/>
  <c r="AZ527" i="12"/>
  <c r="CF526" i="12"/>
  <c r="CE526" i="12"/>
  <c r="CD526" i="12"/>
  <c r="CC526" i="12"/>
  <c r="CB526" i="12"/>
  <c r="CA526" i="12"/>
  <c r="BZ526" i="12"/>
  <c r="BY526" i="12"/>
  <c r="BX526" i="12"/>
  <c r="BW526" i="12"/>
  <c r="BV526" i="12"/>
  <c r="BU526" i="12"/>
  <c r="BT526" i="12"/>
  <c r="BS526" i="12"/>
  <c r="BR526" i="12"/>
  <c r="BQ526" i="12"/>
  <c r="BP526" i="12"/>
  <c r="BO526" i="12"/>
  <c r="BN526" i="12"/>
  <c r="BM526" i="12"/>
  <c r="BL526" i="12"/>
  <c r="BK526" i="12"/>
  <c r="BJ526" i="12"/>
  <c r="BI526" i="12"/>
  <c r="BH526" i="12"/>
  <c r="BG526" i="12"/>
  <c r="BF526" i="12"/>
  <c r="BE526" i="12"/>
  <c r="BD526" i="12"/>
  <c r="BC526" i="12"/>
  <c r="BB526" i="12"/>
  <c r="BA526" i="12"/>
  <c r="AZ526" i="12"/>
  <c r="CF525" i="12"/>
  <c r="CE525" i="12"/>
  <c r="CD525" i="12"/>
  <c r="CC525" i="12"/>
  <c r="CB525" i="12"/>
  <c r="CA525" i="12"/>
  <c r="BZ525" i="12"/>
  <c r="BY525" i="12"/>
  <c r="BX525" i="12"/>
  <c r="BW525" i="12"/>
  <c r="BV525" i="12"/>
  <c r="BU525" i="12"/>
  <c r="BT525" i="12"/>
  <c r="BS525" i="12"/>
  <c r="BR525" i="12"/>
  <c r="BQ525" i="12"/>
  <c r="BP525" i="12"/>
  <c r="BO525" i="12"/>
  <c r="BN525" i="12"/>
  <c r="BM525" i="12"/>
  <c r="BL525" i="12"/>
  <c r="BK525" i="12"/>
  <c r="BJ525" i="12"/>
  <c r="BI525" i="12"/>
  <c r="BH525" i="12"/>
  <c r="BG525" i="12"/>
  <c r="BF525" i="12"/>
  <c r="BE525" i="12"/>
  <c r="BD525" i="12"/>
  <c r="BC525" i="12"/>
  <c r="AW525" i="12" s="1"/>
  <c r="BB525" i="12"/>
  <c r="BA525" i="12"/>
  <c r="AZ525" i="12"/>
  <c r="CF524" i="12"/>
  <c r="CE524" i="12"/>
  <c r="CD524" i="12"/>
  <c r="CC524" i="12"/>
  <c r="CB524" i="12"/>
  <c r="CA524" i="12"/>
  <c r="BZ524" i="12"/>
  <c r="BY524" i="12"/>
  <c r="BX524" i="12"/>
  <c r="BW524" i="12"/>
  <c r="BV524" i="12"/>
  <c r="BU524" i="12"/>
  <c r="BT524" i="12"/>
  <c r="BS524" i="12"/>
  <c r="BR524" i="12"/>
  <c r="BQ524" i="12"/>
  <c r="BP524" i="12"/>
  <c r="BO524" i="12"/>
  <c r="BN524" i="12"/>
  <c r="BM524" i="12"/>
  <c r="BL524" i="12"/>
  <c r="BK524" i="12"/>
  <c r="BJ524" i="12"/>
  <c r="BI524" i="12"/>
  <c r="BH524" i="12"/>
  <c r="BG524" i="12"/>
  <c r="BF524" i="12"/>
  <c r="BE524" i="12"/>
  <c r="BD524" i="12"/>
  <c r="BC524" i="12"/>
  <c r="BB524" i="12"/>
  <c r="BA524" i="12"/>
  <c r="AZ524" i="12"/>
  <c r="AW524" i="12" s="1"/>
  <c r="CF523" i="12"/>
  <c r="CE523" i="12"/>
  <c r="CD523" i="12"/>
  <c r="CC523" i="12"/>
  <c r="CB523" i="12"/>
  <c r="CA523" i="12"/>
  <c r="BZ523" i="12"/>
  <c r="BY523" i="12"/>
  <c r="BX523" i="12"/>
  <c r="BW523" i="12"/>
  <c r="BV523" i="12"/>
  <c r="BU523" i="12"/>
  <c r="BT523" i="12"/>
  <c r="BS523" i="12"/>
  <c r="BR523" i="12"/>
  <c r="BQ523" i="12"/>
  <c r="BP523" i="12"/>
  <c r="BO523" i="12"/>
  <c r="BN523" i="12"/>
  <c r="BM523" i="12"/>
  <c r="BL523" i="12"/>
  <c r="BK523" i="12"/>
  <c r="BJ523" i="12"/>
  <c r="BI523" i="12"/>
  <c r="BH523" i="12"/>
  <c r="BG523" i="12"/>
  <c r="BF523" i="12"/>
  <c r="BE523" i="12"/>
  <c r="BD523" i="12"/>
  <c r="BC523" i="12"/>
  <c r="BB523" i="12"/>
  <c r="BA523" i="12"/>
  <c r="AW523" i="12" s="1"/>
  <c r="AZ523" i="12"/>
  <c r="CF522" i="12"/>
  <c r="CE522" i="12"/>
  <c r="CD522" i="12"/>
  <c r="CC522" i="12"/>
  <c r="CB522" i="12"/>
  <c r="CA522" i="12"/>
  <c r="BZ522" i="12"/>
  <c r="BY522" i="12"/>
  <c r="BX522" i="12"/>
  <c r="BW522" i="12"/>
  <c r="BV522" i="12"/>
  <c r="BU522" i="12"/>
  <c r="BT522" i="12"/>
  <c r="BS522" i="12"/>
  <c r="BR522" i="12"/>
  <c r="BQ522" i="12"/>
  <c r="BP522" i="12"/>
  <c r="BO522" i="12"/>
  <c r="BN522" i="12"/>
  <c r="BM522" i="12"/>
  <c r="BL522" i="12"/>
  <c r="BK522" i="12"/>
  <c r="BJ522" i="12"/>
  <c r="BI522" i="12"/>
  <c r="BH522" i="12"/>
  <c r="BG522" i="12"/>
  <c r="BF522" i="12"/>
  <c r="BE522" i="12"/>
  <c r="BD522" i="12"/>
  <c r="BC522" i="12"/>
  <c r="BB522" i="12"/>
  <c r="AW522" i="12" s="1"/>
  <c r="BA522" i="12"/>
  <c r="AZ522" i="12"/>
  <c r="CF521" i="12"/>
  <c r="CE521" i="12"/>
  <c r="CD521" i="12"/>
  <c r="CC521" i="12"/>
  <c r="CB521" i="12"/>
  <c r="CA521" i="12"/>
  <c r="BZ521" i="12"/>
  <c r="BY521" i="12"/>
  <c r="BX521" i="12"/>
  <c r="BW521" i="12"/>
  <c r="BV521" i="12"/>
  <c r="BU521" i="12"/>
  <c r="BT521" i="12"/>
  <c r="BS521" i="12"/>
  <c r="BR521" i="12"/>
  <c r="BQ521" i="12"/>
  <c r="BP521" i="12"/>
  <c r="BO521" i="12"/>
  <c r="BN521" i="12"/>
  <c r="BM521" i="12"/>
  <c r="BL521" i="12"/>
  <c r="BK521" i="12"/>
  <c r="BJ521" i="12"/>
  <c r="BI521" i="12"/>
  <c r="BH521" i="12"/>
  <c r="BG521" i="12"/>
  <c r="BF521" i="12"/>
  <c r="BE521" i="12"/>
  <c r="BD521" i="12"/>
  <c r="BC521" i="12"/>
  <c r="AW521" i="12" s="1"/>
  <c r="BB521" i="12"/>
  <c r="BA521" i="12"/>
  <c r="AZ521" i="12"/>
  <c r="CF520" i="12"/>
  <c r="CE520" i="12"/>
  <c r="CD520" i="12"/>
  <c r="CC520" i="12"/>
  <c r="CB520" i="12"/>
  <c r="CA520" i="12"/>
  <c r="BZ520" i="12"/>
  <c r="BY520" i="12"/>
  <c r="BX520" i="12"/>
  <c r="BW520" i="12"/>
  <c r="BV520" i="12"/>
  <c r="BU520" i="12"/>
  <c r="BT520" i="12"/>
  <c r="BS520" i="12"/>
  <c r="BR520" i="12"/>
  <c r="BQ520" i="12"/>
  <c r="BP520" i="12"/>
  <c r="BO520" i="12"/>
  <c r="BN520" i="12"/>
  <c r="BM520" i="12"/>
  <c r="BL520" i="12"/>
  <c r="BK520" i="12"/>
  <c r="BJ520" i="12"/>
  <c r="BI520" i="12"/>
  <c r="BH520" i="12"/>
  <c r="BG520" i="12"/>
  <c r="BF520" i="12"/>
  <c r="BE520" i="12"/>
  <c r="BD520" i="12"/>
  <c r="BC520" i="12"/>
  <c r="BB520" i="12"/>
  <c r="BA520" i="12"/>
  <c r="AZ520" i="12"/>
  <c r="AW520" i="12" s="1"/>
  <c r="CF519" i="12"/>
  <c r="CE519" i="12"/>
  <c r="CD519" i="12"/>
  <c r="CC519" i="12"/>
  <c r="CB519" i="12"/>
  <c r="CA519" i="12"/>
  <c r="BZ519" i="12"/>
  <c r="BY519" i="12"/>
  <c r="BX519" i="12"/>
  <c r="BW519" i="12"/>
  <c r="BV519" i="12"/>
  <c r="BU519" i="12"/>
  <c r="BT519" i="12"/>
  <c r="BS519" i="12"/>
  <c r="BR519" i="12"/>
  <c r="BQ519" i="12"/>
  <c r="BP519" i="12"/>
  <c r="BO519" i="12"/>
  <c r="BN519" i="12"/>
  <c r="BM519" i="12"/>
  <c r="BL519" i="12"/>
  <c r="BK519" i="12"/>
  <c r="BJ519" i="12"/>
  <c r="BI519" i="12"/>
  <c r="BH519" i="12"/>
  <c r="BG519" i="12"/>
  <c r="BF519" i="12"/>
  <c r="BE519" i="12"/>
  <c r="BD519" i="12"/>
  <c r="BC519" i="12"/>
  <c r="BB519" i="12"/>
  <c r="BA519" i="12"/>
  <c r="AW519" i="12" s="1"/>
  <c r="AZ519" i="12"/>
  <c r="CF518" i="12"/>
  <c r="CE518" i="12"/>
  <c r="CD518" i="12"/>
  <c r="CC518" i="12"/>
  <c r="CB518" i="12"/>
  <c r="CA518" i="12"/>
  <c r="BZ518" i="12"/>
  <c r="BY518" i="12"/>
  <c r="BX518" i="12"/>
  <c r="BW518" i="12"/>
  <c r="BV518" i="12"/>
  <c r="BU518" i="12"/>
  <c r="BT518" i="12"/>
  <c r="BS518" i="12"/>
  <c r="BR518" i="12"/>
  <c r="BQ518" i="12"/>
  <c r="BP518" i="12"/>
  <c r="BO518" i="12"/>
  <c r="BN518" i="12"/>
  <c r="BM518" i="12"/>
  <c r="BL518" i="12"/>
  <c r="BK518" i="12"/>
  <c r="BJ518" i="12"/>
  <c r="BI518" i="12"/>
  <c r="BH518" i="12"/>
  <c r="BG518" i="12"/>
  <c r="BF518" i="12"/>
  <c r="BE518" i="12"/>
  <c r="BD518" i="12"/>
  <c r="BC518" i="12"/>
  <c r="BB518" i="12"/>
  <c r="AW518" i="12" s="1"/>
  <c r="BA518" i="12"/>
  <c r="AZ518" i="12"/>
  <c r="CF517" i="12"/>
  <c r="CE517" i="12"/>
  <c r="CD517" i="12"/>
  <c r="CC517" i="12"/>
  <c r="CB517" i="12"/>
  <c r="CA517" i="12"/>
  <c r="BZ517" i="12"/>
  <c r="BY517" i="12"/>
  <c r="BX517" i="12"/>
  <c r="BW517" i="12"/>
  <c r="BV517" i="12"/>
  <c r="BU517" i="12"/>
  <c r="BT517" i="12"/>
  <c r="BS517" i="12"/>
  <c r="BR517" i="12"/>
  <c r="BQ517" i="12"/>
  <c r="BP517" i="12"/>
  <c r="BO517" i="12"/>
  <c r="BN517" i="12"/>
  <c r="BM517" i="12"/>
  <c r="BL517" i="12"/>
  <c r="BK517" i="12"/>
  <c r="BJ517" i="12"/>
  <c r="BI517" i="12"/>
  <c r="BH517" i="12"/>
  <c r="BG517" i="12"/>
  <c r="BF517" i="12"/>
  <c r="BE517" i="12"/>
  <c r="BD517" i="12"/>
  <c r="BC517" i="12"/>
  <c r="AW517" i="12" s="1"/>
  <c r="BB517" i="12"/>
  <c r="BA517" i="12"/>
  <c r="AZ517" i="12"/>
  <c r="CF516" i="12"/>
  <c r="CE516" i="12"/>
  <c r="CD516" i="12"/>
  <c r="CC516" i="12"/>
  <c r="CB516" i="12"/>
  <c r="CA516" i="12"/>
  <c r="BZ516" i="12"/>
  <c r="BY516" i="12"/>
  <c r="BX516" i="12"/>
  <c r="BW516" i="12"/>
  <c r="BV516" i="12"/>
  <c r="BU516" i="12"/>
  <c r="BT516" i="12"/>
  <c r="BS516" i="12"/>
  <c r="BR516" i="12"/>
  <c r="BQ516" i="12"/>
  <c r="BP516" i="12"/>
  <c r="BO516" i="12"/>
  <c r="BN516" i="12"/>
  <c r="BM516" i="12"/>
  <c r="BL516" i="12"/>
  <c r="BK516" i="12"/>
  <c r="BJ516" i="12"/>
  <c r="BI516" i="12"/>
  <c r="BH516" i="12"/>
  <c r="BG516" i="12"/>
  <c r="BF516" i="12"/>
  <c r="BE516" i="12"/>
  <c r="BD516" i="12"/>
  <c r="BC516" i="12"/>
  <c r="BB516" i="12"/>
  <c r="BA516" i="12"/>
  <c r="AZ516" i="12"/>
  <c r="AW516" i="12" s="1"/>
  <c r="CF515" i="12"/>
  <c r="CE515" i="12"/>
  <c r="CD515" i="12"/>
  <c r="CC515" i="12"/>
  <c r="CB515" i="12"/>
  <c r="CA515" i="12"/>
  <c r="BZ515" i="12"/>
  <c r="BY515" i="12"/>
  <c r="BX515" i="12"/>
  <c r="BW515" i="12"/>
  <c r="BV515" i="12"/>
  <c r="BU515" i="12"/>
  <c r="BT515" i="12"/>
  <c r="BS515" i="12"/>
  <c r="BR515" i="12"/>
  <c r="BQ515" i="12"/>
  <c r="BP515" i="12"/>
  <c r="BO515" i="12"/>
  <c r="BN515" i="12"/>
  <c r="BM515" i="12"/>
  <c r="BL515" i="12"/>
  <c r="BK515" i="12"/>
  <c r="BJ515" i="12"/>
  <c r="BI515" i="12"/>
  <c r="BH515" i="12"/>
  <c r="BG515" i="12"/>
  <c r="BF515" i="12"/>
  <c r="BE515" i="12"/>
  <c r="BD515" i="12"/>
  <c r="BC515" i="12"/>
  <c r="BB515" i="12"/>
  <c r="BA515" i="12"/>
  <c r="AZ515" i="12"/>
  <c r="CF514" i="12"/>
  <c r="CE514" i="12"/>
  <c r="CD514" i="12"/>
  <c r="CC514" i="12"/>
  <c r="CB514" i="12"/>
  <c r="CA514" i="12"/>
  <c r="BZ514" i="12"/>
  <c r="BY514" i="12"/>
  <c r="BX514" i="12"/>
  <c r="BW514" i="12"/>
  <c r="BV514" i="12"/>
  <c r="BU514" i="12"/>
  <c r="BT514" i="12"/>
  <c r="BS514" i="12"/>
  <c r="BR514" i="12"/>
  <c r="BQ514" i="12"/>
  <c r="BP514" i="12"/>
  <c r="BO514" i="12"/>
  <c r="BN514" i="12"/>
  <c r="BM514" i="12"/>
  <c r="BL514" i="12"/>
  <c r="BK514" i="12"/>
  <c r="BJ514" i="12"/>
  <c r="BI514" i="12"/>
  <c r="BH514" i="12"/>
  <c r="BG514" i="12"/>
  <c r="BF514" i="12"/>
  <c r="BE514" i="12"/>
  <c r="BD514" i="12"/>
  <c r="BC514" i="12"/>
  <c r="BB514" i="12"/>
  <c r="AW514" i="12" s="1"/>
  <c r="BA514" i="12"/>
  <c r="AZ514" i="12"/>
  <c r="CF513" i="12"/>
  <c r="CE513" i="12"/>
  <c r="CD513" i="12"/>
  <c r="CC513" i="12"/>
  <c r="CB513" i="12"/>
  <c r="CA513" i="12"/>
  <c r="BZ513" i="12"/>
  <c r="BY513" i="12"/>
  <c r="BX513" i="12"/>
  <c r="BW513" i="12"/>
  <c r="BV513" i="12"/>
  <c r="BU513" i="12"/>
  <c r="BT513" i="12"/>
  <c r="BS513" i="12"/>
  <c r="BR513" i="12"/>
  <c r="BQ513" i="12"/>
  <c r="BP513" i="12"/>
  <c r="BO513" i="12"/>
  <c r="BN513" i="12"/>
  <c r="BM513" i="12"/>
  <c r="BL513" i="12"/>
  <c r="BK513" i="12"/>
  <c r="BJ513" i="12"/>
  <c r="BI513" i="12"/>
  <c r="BH513" i="12"/>
  <c r="BG513" i="12"/>
  <c r="BF513" i="12"/>
  <c r="BE513" i="12"/>
  <c r="BD513" i="12"/>
  <c r="BC513" i="12"/>
  <c r="AW513" i="12" s="1"/>
  <c r="BB513" i="12"/>
  <c r="BA513" i="12"/>
  <c r="AZ513" i="12"/>
  <c r="CF512" i="12"/>
  <c r="CE512" i="12"/>
  <c r="CD512" i="12"/>
  <c r="CC512" i="12"/>
  <c r="CB512" i="12"/>
  <c r="CA512" i="12"/>
  <c r="BZ512" i="12"/>
  <c r="BY512" i="12"/>
  <c r="BX512" i="12"/>
  <c r="BW512" i="12"/>
  <c r="BV512" i="12"/>
  <c r="BU512" i="12"/>
  <c r="BT512" i="12"/>
  <c r="BS512" i="12"/>
  <c r="BR512" i="12"/>
  <c r="BQ512" i="12"/>
  <c r="BP512" i="12"/>
  <c r="BO512" i="12"/>
  <c r="BN512" i="12"/>
  <c r="BM512" i="12"/>
  <c r="BL512" i="12"/>
  <c r="BK512" i="12"/>
  <c r="BJ512" i="12"/>
  <c r="BI512" i="12"/>
  <c r="BH512" i="12"/>
  <c r="BG512" i="12"/>
  <c r="BF512" i="12"/>
  <c r="BE512" i="12"/>
  <c r="BD512" i="12"/>
  <c r="BC512" i="12"/>
  <c r="BB512" i="12"/>
  <c r="BA512" i="12"/>
  <c r="AZ512" i="12"/>
  <c r="AW512" i="12" s="1"/>
  <c r="CF511" i="12"/>
  <c r="CE511" i="12"/>
  <c r="CD511" i="12"/>
  <c r="CC511" i="12"/>
  <c r="CB511" i="12"/>
  <c r="CA511" i="12"/>
  <c r="BZ511" i="12"/>
  <c r="BY511" i="12"/>
  <c r="BX511" i="12"/>
  <c r="BW511" i="12"/>
  <c r="BV511" i="12"/>
  <c r="BU511" i="12"/>
  <c r="BT511" i="12"/>
  <c r="BS511" i="12"/>
  <c r="BR511" i="12"/>
  <c r="BQ511" i="12"/>
  <c r="BP511" i="12"/>
  <c r="BO511" i="12"/>
  <c r="BN511" i="12"/>
  <c r="BM511" i="12"/>
  <c r="BL511" i="12"/>
  <c r="BK511" i="12"/>
  <c r="BJ511" i="12"/>
  <c r="BI511" i="12"/>
  <c r="BH511" i="12"/>
  <c r="BG511" i="12"/>
  <c r="BF511" i="12"/>
  <c r="BE511" i="12"/>
  <c r="BD511" i="12"/>
  <c r="BC511" i="12"/>
  <c r="BB511" i="12"/>
  <c r="BA511" i="12"/>
  <c r="AW511" i="12" s="1"/>
  <c r="AZ511" i="12"/>
  <c r="CF510" i="12"/>
  <c r="CE510" i="12"/>
  <c r="CD510" i="12"/>
  <c r="CC510" i="12"/>
  <c r="CB510" i="12"/>
  <c r="CA510" i="12"/>
  <c r="BZ510" i="12"/>
  <c r="BY510" i="12"/>
  <c r="BX510" i="12"/>
  <c r="BW510" i="12"/>
  <c r="BV510" i="12"/>
  <c r="BU510" i="12"/>
  <c r="BT510" i="12"/>
  <c r="BS510" i="12"/>
  <c r="BR510" i="12"/>
  <c r="BQ510" i="12"/>
  <c r="BP510" i="12"/>
  <c r="BO510" i="12"/>
  <c r="BN510" i="12"/>
  <c r="BM510" i="12"/>
  <c r="BL510" i="12"/>
  <c r="BK510" i="12"/>
  <c r="BJ510" i="12"/>
  <c r="BI510" i="12"/>
  <c r="BH510" i="12"/>
  <c r="BG510" i="12"/>
  <c r="BF510" i="12"/>
  <c r="BE510" i="12"/>
  <c r="BD510" i="12"/>
  <c r="BC510" i="12"/>
  <c r="BB510" i="12"/>
  <c r="AW510" i="12" s="1"/>
  <c r="BA510" i="12"/>
  <c r="AZ510" i="12"/>
  <c r="CF509" i="12"/>
  <c r="CE509" i="12"/>
  <c r="CD509" i="12"/>
  <c r="CC509" i="12"/>
  <c r="CB509" i="12"/>
  <c r="CA509" i="12"/>
  <c r="BZ509" i="12"/>
  <c r="BY509" i="12"/>
  <c r="BX509" i="12"/>
  <c r="BW509" i="12"/>
  <c r="BV509" i="12"/>
  <c r="BU509" i="12"/>
  <c r="BT509" i="12"/>
  <c r="BS509" i="12"/>
  <c r="BR509" i="12"/>
  <c r="BQ509" i="12"/>
  <c r="BP509" i="12"/>
  <c r="BO509" i="12"/>
  <c r="BN509" i="12"/>
  <c r="BM509" i="12"/>
  <c r="BL509" i="12"/>
  <c r="BK509" i="12"/>
  <c r="BJ509" i="12"/>
  <c r="BI509" i="12"/>
  <c r="BH509" i="12"/>
  <c r="BG509" i="12"/>
  <c r="BF509" i="12"/>
  <c r="BE509" i="12"/>
  <c r="BD509" i="12"/>
  <c r="BC509" i="12"/>
  <c r="AW509" i="12" s="1"/>
  <c r="BB509" i="12"/>
  <c r="BA509" i="12"/>
  <c r="AZ509" i="12"/>
  <c r="CF508" i="12"/>
  <c r="CE508" i="12"/>
  <c r="CD508" i="12"/>
  <c r="CC508" i="12"/>
  <c r="CB508" i="12"/>
  <c r="CA508" i="12"/>
  <c r="BZ508" i="12"/>
  <c r="BY508" i="12"/>
  <c r="BX508" i="12"/>
  <c r="BW508" i="12"/>
  <c r="BV508" i="12"/>
  <c r="BU508" i="12"/>
  <c r="BT508" i="12"/>
  <c r="BS508" i="12"/>
  <c r="BR508" i="12"/>
  <c r="BQ508" i="12"/>
  <c r="BP508" i="12"/>
  <c r="BO508" i="12"/>
  <c r="BN508" i="12"/>
  <c r="BM508" i="12"/>
  <c r="BL508" i="12"/>
  <c r="BK508" i="12"/>
  <c r="BJ508" i="12"/>
  <c r="BI508" i="12"/>
  <c r="BH508" i="12"/>
  <c r="BG508" i="12"/>
  <c r="BF508" i="12"/>
  <c r="BE508" i="12"/>
  <c r="BD508" i="12"/>
  <c r="BC508" i="12"/>
  <c r="BB508" i="12"/>
  <c r="BA508" i="12"/>
  <c r="AZ508" i="12"/>
  <c r="AW508" i="12" s="1"/>
  <c r="CF507" i="12"/>
  <c r="CE507" i="12"/>
  <c r="CD507" i="12"/>
  <c r="CC507" i="12"/>
  <c r="CB507" i="12"/>
  <c r="CA507" i="12"/>
  <c r="BZ507" i="12"/>
  <c r="BY507" i="12"/>
  <c r="BX507" i="12"/>
  <c r="BW507" i="12"/>
  <c r="BV507" i="12"/>
  <c r="BU507" i="12"/>
  <c r="BT507" i="12"/>
  <c r="BS507" i="12"/>
  <c r="BR507" i="12"/>
  <c r="BQ507" i="12"/>
  <c r="BP507" i="12"/>
  <c r="BO507" i="12"/>
  <c r="BN507" i="12"/>
  <c r="BM507" i="12"/>
  <c r="BL507" i="12"/>
  <c r="BK507" i="12"/>
  <c r="BJ507" i="12"/>
  <c r="BI507" i="12"/>
  <c r="BH507" i="12"/>
  <c r="BG507" i="12"/>
  <c r="BF507" i="12"/>
  <c r="BE507" i="12"/>
  <c r="BD507" i="12"/>
  <c r="BC507" i="12"/>
  <c r="BB507" i="12"/>
  <c r="BA507" i="12"/>
  <c r="AW507" i="12" s="1"/>
  <c r="AZ507" i="12"/>
  <c r="CF506" i="12"/>
  <c r="CE506" i="12"/>
  <c r="CD506" i="12"/>
  <c r="CC506" i="12"/>
  <c r="CB506" i="12"/>
  <c r="CA506" i="12"/>
  <c r="BZ506" i="12"/>
  <c r="BY506" i="12"/>
  <c r="BX506" i="12"/>
  <c r="BW506" i="12"/>
  <c r="BV506" i="12"/>
  <c r="BU506" i="12"/>
  <c r="BT506" i="12"/>
  <c r="BS506" i="12"/>
  <c r="BR506" i="12"/>
  <c r="BQ506" i="12"/>
  <c r="BP506" i="12"/>
  <c r="BO506" i="12"/>
  <c r="BN506" i="12"/>
  <c r="BM506" i="12"/>
  <c r="BL506" i="12"/>
  <c r="BK506" i="12"/>
  <c r="BJ506" i="12"/>
  <c r="BI506" i="12"/>
  <c r="BH506" i="12"/>
  <c r="BG506" i="12"/>
  <c r="BF506" i="12"/>
  <c r="BE506" i="12"/>
  <c r="BD506" i="12"/>
  <c r="BC506" i="12"/>
  <c r="BB506" i="12"/>
  <c r="AW506" i="12" s="1"/>
  <c r="BA506" i="12"/>
  <c r="AZ506" i="12"/>
  <c r="CF505" i="12"/>
  <c r="CE505" i="12"/>
  <c r="CD505" i="12"/>
  <c r="CC505" i="12"/>
  <c r="CB505" i="12"/>
  <c r="CA505" i="12"/>
  <c r="BZ505" i="12"/>
  <c r="BY505" i="12"/>
  <c r="BX505" i="12"/>
  <c r="BW505" i="12"/>
  <c r="BV505" i="12"/>
  <c r="BU505" i="12"/>
  <c r="BT505" i="12"/>
  <c r="BS505" i="12"/>
  <c r="BR505" i="12"/>
  <c r="BQ505" i="12"/>
  <c r="BP505" i="12"/>
  <c r="BO505" i="12"/>
  <c r="BN505" i="12"/>
  <c r="BM505" i="12"/>
  <c r="BL505" i="12"/>
  <c r="BK505" i="12"/>
  <c r="BJ505" i="12"/>
  <c r="BI505" i="12"/>
  <c r="BH505" i="12"/>
  <c r="BG505" i="12"/>
  <c r="BF505" i="12"/>
  <c r="BE505" i="12"/>
  <c r="BD505" i="12"/>
  <c r="BC505" i="12"/>
  <c r="BB505" i="12"/>
  <c r="BA505" i="12"/>
  <c r="AZ505" i="12"/>
  <c r="CF504" i="12"/>
  <c r="CE504" i="12"/>
  <c r="CD504" i="12"/>
  <c r="CC504" i="12"/>
  <c r="CB504" i="12"/>
  <c r="CA504" i="12"/>
  <c r="BZ504" i="12"/>
  <c r="BY504" i="12"/>
  <c r="BX504" i="12"/>
  <c r="BW504" i="12"/>
  <c r="BV504" i="12"/>
  <c r="BU504" i="12"/>
  <c r="BT504" i="12"/>
  <c r="BS504" i="12"/>
  <c r="BR504" i="12"/>
  <c r="BQ504" i="12"/>
  <c r="BP504" i="12"/>
  <c r="BO504" i="12"/>
  <c r="BN504" i="12"/>
  <c r="BM504" i="12"/>
  <c r="BL504" i="12"/>
  <c r="BK504" i="12"/>
  <c r="BJ504" i="12"/>
  <c r="BI504" i="12"/>
  <c r="BH504" i="12"/>
  <c r="BG504" i="12"/>
  <c r="BF504" i="12"/>
  <c r="BE504" i="12"/>
  <c r="BD504" i="12"/>
  <c r="BC504" i="12"/>
  <c r="BB504" i="12"/>
  <c r="BA504" i="12"/>
  <c r="AZ504" i="12"/>
  <c r="AW504" i="12" s="1"/>
  <c r="CF503" i="12"/>
  <c r="CE503" i="12"/>
  <c r="CD503" i="12"/>
  <c r="CC503" i="12"/>
  <c r="CB503" i="12"/>
  <c r="CA503" i="12"/>
  <c r="BZ503" i="12"/>
  <c r="BY503" i="12"/>
  <c r="BX503" i="12"/>
  <c r="BW503" i="12"/>
  <c r="BV503" i="12"/>
  <c r="BU503" i="12"/>
  <c r="BT503" i="12"/>
  <c r="BS503" i="12"/>
  <c r="BR503" i="12"/>
  <c r="BQ503" i="12"/>
  <c r="BP503" i="12"/>
  <c r="BO503" i="12"/>
  <c r="BN503" i="12"/>
  <c r="BM503" i="12"/>
  <c r="BL503" i="12"/>
  <c r="BK503" i="12"/>
  <c r="BJ503" i="12"/>
  <c r="BI503" i="12"/>
  <c r="BH503" i="12"/>
  <c r="BG503" i="12"/>
  <c r="BF503" i="12"/>
  <c r="BE503" i="12"/>
  <c r="BD503" i="12"/>
  <c r="BC503" i="12"/>
  <c r="BB503" i="12"/>
  <c r="BA503" i="12"/>
  <c r="AW503" i="12" s="1"/>
  <c r="AZ503" i="12"/>
  <c r="CF502" i="12"/>
  <c r="CE502" i="12"/>
  <c r="CD502" i="12"/>
  <c r="CC502" i="12"/>
  <c r="CB502" i="12"/>
  <c r="CA502" i="12"/>
  <c r="BZ502" i="12"/>
  <c r="BY502" i="12"/>
  <c r="BX502" i="12"/>
  <c r="BW502" i="12"/>
  <c r="BV502" i="12"/>
  <c r="BU502" i="12"/>
  <c r="BT502" i="12"/>
  <c r="BS502" i="12"/>
  <c r="BR502" i="12"/>
  <c r="BQ502" i="12"/>
  <c r="BP502" i="12"/>
  <c r="BO502" i="12"/>
  <c r="BN502" i="12"/>
  <c r="BM502" i="12"/>
  <c r="BL502" i="12"/>
  <c r="BK502" i="12"/>
  <c r="BJ502" i="12"/>
  <c r="BI502" i="12"/>
  <c r="BH502" i="12"/>
  <c r="BG502" i="12"/>
  <c r="BF502" i="12"/>
  <c r="BE502" i="12"/>
  <c r="BD502" i="12"/>
  <c r="BC502" i="12"/>
  <c r="BB502" i="12"/>
  <c r="AW502" i="12" s="1"/>
  <c r="BA502" i="12"/>
  <c r="AZ502" i="12"/>
  <c r="CF501" i="12"/>
  <c r="CE501" i="12"/>
  <c r="CD501" i="12"/>
  <c r="CC501" i="12"/>
  <c r="CB501" i="12"/>
  <c r="CA501" i="12"/>
  <c r="BZ501" i="12"/>
  <c r="BY501" i="12"/>
  <c r="BX501" i="12"/>
  <c r="BW501" i="12"/>
  <c r="BV501" i="12"/>
  <c r="BU501" i="12"/>
  <c r="BT501" i="12"/>
  <c r="BS501" i="12"/>
  <c r="BR501" i="12"/>
  <c r="BQ501" i="12"/>
  <c r="BP501" i="12"/>
  <c r="BO501" i="12"/>
  <c r="BN501" i="12"/>
  <c r="BM501" i="12"/>
  <c r="BL501" i="12"/>
  <c r="BK501" i="12"/>
  <c r="BJ501" i="12"/>
  <c r="BI501" i="12"/>
  <c r="BH501" i="12"/>
  <c r="BG501" i="12"/>
  <c r="BF501" i="12"/>
  <c r="BE501" i="12"/>
  <c r="BD501" i="12"/>
  <c r="BC501" i="12"/>
  <c r="AW501" i="12" s="1"/>
  <c r="BB501" i="12"/>
  <c r="BA501" i="12"/>
  <c r="AZ501" i="12"/>
  <c r="CF500" i="12"/>
  <c r="CE500" i="12"/>
  <c r="CD500" i="12"/>
  <c r="CC500" i="12"/>
  <c r="CB500" i="12"/>
  <c r="CA500" i="12"/>
  <c r="BZ500" i="12"/>
  <c r="BY500" i="12"/>
  <c r="BX500" i="12"/>
  <c r="BW500" i="12"/>
  <c r="BV500" i="12"/>
  <c r="BU500" i="12"/>
  <c r="BT500" i="12"/>
  <c r="BS500" i="12"/>
  <c r="BR500" i="12"/>
  <c r="BQ500" i="12"/>
  <c r="BP500" i="12"/>
  <c r="BO500" i="12"/>
  <c r="BN500" i="12"/>
  <c r="BM500" i="12"/>
  <c r="BL500" i="12"/>
  <c r="BK500" i="12"/>
  <c r="BJ500" i="12"/>
  <c r="BI500" i="12"/>
  <c r="BH500" i="12"/>
  <c r="BG500" i="12"/>
  <c r="BF500" i="12"/>
  <c r="BE500" i="12"/>
  <c r="BD500" i="12"/>
  <c r="BC500" i="12"/>
  <c r="BB500" i="12"/>
  <c r="BA500" i="12"/>
  <c r="AZ500" i="12"/>
  <c r="AW500" i="12" s="1"/>
  <c r="CF499" i="12"/>
  <c r="CE499" i="12"/>
  <c r="CD499" i="12"/>
  <c r="CC499" i="12"/>
  <c r="CB499" i="12"/>
  <c r="CA499" i="12"/>
  <c r="BZ499" i="12"/>
  <c r="BY499" i="12"/>
  <c r="BX499" i="12"/>
  <c r="BW499" i="12"/>
  <c r="BV499" i="12"/>
  <c r="BU499" i="12"/>
  <c r="BT499" i="12"/>
  <c r="BS499" i="12"/>
  <c r="BR499" i="12"/>
  <c r="BQ499" i="12"/>
  <c r="BP499" i="12"/>
  <c r="BO499" i="12"/>
  <c r="BN499" i="12"/>
  <c r="BM499" i="12"/>
  <c r="BL499" i="12"/>
  <c r="BK499" i="12"/>
  <c r="BJ499" i="12"/>
  <c r="BI499" i="12"/>
  <c r="BH499" i="12"/>
  <c r="BG499" i="12"/>
  <c r="BF499" i="12"/>
  <c r="BE499" i="12"/>
  <c r="BD499" i="12"/>
  <c r="BC499" i="12"/>
  <c r="BB499" i="12"/>
  <c r="BA499" i="12"/>
  <c r="AW499" i="12" s="1"/>
  <c r="AZ499" i="12"/>
  <c r="CF498" i="12"/>
  <c r="CE498" i="12"/>
  <c r="CD498" i="12"/>
  <c r="CC498" i="12"/>
  <c r="CB498" i="12"/>
  <c r="CA498" i="12"/>
  <c r="BZ498" i="12"/>
  <c r="BY498" i="12"/>
  <c r="BX498" i="12"/>
  <c r="BW498" i="12"/>
  <c r="BV498" i="12"/>
  <c r="BU498" i="12"/>
  <c r="BT498" i="12"/>
  <c r="BS498" i="12"/>
  <c r="BR498" i="12"/>
  <c r="BQ498" i="12"/>
  <c r="BP498" i="12"/>
  <c r="BO498" i="12"/>
  <c r="BN498" i="12"/>
  <c r="BM498" i="12"/>
  <c r="BL498" i="12"/>
  <c r="BK498" i="12"/>
  <c r="BJ498" i="12"/>
  <c r="BI498" i="12"/>
  <c r="BH498" i="12"/>
  <c r="BG498" i="12"/>
  <c r="BF498" i="12"/>
  <c r="BE498" i="12"/>
  <c r="BD498" i="12"/>
  <c r="BC498" i="12"/>
  <c r="BB498" i="12"/>
  <c r="AW498" i="12" s="1"/>
  <c r="BA498" i="12"/>
  <c r="AZ498" i="12"/>
  <c r="CF497" i="12"/>
  <c r="CE497" i="12"/>
  <c r="CD497" i="12"/>
  <c r="CC497" i="12"/>
  <c r="CB497" i="12"/>
  <c r="CA497" i="12"/>
  <c r="BZ497" i="12"/>
  <c r="BY497" i="12"/>
  <c r="BX497" i="12"/>
  <c r="BW497" i="12"/>
  <c r="BV497" i="12"/>
  <c r="BU497" i="12"/>
  <c r="BT497" i="12"/>
  <c r="BS497" i="12"/>
  <c r="BR497" i="12"/>
  <c r="BQ497" i="12"/>
  <c r="BP497" i="12"/>
  <c r="BO497" i="12"/>
  <c r="BN497" i="12"/>
  <c r="BM497" i="12"/>
  <c r="BL497" i="12"/>
  <c r="BK497" i="12"/>
  <c r="BJ497" i="12"/>
  <c r="BI497" i="12"/>
  <c r="BH497" i="12"/>
  <c r="BG497" i="12"/>
  <c r="BF497" i="12"/>
  <c r="BE497" i="12"/>
  <c r="BD497" i="12"/>
  <c r="BC497" i="12"/>
  <c r="AW497" i="12" s="1"/>
  <c r="BB497" i="12"/>
  <c r="BA497" i="12"/>
  <c r="AZ497" i="12"/>
  <c r="CF496" i="12"/>
  <c r="CE496" i="12"/>
  <c r="CD496" i="12"/>
  <c r="CC496" i="12"/>
  <c r="CB496" i="12"/>
  <c r="CA496" i="12"/>
  <c r="BZ496" i="12"/>
  <c r="BY496" i="12"/>
  <c r="BX496" i="12"/>
  <c r="BW496" i="12"/>
  <c r="BV496" i="12"/>
  <c r="BU496" i="12"/>
  <c r="BT496" i="12"/>
  <c r="BS496" i="12"/>
  <c r="BR496" i="12"/>
  <c r="BQ496" i="12"/>
  <c r="BP496" i="12"/>
  <c r="BO496" i="12"/>
  <c r="BN496" i="12"/>
  <c r="BM496" i="12"/>
  <c r="BL496" i="12"/>
  <c r="BK496" i="12"/>
  <c r="BJ496" i="12"/>
  <c r="BI496" i="12"/>
  <c r="BH496" i="12"/>
  <c r="BG496" i="12"/>
  <c r="BF496" i="12"/>
  <c r="BE496" i="12"/>
  <c r="BD496" i="12"/>
  <c r="BC496" i="12"/>
  <c r="BB496" i="12"/>
  <c r="BA496" i="12"/>
  <c r="AZ496" i="12"/>
  <c r="AW496" i="12" s="1"/>
  <c r="CF495" i="12"/>
  <c r="CE495" i="12"/>
  <c r="CD495" i="12"/>
  <c r="CC495" i="12"/>
  <c r="CB495" i="12"/>
  <c r="CA495" i="12"/>
  <c r="BZ495" i="12"/>
  <c r="BY495" i="12"/>
  <c r="BX495" i="12"/>
  <c r="BW495" i="12"/>
  <c r="BV495" i="12"/>
  <c r="BU495" i="12"/>
  <c r="BT495" i="12"/>
  <c r="BS495" i="12"/>
  <c r="BR495" i="12"/>
  <c r="BQ495" i="12"/>
  <c r="BP495" i="12"/>
  <c r="BO495" i="12"/>
  <c r="BN495" i="12"/>
  <c r="BM495" i="12"/>
  <c r="BL495" i="12"/>
  <c r="BK495" i="12"/>
  <c r="BJ495" i="12"/>
  <c r="BI495" i="12"/>
  <c r="BH495" i="12"/>
  <c r="BG495" i="12"/>
  <c r="BF495" i="12"/>
  <c r="BE495" i="12"/>
  <c r="BD495" i="12"/>
  <c r="BC495" i="12"/>
  <c r="BB495" i="12"/>
  <c r="BA495" i="12"/>
  <c r="AW495" i="12" s="1"/>
  <c r="AZ495" i="12"/>
  <c r="CF494" i="12"/>
  <c r="CE494" i="12"/>
  <c r="CD494" i="12"/>
  <c r="CC494" i="12"/>
  <c r="CB494" i="12"/>
  <c r="CA494" i="12"/>
  <c r="BZ494" i="12"/>
  <c r="BY494" i="12"/>
  <c r="BX494" i="12"/>
  <c r="BW494" i="12"/>
  <c r="BV494" i="12"/>
  <c r="BU494" i="12"/>
  <c r="BT494" i="12"/>
  <c r="BS494" i="12"/>
  <c r="BR494" i="12"/>
  <c r="BQ494" i="12"/>
  <c r="BP494" i="12"/>
  <c r="BO494" i="12"/>
  <c r="BN494" i="12"/>
  <c r="BM494" i="12"/>
  <c r="BL494" i="12"/>
  <c r="BK494" i="12"/>
  <c r="BJ494" i="12"/>
  <c r="BI494" i="12"/>
  <c r="BH494" i="12"/>
  <c r="BG494" i="12"/>
  <c r="BF494" i="12"/>
  <c r="BE494" i="12"/>
  <c r="BD494" i="12"/>
  <c r="BC494" i="12"/>
  <c r="BB494" i="12"/>
  <c r="BA494" i="12"/>
  <c r="AZ494" i="12"/>
  <c r="CF493" i="12"/>
  <c r="CE493" i="12"/>
  <c r="CD493" i="12"/>
  <c r="CC493" i="12"/>
  <c r="CB493" i="12"/>
  <c r="CA493" i="12"/>
  <c r="BZ493" i="12"/>
  <c r="BY493" i="12"/>
  <c r="BX493" i="12"/>
  <c r="BW493" i="12"/>
  <c r="BV493" i="12"/>
  <c r="BU493" i="12"/>
  <c r="BT493" i="12"/>
  <c r="BS493" i="12"/>
  <c r="BR493" i="12"/>
  <c r="BQ493" i="12"/>
  <c r="BP493" i="12"/>
  <c r="BO493" i="12"/>
  <c r="BN493" i="12"/>
  <c r="BM493" i="12"/>
  <c r="BL493" i="12"/>
  <c r="BK493" i="12"/>
  <c r="BJ493" i="12"/>
  <c r="BI493" i="12"/>
  <c r="BH493" i="12"/>
  <c r="BG493" i="12"/>
  <c r="BF493" i="12"/>
  <c r="BE493" i="12"/>
  <c r="BD493" i="12"/>
  <c r="BC493" i="12"/>
  <c r="AW493" i="12" s="1"/>
  <c r="BB493" i="12"/>
  <c r="BA493" i="12"/>
  <c r="AZ493" i="12"/>
  <c r="CF492" i="12"/>
  <c r="CE492" i="12"/>
  <c r="CD492" i="12"/>
  <c r="CC492" i="12"/>
  <c r="CB492" i="12"/>
  <c r="CA492" i="12"/>
  <c r="BZ492" i="12"/>
  <c r="BY492" i="12"/>
  <c r="BX492" i="12"/>
  <c r="BW492" i="12"/>
  <c r="BV492" i="12"/>
  <c r="BU492" i="12"/>
  <c r="BT492" i="12"/>
  <c r="BS492" i="12"/>
  <c r="BR492" i="12"/>
  <c r="BQ492" i="12"/>
  <c r="BP492" i="12"/>
  <c r="BO492" i="12"/>
  <c r="BN492" i="12"/>
  <c r="BM492" i="12"/>
  <c r="BL492" i="12"/>
  <c r="BK492" i="12"/>
  <c r="BJ492" i="12"/>
  <c r="BI492" i="12"/>
  <c r="BH492" i="12"/>
  <c r="BG492" i="12"/>
  <c r="BF492" i="12"/>
  <c r="BE492" i="12"/>
  <c r="BD492" i="12"/>
  <c r="BC492" i="12"/>
  <c r="BB492" i="12"/>
  <c r="BA492" i="12"/>
  <c r="AZ492" i="12"/>
  <c r="AW492" i="12" s="1"/>
  <c r="CF491" i="12"/>
  <c r="CE491" i="12"/>
  <c r="CD491" i="12"/>
  <c r="CC491" i="12"/>
  <c r="CB491" i="12"/>
  <c r="CA491" i="12"/>
  <c r="BZ491" i="12"/>
  <c r="BY491" i="12"/>
  <c r="BX491" i="12"/>
  <c r="BW491" i="12"/>
  <c r="BV491" i="12"/>
  <c r="BU491" i="12"/>
  <c r="BT491" i="12"/>
  <c r="BS491" i="12"/>
  <c r="BR491" i="12"/>
  <c r="BQ491" i="12"/>
  <c r="BP491" i="12"/>
  <c r="BO491" i="12"/>
  <c r="BN491" i="12"/>
  <c r="BM491" i="12"/>
  <c r="BL491" i="12"/>
  <c r="BK491" i="12"/>
  <c r="BJ491" i="12"/>
  <c r="BI491" i="12"/>
  <c r="BH491" i="12"/>
  <c r="BG491" i="12"/>
  <c r="BF491" i="12"/>
  <c r="BE491" i="12"/>
  <c r="BD491" i="12"/>
  <c r="BC491" i="12"/>
  <c r="BB491" i="12"/>
  <c r="BA491" i="12"/>
  <c r="AW491" i="12" s="1"/>
  <c r="AZ491" i="12"/>
  <c r="CF490" i="12"/>
  <c r="CE490" i="12"/>
  <c r="CD490" i="12"/>
  <c r="CC490" i="12"/>
  <c r="CB490" i="12"/>
  <c r="CA490" i="12"/>
  <c r="BZ490" i="12"/>
  <c r="BY490" i="12"/>
  <c r="BX490" i="12"/>
  <c r="BW490" i="12"/>
  <c r="BV490" i="12"/>
  <c r="BU490" i="12"/>
  <c r="BT490" i="12"/>
  <c r="BS490" i="12"/>
  <c r="BR490" i="12"/>
  <c r="BQ490" i="12"/>
  <c r="BP490" i="12"/>
  <c r="BO490" i="12"/>
  <c r="BN490" i="12"/>
  <c r="BM490" i="12"/>
  <c r="BL490" i="12"/>
  <c r="BK490" i="12"/>
  <c r="BJ490" i="12"/>
  <c r="BI490" i="12"/>
  <c r="BH490" i="12"/>
  <c r="BG490" i="12"/>
  <c r="BF490" i="12"/>
  <c r="BE490" i="12"/>
  <c r="BD490" i="12"/>
  <c r="BC490" i="12"/>
  <c r="BB490" i="12"/>
  <c r="AW490" i="12" s="1"/>
  <c r="BA490" i="12"/>
  <c r="AZ490" i="12"/>
  <c r="CF489" i="12"/>
  <c r="CE489" i="12"/>
  <c r="CD489" i="12"/>
  <c r="CC489" i="12"/>
  <c r="CB489" i="12"/>
  <c r="CA489" i="12"/>
  <c r="BZ489" i="12"/>
  <c r="BY489" i="12"/>
  <c r="BX489" i="12"/>
  <c r="BW489" i="12"/>
  <c r="BV489" i="12"/>
  <c r="BU489" i="12"/>
  <c r="BT489" i="12"/>
  <c r="BS489" i="12"/>
  <c r="BR489" i="12"/>
  <c r="BQ489" i="12"/>
  <c r="BP489" i="12"/>
  <c r="BO489" i="12"/>
  <c r="BN489" i="12"/>
  <c r="BM489" i="12"/>
  <c r="BL489" i="12"/>
  <c r="BK489" i="12"/>
  <c r="BJ489" i="12"/>
  <c r="BI489" i="12"/>
  <c r="BH489" i="12"/>
  <c r="BG489" i="12"/>
  <c r="BF489" i="12"/>
  <c r="BE489" i="12"/>
  <c r="BD489" i="12"/>
  <c r="BC489" i="12"/>
  <c r="AW489" i="12" s="1"/>
  <c r="BB489" i="12"/>
  <c r="BA489" i="12"/>
  <c r="AZ489" i="12"/>
  <c r="CF488" i="12"/>
  <c r="CE488" i="12"/>
  <c r="CD488" i="12"/>
  <c r="CC488" i="12"/>
  <c r="CB488" i="12"/>
  <c r="CA488" i="12"/>
  <c r="BZ488" i="12"/>
  <c r="BY488" i="12"/>
  <c r="BX488" i="12"/>
  <c r="BW488" i="12"/>
  <c r="BV488" i="12"/>
  <c r="BU488" i="12"/>
  <c r="BT488" i="12"/>
  <c r="BS488" i="12"/>
  <c r="BR488" i="12"/>
  <c r="BQ488" i="12"/>
  <c r="BP488" i="12"/>
  <c r="BO488" i="12"/>
  <c r="BN488" i="12"/>
  <c r="BM488" i="12"/>
  <c r="BL488" i="12"/>
  <c r="BK488" i="12"/>
  <c r="BJ488" i="12"/>
  <c r="BI488" i="12"/>
  <c r="BH488" i="12"/>
  <c r="BG488" i="12"/>
  <c r="BF488" i="12"/>
  <c r="BE488" i="12"/>
  <c r="BD488" i="12"/>
  <c r="BC488" i="12"/>
  <c r="BB488" i="12"/>
  <c r="BA488" i="12"/>
  <c r="AZ488" i="12"/>
  <c r="AW488" i="12" s="1"/>
  <c r="CF487" i="12"/>
  <c r="CE487" i="12"/>
  <c r="CD487" i="12"/>
  <c r="CC487" i="12"/>
  <c r="CB487" i="12"/>
  <c r="CA487" i="12"/>
  <c r="BZ487" i="12"/>
  <c r="BY487" i="12"/>
  <c r="BX487" i="12"/>
  <c r="BW487" i="12"/>
  <c r="BV487" i="12"/>
  <c r="BU487" i="12"/>
  <c r="BT487" i="12"/>
  <c r="BS487" i="12"/>
  <c r="BR487" i="12"/>
  <c r="BQ487" i="12"/>
  <c r="BP487" i="12"/>
  <c r="BO487" i="12"/>
  <c r="BN487" i="12"/>
  <c r="BM487" i="12"/>
  <c r="BL487" i="12"/>
  <c r="BK487" i="12"/>
  <c r="BJ487" i="12"/>
  <c r="BI487" i="12"/>
  <c r="BH487" i="12"/>
  <c r="BG487" i="12"/>
  <c r="BF487" i="12"/>
  <c r="BE487" i="12"/>
  <c r="BD487" i="12"/>
  <c r="BC487" i="12"/>
  <c r="BB487" i="12"/>
  <c r="BA487" i="12"/>
  <c r="AW487" i="12" s="1"/>
  <c r="AZ487" i="12"/>
  <c r="CF486" i="12"/>
  <c r="CE486" i="12"/>
  <c r="CD486" i="12"/>
  <c r="CC486" i="12"/>
  <c r="CB486" i="12"/>
  <c r="CA486" i="12"/>
  <c r="BZ486" i="12"/>
  <c r="BY486" i="12"/>
  <c r="BX486" i="12"/>
  <c r="BW486" i="12"/>
  <c r="BV486" i="12"/>
  <c r="BU486" i="12"/>
  <c r="BT486" i="12"/>
  <c r="BS486" i="12"/>
  <c r="BR486" i="12"/>
  <c r="BQ486" i="12"/>
  <c r="BP486" i="12"/>
  <c r="BO486" i="12"/>
  <c r="BN486" i="12"/>
  <c r="BM486" i="12"/>
  <c r="BL486" i="12"/>
  <c r="BK486" i="12"/>
  <c r="BJ486" i="12"/>
  <c r="BI486" i="12"/>
  <c r="BH486" i="12"/>
  <c r="BG486" i="12"/>
  <c r="BF486" i="12"/>
  <c r="BE486" i="12"/>
  <c r="BD486" i="12"/>
  <c r="BC486" i="12"/>
  <c r="BB486" i="12"/>
  <c r="AW486" i="12" s="1"/>
  <c r="BA486" i="12"/>
  <c r="AZ486" i="12"/>
  <c r="CF485" i="12"/>
  <c r="CE485" i="12"/>
  <c r="CD485" i="12"/>
  <c r="CC485" i="12"/>
  <c r="CB485" i="12"/>
  <c r="CA485" i="12"/>
  <c r="BZ485" i="12"/>
  <c r="BY485" i="12"/>
  <c r="BX485" i="12"/>
  <c r="BW485" i="12"/>
  <c r="BV485" i="12"/>
  <c r="BU485" i="12"/>
  <c r="BT485" i="12"/>
  <c r="BS485" i="12"/>
  <c r="BR485" i="12"/>
  <c r="BQ485" i="12"/>
  <c r="BP485" i="12"/>
  <c r="BO485" i="12"/>
  <c r="BN485" i="12"/>
  <c r="BM485" i="12"/>
  <c r="BL485" i="12"/>
  <c r="BK485" i="12"/>
  <c r="BJ485" i="12"/>
  <c r="BI485" i="12"/>
  <c r="BH485" i="12"/>
  <c r="BG485" i="12"/>
  <c r="BF485" i="12"/>
  <c r="BE485" i="12"/>
  <c r="BD485" i="12"/>
  <c r="BC485" i="12"/>
  <c r="AW485" i="12" s="1"/>
  <c r="BB485" i="12"/>
  <c r="BA485" i="12"/>
  <c r="AZ485" i="12"/>
  <c r="CF484" i="12"/>
  <c r="CE484" i="12"/>
  <c r="CD484" i="12"/>
  <c r="CC484" i="12"/>
  <c r="CB484" i="12"/>
  <c r="CA484" i="12"/>
  <c r="BZ484" i="12"/>
  <c r="BY484" i="12"/>
  <c r="BX484" i="12"/>
  <c r="BW484" i="12"/>
  <c r="BV484" i="12"/>
  <c r="BU484" i="12"/>
  <c r="BT484" i="12"/>
  <c r="BS484" i="12"/>
  <c r="BR484" i="12"/>
  <c r="BQ484" i="12"/>
  <c r="BP484" i="12"/>
  <c r="BO484" i="12"/>
  <c r="BN484" i="12"/>
  <c r="BM484" i="12"/>
  <c r="BL484" i="12"/>
  <c r="BK484" i="12"/>
  <c r="BJ484" i="12"/>
  <c r="BI484" i="12"/>
  <c r="BH484" i="12"/>
  <c r="BG484" i="12"/>
  <c r="BF484" i="12"/>
  <c r="BE484" i="12"/>
  <c r="BD484" i="12"/>
  <c r="BC484" i="12"/>
  <c r="BB484" i="12"/>
  <c r="BA484" i="12"/>
  <c r="AZ484" i="12"/>
  <c r="AW484" i="12" s="1"/>
  <c r="CF483" i="12"/>
  <c r="CE483" i="12"/>
  <c r="CD483" i="12"/>
  <c r="CC483" i="12"/>
  <c r="CB483" i="12"/>
  <c r="CA483" i="12"/>
  <c r="BZ483" i="12"/>
  <c r="BY483" i="12"/>
  <c r="BX483" i="12"/>
  <c r="BW483" i="12"/>
  <c r="BV483" i="12"/>
  <c r="BU483" i="12"/>
  <c r="BT483" i="12"/>
  <c r="BS483" i="12"/>
  <c r="BR483" i="12"/>
  <c r="BQ483" i="12"/>
  <c r="BP483" i="12"/>
  <c r="BO483" i="12"/>
  <c r="BN483" i="12"/>
  <c r="BM483" i="12"/>
  <c r="BL483" i="12"/>
  <c r="BK483" i="12"/>
  <c r="BJ483" i="12"/>
  <c r="BI483" i="12"/>
  <c r="BH483" i="12"/>
  <c r="BG483" i="12"/>
  <c r="BF483" i="12"/>
  <c r="BE483" i="12"/>
  <c r="BD483" i="12"/>
  <c r="BC483" i="12"/>
  <c r="BB483" i="12"/>
  <c r="BA483" i="12"/>
  <c r="AZ483" i="12"/>
  <c r="CF482" i="12"/>
  <c r="CE482" i="12"/>
  <c r="CD482" i="12"/>
  <c r="CC482" i="12"/>
  <c r="CB482" i="12"/>
  <c r="CA482" i="12"/>
  <c r="BZ482" i="12"/>
  <c r="BY482" i="12"/>
  <c r="BX482" i="12"/>
  <c r="BW482" i="12"/>
  <c r="BV482" i="12"/>
  <c r="BU482" i="12"/>
  <c r="BT482" i="12"/>
  <c r="BS482" i="12"/>
  <c r="BR482" i="12"/>
  <c r="BQ482" i="12"/>
  <c r="BP482" i="12"/>
  <c r="BO482" i="12"/>
  <c r="BN482" i="12"/>
  <c r="BM482" i="12"/>
  <c r="BL482" i="12"/>
  <c r="BK482" i="12"/>
  <c r="BJ482" i="12"/>
  <c r="BI482" i="12"/>
  <c r="BH482" i="12"/>
  <c r="BG482" i="12"/>
  <c r="BF482" i="12"/>
  <c r="BE482" i="12"/>
  <c r="BD482" i="12"/>
  <c r="BC482" i="12"/>
  <c r="BB482" i="12"/>
  <c r="AW482" i="12" s="1"/>
  <c r="BA482" i="12"/>
  <c r="AZ482" i="12"/>
  <c r="CF481" i="12"/>
  <c r="CE481" i="12"/>
  <c r="CD481" i="12"/>
  <c r="CC481" i="12"/>
  <c r="CB481" i="12"/>
  <c r="CA481" i="12"/>
  <c r="BZ481" i="12"/>
  <c r="BY481" i="12"/>
  <c r="BX481" i="12"/>
  <c r="BW481" i="12"/>
  <c r="BV481" i="12"/>
  <c r="BU481" i="12"/>
  <c r="BT481" i="12"/>
  <c r="BS481" i="12"/>
  <c r="BR481" i="12"/>
  <c r="BQ481" i="12"/>
  <c r="BP481" i="12"/>
  <c r="BO481" i="12"/>
  <c r="BN481" i="12"/>
  <c r="BM481" i="12"/>
  <c r="BL481" i="12"/>
  <c r="BK481" i="12"/>
  <c r="BJ481" i="12"/>
  <c r="BI481" i="12"/>
  <c r="BH481" i="12"/>
  <c r="BG481" i="12"/>
  <c r="BF481" i="12"/>
  <c r="BE481" i="12"/>
  <c r="BD481" i="12"/>
  <c r="BC481" i="12"/>
  <c r="AW481" i="12" s="1"/>
  <c r="BB481" i="12"/>
  <c r="BA481" i="12"/>
  <c r="AZ481" i="12"/>
  <c r="CF480" i="12"/>
  <c r="CE480" i="12"/>
  <c r="CD480" i="12"/>
  <c r="CC480" i="12"/>
  <c r="CB480" i="12"/>
  <c r="CA480" i="12"/>
  <c r="BZ480" i="12"/>
  <c r="BY480" i="12"/>
  <c r="BX480" i="12"/>
  <c r="BW480" i="12"/>
  <c r="BV480" i="12"/>
  <c r="BU480" i="12"/>
  <c r="BT480" i="12"/>
  <c r="BS480" i="12"/>
  <c r="BR480" i="12"/>
  <c r="BQ480" i="12"/>
  <c r="BP480" i="12"/>
  <c r="BO480" i="12"/>
  <c r="BN480" i="12"/>
  <c r="BM480" i="12"/>
  <c r="BL480" i="12"/>
  <c r="BK480" i="12"/>
  <c r="BJ480" i="12"/>
  <c r="BI480" i="12"/>
  <c r="BH480" i="12"/>
  <c r="BG480" i="12"/>
  <c r="BF480" i="12"/>
  <c r="BE480" i="12"/>
  <c r="BD480" i="12"/>
  <c r="BC480" i="12"/>
  <c r="BB480" i="12"/>
  <c r="BA480" i="12"/>
  <c r="AZ480" i="12"/>
  <c r="AW480" i="12" s="1"/>
  <c r="CF479" i="12"/>
  <c r="CE479" i="12"/>
  <c r="CD479" i="12"/>
  <c r="CC479" i="12"/>
  <c r="CB479" i="12"/>
  <c r="CA479" i="12"/>
  <c r="BZ479" i="12"/>
  <c r="BY479" i="12"/>
  <c r="BX479" i="12"/>
  <c r="BW479" i="12"/>
  <c r="BV479" i="12"/>
  <c r="BU479" i="12"/>
  <c r="BT479" i="12"/>
  <c r="BS479" i="12"/>
  <c r="BR479" i="12"/>
  <c r="BQ479" i="12"/>
  <c r="BP479" i="12"/>
  <c r="BO479" i="12"/>
  <c r="BN479" i="12"/>
  <c r="BM479" i="12"/>
  <c r="BL479" i="12"/>
  <c r="BK479" i="12"/>
  <c r="BJ479" i="12"/>
  <c r="BI479" i="12"/>
  <c r="BH479" i="12"/>
  <c r="BG479" i="12"/>
  <c r="BF479" i="12"/>
  <c r="BE479" i="12"/>
  <c r="BD479" i="12"/>
  <c r="BC479" i="12"/>
  <c r="BB479" i="12"/>
  <c r="BA479" i="12"/>
  <c r="AW479" i="12" s="1"/>
  <c r="AZ479" i="12"/>
  <c r="CF478" i="12"/>
  <c r="CE478" i="12"/>
  <c r="CD478" i="12"/>
  <c r="CC478" i="12"/>
  <c r="CB478" i="12"/>
  <c r="CA478" i="12"/>
  <c r="BZ478" i="12"/>
  <c r="BY478" i="12"/>
  <c r="BX478" i="12"/>
  <c r="BW478" i="12"/>
  <c r="BV478" i="12"/>
  <c r="BU478" i="12"/>
  <c r="BT478" i="12"/>
  <c r="BS478" i="12"/>
  <c r="BR478" i="12"/>
  <c r="BQ478" i="12"/>
  <c r="BP478" i="12"/>
  <c r="BO478" i="12"/>
  <c r="BN478" i="12"/>
  <c r="BM478" i="12"/>
  <c r="BL478" i="12"/>
  <c r="BK478" i="12"/>
  <c r="BJ478" i="12"/>
  <c r="BI478" i="12"/>
  <c r="BH478" i="12"/>
  <c r="BG478" i="12"/>
  <c r="BF478" i="12"/>
  <c r="BE478" i="12"/>
  <c r="BD478" i="12"/>
  <c r="BC478" i="12"/>
  <c r="BB478" i="12"/>
  <c r="AW478" i="12" s="1"/>
  <c r="BA478" i="12"/>
  <c r="AZ478" i="12"/>
  <c r="CF477" i="12"/>
  <c r="CE477" i="12"/>
  <c r="CD477" i="12"/>
  <c r="CC477" i="12"/>
  <c r="CB477" i="12"/>
  <c r="CA477" i="12"/>
  <c r="BZ477" i="12"/>
  <c r="BY477" i="12"/>
  <c r="BX477" i="12"/>
  <c r="BW477" i="12"/>
  <c r="BV477" i="12"/>
  <c r="BU477" i="12"/>
  <c r="BT477" i="12"/>
  <c r="BS477" i="12"/>
  <c r="BR477" i="12"/>
  <c r="BQ477" i="12"/>
  <c r="BP477" i="12"/>
  <c r="BO477" i="12"/>
  <c r="BN477" i="12"/>
  <c r="BM477" i="12"/>
  <c r="BL477" i="12"/>
  <c r="BK477" i="12"/>
  <c r="BJ477" i="12"/>
  <c r="BI477" i="12"/>
  <c r="BH477" i="12"/>
  <c r="BG477" i="12"/>
  <c r="BF477" i="12"/>
  <c r="BE477" i="12"/>
  <c r="BD477" i="12"/>
  <c r="BC477" i="12"/>
  <c r="AW477" i="12" s="1"/>
  <c r="BB477" i="12"/>
  <c r="BA477" i="12"/>
  <c r="AZ477" i="12"/>
  <c r="CF476" i="12"/>
  <c r="CE476" i="12"/>
  <c r="CD476" i="12"/>
  <c r="CC476" i="12"/>
  <c r="CB476" i="12"/>
  <c r="CA476" i="12"/>
  <c r="BZ476" i="12"/>
  <c r="BY476" i="12"/>
  <c r="BX476" i="12"/>
  <c r="BW476" i="12"/>
  <c r="BV476" i="12"/>
  <c r="BU476" i="12"/>
  <c r="BT476" i="12"/>
  <c r="BS476" i="12"/>
  <c r="BR476" i="12"/>
  <c r="BQ476" i="12"/>
  <c r="BP476" i="12"/>
  <c r="BO476" i="12"/>
  <c r="BN476" i="12"/>
  <c r="BM476" i="12"/>
  <c r="BL476" i="12"/>
  <c r="BK476" i="12"/>
  <c r="BJ476" i="12"/>
  <c r="BI476" i="12"/>
  <c r="BH476" i="12"/>
  <c r="BG476" i="12"/>
  <c r="BF476" i="12"/>
  <c r="BE476" i="12"/>
  <c r="BD476" i="12"/>
  <c r="BC476" i="12"/>
  <c r="BB476" i="12"/>
  <c r="BA476" i="12"/>
  <c r="AZ476" i="12"/>
  <c r="AW476" i="12" s="1"/>
  <c r="CF475" i="12"/>
  <c r="CE475" i="12"/>
  <c r="CD475" i="12"/>
  <c r="CC475" i="12"/>
  <c r="CB475" i="12"/>
  <c r="CA475" i="12"/>
  <c r="BZ475" i="12"/>
  <c r="BY475" i="12"/>
  <c r="BX475" i="12"/>
  <c r="BW475" i="12"/>
  <c r="BV475" i="12"/>
  <c r="BU475" i="12"/>
  <c r="BT475" i="12"/>
  <c r="BS475" i="12"/>
  <c r="BR475" i="12"/>
  <c r="BQ475" i="12"/>
  <c r="BP475" i="12"/>
  <c r="BO475" i="12"/>
  <c r="BN475" i="12"/>
  <c r="BM475" i="12"/>
  <c r="BL475" i="12"/>
  <c r="BK475" i="12"/>
  <c r="BJ475" i="12"/>
  <c r="BI475" i="12"/>
  <c r="BH475" i="12"/>
  <c r="BG475" i="12"/>
  <c r="BF475" i="12"/>
  <c r="BE475" i="12"/>
  <c r="BD475" i="12"/>
  <c r="BC475" i="12"/>
  <c r="BB475" i="12"/>
  <c r="BA475" i="12"/>
  <c r="AW475" i="12" s="1"/>
  <c r="AZ475" i="12"/>
  <c r="CF474" i="12"/>
  <c r="CE474" i="12"/>
  <c r="CD474" i="12"/>
  <c r="CC474" i="12"/>
  <c r="CB474" i="12"/>
  <c r="CA474" i="12"/>
  <c r="BZ474" i="12"/>
  <c r="BY474" i="12"/>
  <c r="BX474" i="12"/>
  <c r="BW474" i="12"/>
  <c r="BV474" i="12"/>
  <c r="BU474" i="12"/>
  <c r="BT474" i="12"/>
  <c r="BS474" i="12"/>
  <c r="BR474" i="12"/>
  <c r="BQ474" i="12"/>
  <c r="BP474" i="12"/>
  <c r="BO474" i="12"/>
  <c r="BN474" i="12"/>
  <c r="BM474" i="12"/>
  <c r="BL474" i="12"/>
  <c r="BK474" i="12"/>
  <c r="BJ474" i="12"/>
  <c r="BI474" i="12"/>
  <c r="BH474" i="12"/>
  <c r="BG474" i="12"/>
  <c r="BF474" i="12"/>
  <c r="BE474" i="12"/>
  <c r="BD474" i="12"/>
  <c r="BC474" i="12"/>
  <c r="BB474" i="12"/>
  <c r="AW474" i="12" s="1"/>
  <c r="BA474" i="12"/>
  <c r="AZ474" i="12"/>
  <c r="CF473" i="12"/>
  <c r="CE473" i="12"/>
  <c r="CD473" i="12"/>
  <c r="CC473" i="12"/>
  <c r="CB473" i="12"/>
  <c r="CA473" i="12"/>
  <c r="BZ473" i="12"/>
  <c r="BY473" i="12"/>
  <c r="BX473" i="12"/>
  <c r="BW473" i="12"/>
  <c r="BV473" i="12"/>
  <c r="BU473" i="12"/>
  <c r="BT473" i="12"/>
  <c r="BS473" i="12"/>
  <c r="BR473" i="12"/>
  <c r="BQ473" i="12"/>
  <c r="BP473" i="12"/>
  <c r="BO473" i="12"/>
  <c r="BN473" i="12"/>
  <c r="BM473" i="12"/>
  <c r="BL473" i="12"/>
  <c r="BK473" i="12"/>
  <c r="BJ473" i="12"/>
  <c r="BI473" i="12"/>
  <c r="BH473" i="12"/>
  <c r="BG473" i="12"/>
  <c r="BF473" i="12"/>
  <c r="BE473" i="12"/>
  <c r="BD473" i="12"/>
  <c r="BC473" i="12"/>
  <c r="BB473" i="12"/>
  <c r="BA473" i="12"/>
  <c r="AZ473" i="12"/>
  <c r="CF472" i="12"/>
  <c r="CE472" i="12"/>
  <c r="CD472" i="12"/>
  <c r="CC472" i="12"/>
  <c r="CB472" i="12"/>
  <c r="CA472" i="12"/>
  <c r="BZ472" i="12"/>
  <c r="BY472" i="12"/>
  <c r="BX472" i="12"/>
  <c r="BW472" i="12"/>
  <c r="BV472" i="12"/>
  <c r="BU472" i="12"/>
  <c r="BT472" i="12"/>
  <c r="BS472" i="12"/>
  <c r="BR472" i="12"/>
  <c r="BQ472" i="12"/>
  <c r="BP472" i="12"/>
  <c r="BO472" i="12"/>
  <c r="BN472" i="12"/>
  <c r="BM472" i="12"/>
  <c r="BL472" i="12"/>
  <c r="BK472" i="12"/>
  <c r="BJ472" i="12"/>
  <c r="BI472" i="12"/>
  <c r="BH472" i="12"/>
  <c r="BG472" i="12"/>
  <c r="BF472" i="12"/>
  <c r="BE472" i="12"/>
  <c r="BD472" i="12"/>
  <c r="BC472" i="12"/>
  <c r="BB472" i="12"/>
  <c r="BA472" i="12"/>
  <c r="AZ472" i="12"/>
  <c r="AW472" i="12" s="1"/>
  <c r="CF471" i="12"/>
  <c r="CE471" i="12"/>
  <c r="CD471" i="12"/>
  <c r="CC471" i="12"/>
  <c r="CB471" i="12"/>
  <c r="CA471" i="12"/>
  <c r="BZ471" i="12"/>
  <c r="BY471" i="12"/>
  <c r="BX471" i="12"/>
  <c r="BW471" i="12"/>
  <c r="BV471" i="12"/>
  <c r="BU471" i="12"/>
  <c r="BT471" i="12"/>
  <c r="BS471" i="12"/>
  <c r="BR471" i="12"/>
  <c r="BQ471" i="12"/>
  <c r="BP471" i="12"/>
  <c r="BO471" i="12"/>
  <c r="BN471" i="12"/>
  <c r="BM471" i="12"/>
  <c r="BL471" i="12"/>
  <c r="BK471" i="12"/>
  <c r="BJ471" i="12"/>
  <c r="BI471" i="12"/>
  <c r="BH471" i="12"/>
  <c r="BG471" i="12"/>
  <c r="BF471" i="12"/>
  <c r="BE471" i="12"/>
  <c r="BD471" i="12"/>
  <c r="BC471" i="12"/>
  <c r="BB471" i="12"/>
  <c r="BA471" i="12"/>
  <c r="AW471" i="12" s="1"/>
  <c r="AZ471" i="12"/>
  <c r="CF470" i="12"/>
  <c r="CE470" i="12"/>
  <c r="CD470" i="12"/>
  <c r="CC470" i="12"/>
  <c r="CB470" i="12"/>
  <c r="CA470" i="12"/>
  <c r="BZ470" i="12"/>
  <c r="BY470" i="12"/>
  <c r="BX470" i="12"/>
  <c r="BW470" i="12"/>
  <c r="BV470" i="12"/>
  <c r="BU470" i="12"/>
  <c r="BT470" i="12"/>
  <c r="BS470" i="12"/>
  <c r="BR470" i="12"/>
  <c r="BQ470" i="12"/>
  <c r="BP470" i="12"/>
  <c r="BO470" i="12"/>
  <c r="BN470" i="12"/>
  <c r="BM470" i="12"/>
  <c r="BL470" i="12"/>
  <c r="BK470" i="12"/>
  <c r="BJ470" i="12"/>
  <c r="BI470" i="12"/>
  <c r="BH470" i="12"/>
  <c r="BG470" i="12"/>
  <c r="BF470" i="12"/>
  <c r="BE470" i="12"/>
  <c r="BD470" i="12"/>
  <c r="BC470" i="12"/>
  <c r="BB470" i="12"/>
  <c r="AW470" i="12" s="1"/>
  <c r="BA470" i="12"/>
  <c r="AZ470" i="12"/>
  <c r="CF469" i="12"/>
  <c r="CE469" i="12"/>
  <c r="CD469" i="12"/>
  <c r="CC469" i="12"/>
  <c r="CB469" i="12"/>
  <c r="CA469" i="12"/>
  <c r="BZ469" i="12"/>
  <c r="BY469" i="12"/>
  <c r="BX469" i="12"/>
  <c r="BW469" i="12"/>
  <c r="BV469" i="12"/>
  <c r="BU469" i="12"/>
  <c r="BT469" i="12"/>
  <c r="BS469" i="12"/>
  <c r="BR469" i="12"/>
  <c r="BQ469" i="12"/>
  <c r="BP469" i="12"/>
  <c r="BO469" i="12"/>
  <c r="BN469" i="12"/>
  <c r="BM469" i="12"/>
  <c r="BL469" i="12"/>
  <c r="BK469" i="12"/>
  <c r="BJ469" i="12"/>
  <c r="BI469" i="12"/>
  <c r="BH469" i="12"/>
  <c r="BG469" i="12"/>
  <c r="BF469" i="12"/>
  <c r="BE469" i="12"/>
  <c r="BD469" i="12"/>
  <c r="BC469" i="12"/>
  <c r="AW469" i="12" s="1"/>
  <c r="BB469" i="12"/>
  <c r="BA469" i="12"/>
  <c r="AZ469" i="12"/>
  <c r="CF468" i="12"/>
  <c r="CE468" i="12"/>
  <c r="CD468" i="12"/>
  <c r="CC468" i="12"/>
  <c r="CB468" i="12"/>
  <c r="CA468" i="12"/>
  <c r="BZ468" i="12"/>
  <c r="BY468" i="12"/>
  <c r="BX468" i="12"/>
  <c r="BW468" i="12"/>
  <c r="BV468" i="12"/>
  <c r="BU468" i="12"/>
  <c r="BT468" i="12"/>
  <c r="BS468" i="12"/>
  <c r="BR468" i="12"/>
  <c r="BQ468" i="12"/>
  <c r="BP468" i="12"/>
  <c r="BO468" i="12"/>
  <c r="BN468" i="12"/>
  <c r="BM468" i="12"/>
  <c r="BL468" i="12"/>
  <c r="BK468" i="12"/>
  <c r="BJ468" i="12"/>
  <c r="BI468" i="12"/>
  <c r="BH468" i="12"/>
  <c r="BG468" i="12"/>
  <c r="BF468" i="12"/>
  <c r="BE468" i="12"/>
  <c r="BD468" i="12"/>
  <c r="BC468" i="12"/>
  <c r="BB468" i="12"/>
  <c r="BA468" i="12"/>
  <c r="AZ468" i="12"/>
  <c r="AW468" i="12" s="1"/>
  <c r="CF467" i="12"/>
  <c r="CE467" i="12"/>
  <c r="CD467" i="12"/>
  <c r="CC467" i="12"/>
  <c r="CB467" i="12"/>
  <c r="CA467" i="12"/>
  <c r="BZ467" i="12"/>
  <c r="BY467" i="12"/>
  <c r="BX467" i="12"/>
  <c r="BW467" i="12"/>
  <c r="BV467" i="12"/>
  <c r="BU467" i="12"/>
  <c r="BT467" i="12"/>
  <c r="BS467" i="12"/>
  <c r="BR467" i="12"/>
  <c r="BQ467" i="12"/>
  <c r="BP467" i="12"/>
  <c r="BO467" i="12"/>
  <c r="BN467" i="12"/>
  <c r="BM467" i="12"/>
  <c r="BL467" i="12"/>
  <c r="BK467" i="12"/>
  <c r="BJ467" i="12"/>
  <c r="BI467" i="12"/>
  <c r="BH467" i="12"/>
  <c r="BG467" i="12"/>
  <c r="BF467" i="12"/>
  <c r="BE467" i="12"/>
  <c r="BD467" i="12"/>
  <c r="BC467" i="12"/>
  <c r="BB467" i="12"/>
  <c r="BA467" i="12"/>
  <c r="AW467" i="12" s="1"/>
  <c r="AZ467" i="12"/>
  <c r="CF466" i="12"/>
  <c r="CE466" i="12"/>
  <c r="CD466" i="12"/>
  <c r="CC466" i="12"/>
  <c r="CB466" i="12"/>
  <c r="CA466" i="12"/>
  <c r="BZ466" i="12"/>
  <c r="BY466" i="12"/>
  <c r="BX466" i="12"/>
  <c r="BW466" i="12"/>
  <c r="BV466" i="12"/>
  <c r="BU466" i="12"/>
  <c r="BT466" i="12"/>
  <c r="BS466" i="12"/>
  <c r="BR466" i="12"/>
  <c r="BQ466" i="12"/>
  <c r="BP466" i="12"/>
  <c r="BO466" i="12"/>
  <c r="BN466" i="12"/>
  <c r="BM466" i="12"/>
  <c r="BL466" i="12"/>
  <c r="BK466" i="12"/>
  <c r="BJ466" i="12"/>
  <c r="BI466" i="12"/>
  <c r="BH466" i="12"/>
  <c r="BG466" i="12"/>
  <c r="BF466" i="12"/>
  <c r="BE466" i="12"/>
  <c r="BD466" i="12"/>
  <c r="BC466" i="12"/>
  <c r="BB466" i="12"/>
  <c r="AW466" i="12" s="1"/>
  <c r="BA466" i="12"/>
  <c r="AZ466" i="12"/>
  <c r="CF465" i="12"/>
  <c r="CE465" i="12"/>
  <c r="CD465" i="12"/>
  <c r="CC465" i="12"/>
  <c r="CB465" i="12"/>
  <c r="CA465" i="12"/>
  <c r="BZ465" i="12"/>
  <c r="BY465" i="12"/>
  <c r="BX465" i="12"/>
  <c r="BW465" i="12"/>
  <c r="BV465" i="12"/>
  <c r="BU465" i="12"/>
  <c r="BT465" i="12"/>
  <c r="BS465" i="12"/>
  <c r="BR465" i="12"/>
  <c r="BQ465" i="12"/>
  <c r="BP465" i="12"/>
  <c r="BO465" i="12"/>
  <c r="BN465" i="12"/>
  <c r="BM465" i="12"/>
  <c r="BL465" i="12"/>
  <c r="BK465" i="12"/>
  <c r="BJ465" i="12"/>
  <c r="BI465" i="12"/>
  <c r="BH465" i="12"/>
  <c r="BG465" i="12"/>
  <c r="BF465" i="12"/>
  <c r="BE465" i="12"/>
  <c r="BD465" i="12"/>
  <c r="BC465" i="12"/>
  <c r="AW465" i="12" s="1"/>
  <c r="BB465" i="12"/>
  <c r="BA465" i="12"/>
  <c r="AZ465" i="12"/>
  <c r="CF464" i="12"/>
  <c r="CE464" i="12"/>
  <c r="CD464" i="12"/>
  <c r="CC464" i="12"/>
  <c r="CB464" i="12"/>
  <c r="CA464" i="12"/>
  <c r="BZ464" i="12"/>
  <c r="BY464" i="12"/>
  <c r="BX464" i="12"/>
  <c r="BW464" i="12"/>
  <c r="BV464" i="12"/>
  <c r="BU464" i="12"/>
  <c r="BT464" i="12"/>
  <c r="BS464" i="12"/>
  <c r="BR464" i="12"/>
  <c r="BQ464" i="12"/>
  <c r="BP464" i="12"/>
  <c r="BO464" i="12"/>
  <c r="BN464" i="12"/>
  <c r="BM464" i="12"/>
  <c r="BL464" i="12"/>
  <c r="BK464" i="12"/>
  <c r="BJ464" i="12"/>
  <c r="BI464" i="12"/>
  <c r="BH464" i="12"/>
  <c r="BG464" i="12"/>
  <c r="BF464" i="12"/>
  <c r="BE464" i="12"/>
  <c r="BD464" i="12"/>
  <c r="BC464" i="12"/>
  <c r="BB464" i="12"/>
  <c r="BA464" i="12"/>
  <c r="AZ464" i="12"/>
  <c r="AW464" i="12" s="1"/>
  <c r="CF463" i="12"/>
  <c r="CE463" i="12"/>
  <c r="CD463" i="12"/>
  <c r="CC463" i="12"/>
  <c r="CB463" i="12"/>
  <c r="CA463" i="12"/>
  <c r="BZ463" i="12"/>
  <c r="BY463" i="12"/>
  <c r="BX463" i="12"/>
  <c r="BW463" i="12"/>
  <c r="BV463" i="12"/>
  <c r="BU463" i="12"/>
  <c r="BT463" i="12"/>
  <c r="BS463" i="12"/>
  <c r="BR463" i="12"/>
  <c r="BQ463" i="12"/>
  <c r="BP463" i="12"/>
  <c r="BO463" i="12"/>
  <c r="BN463" i="12"/>
  <c r="BM463" i="12"/>
  <c r="BL463" i="12"/>
  <c r="BK463" i="12"/>
  <c r="BJ463" i="12"/>
  <c r="BI463" i="12"/>
  <c r="BH463" i="12"/>
  <c r="BG463" i="12"/>
  <c r="BF463" i="12"/>
  <c r="BE463" i="12"/>
  <c r="BD463" i="12"/>
  <c r="BC463" i="12"/>
  <c r="BB463" i="12"/>
  <c r="BA463" i="12"/>
  <c r="AW463" i="12" s="1"/>
  <c r="AZ463" i="12"/>
  <c r="CF462" i="12"/>
  <c r="CE462" i="12"/>
  <c r="CD462" i="12"/>
  <c r="CC462" i="12"/>
  <c r="CB462" i="12"/>
  <c r="CA462" i="12"/>
  <c r="BZ462" i="12"/>
  <c r="BY462" i="12"/>
  <c r="BX462" i="12"/>
  <c r="BW462" i="12"/>
  <c r="BV462" i="12"/>
  <c r="BU462" i="12"/>
  <c r="BT462" i="12"/>
  <c r="BS462" i="12"/>
  <c r="BR462" i="12"/>
  <c r="BQ462" i="12"/>
  <c r="BP462" i="12"/>
  <c r="BO462" i="12"/>
  <c r="BN462" i="12"/>
  <c r="BM462" i="12"/>
  <c r="BL462" i="12"/>
  <c r="BK462" i="12"/>
  <c r="BJ462" i="12"/>
  <c r="BI462" i="12"/>
  <c r="BH462" i="12"/>
  <c r="BG462" i="12"/>
  <c r="BF462" i="12"/>
  <c r="BE462" i="12"/>
  <c r="BD462" i="12"/>
  <c r="BC462" i="12"/>
  <c r="BB462" i="12"/>
  <c r="BA462" i="12"/>
  <c r="AZ462" i="12"/>
  <c r="CF461" i="12"/>
  <c r="CE461" i="12"/>
  <c r="CD461" i="12"/>
  <c r="CC461" i="12"/>
  <c r="CB461" i="12"/>
  <c r="CA461" i="12"/>
  <c r="BZ461" i="12"/>
  <c r="BY461" i="12"/>
  <c r="BX461" i="12"/>
  <c r="BW461" i="12"/>
  <c r="BV461" i="12"/>
  <c r="BU461" i="12"/>
  <c r="BT461" i="12"/>
  <c r="BS461" i="12"/>
  <c r="BR461" i="12"/>
  <c r="BQ461" i="12"/>
  <c r="BP461" i="12"/>
  <c r="BO461" i="12"/>
  <c r="BN461" i="12"/>
  <c r="BM461" i="12"/>
  <c r="BL461" i="12"/>
  <c r="BK461" i="12"/>
  <c r="BJ461" i="12"/>
  <c r="BI461" i="12"/>
  <c r="BH461" i="12"/>
  <c r="BG461" i="12"/>
  <c r="BF461" i="12"/>
  <c r="BE461" i="12"/>
  <c r="BD461" i="12"/>
  <c r="BC461" i="12"/>
  <c r="AW461" i="12" s="1"/>
  <c r="BB461" i="12"/>
  <c r="BA461" i="12"/>
  <c r="AZ461" i="12"/>
  <c r="CF460" i="12"/>
  <c r="CE460" i="12"/>
  <c r="CD460" i="12"/>
  <c r="CC460" i="12"/>
  <c r="CB460" i="12"/>
  <c r="CA460" i="12"/>
  <c r="BZ460" i="12"/>
  <c r="BY460" i="12"/>
  <c r="BX460" i="12"/>
  <c r="BW460" i="12"/>
  <c r="BV460" i="12"/>
  <c r="BU460" i="12"/>
  <c r="BT460" i="12"/>
  <c r="BS460" i="12"/>
  <c r="BR460" i="12"/>
  <c r="BQ460" i="12"/>
  <c r="BP460" i="12"/>
  <c r="BO460" i="12"/>
  <c r="BN460" i="12"/>
  <c r="BM460" i="12"/>
  <c r="BL460" i="12"/>
  <c r="BK460" i="12"/>
  <c r="BJ460" i="12"/>
  <c r="BI460" i="12"/>
  <c r="BH460" i="12"/>
  <c r="BG460" i="12"/>
  <c r="BF460" i="12"/>
  <c r="BE460" i="12"/>
  <c r="BD460" i="12"/>
  <c r="BC460" i="12"/>
  <c r="BB460" i="12"/>
  <c r="BA460" i="12"/>
  <c r="AZ460" i="12"/>
  <c r="AW460" i="12" s="1"/>
  <c r="CF459" i="12"/>
  <c r="CE459" i="12"/>
  <c r="CD459" i="12"/>
  <c r="CC459" i="12"/>
  <c r="CB459" i="12"/>
  <c r="CA459" i="12"/>
  <c r="BZ459" i="12"/>
  <c r="BY459" i="12"/>
  <c r="BX459" i="12"/>
  <c r="BW459" i="12"/>
  <c r="BV459" i="12"/>
  <c r="BU459" i="12"/>
  <c r="BT459" i="12"/>
  <c r="BS459" i="12"/>
  <c r="BR459" i="12"/>
  <c r="BQ459" i="12"/>
  <c r="BP459" i="12"/>
  <c r="BO459" i="12"/>
  <c r="BN459" i="12"/>
  <c r="BM459" i="12"/>
  <c r="BL459" i="12"/>
  <c r="BK459" i="12"/>
  <c r="BJ459" i="12"/>
  <c r="BI459" i="12"/>
  <c r="BH459" i="12"/>
  <c r="BG459" i="12"/>
  <c r="BF459" i="12"/>
  <c r="BE459" i="12"/>
  <c r="BD459" i="12"/>
  <c r="BC459" i="12"/>
  <c r="BB459" i="12"/>
  <c r="BA459" i="12"/>
  <c r="AW459" i="12" s="1"/>
  <c r="AZ459" i="12"/>
  <c r="CF458" i="12"/>
  <c r="CE458" i="12"/>
  <c r="CD458" i="12"/>
  <c r="CC458" i="12"/>
  <c r="CB458" i="12"/>
  <c r="CA458" i="12"/>
  <c r="BZ458" i="12"/>
  <c r="BY458" i="12"/>
  <c r="BX458" i="12"/>
  <c r="BW458" i="12"/>
  <c r="BV458" i="12"/>
  <c r="BU458" i="12"/>
  <c r="BT458" i="12"/>
  <c r="BS458" i="12"/>
  <c r="BR458" i="12"/>
  <c r="BQ458" i="12"/>
  <c r="BP458" i="12"/>
  <c r="BO458" i="12"/>
  <c r="BN458" i="12"/>
  <c r="BM458" i="12"/>
  <c r="BL458" i="12"/>
  <c r="BK458" i="12"/>
  <c r="BJ458" i="12"/>
  <c r="BI458" i="12"/>
  <c r="BH458" i="12"/>
  <c r="BG458" i="12"/>
  <c r="BF458" i="12"/>
  <c r="BE458" i="12"/>
  <c r="BD458" i="12"/>
  <c r="BC458" i="12"/>
  <c r="BB458" i="12"/>
  <c r="AW458" i="12" s="1"/>
  <c r="BA458" i="12"/>
  <c r="AZ458" i="12"/>
  <c r="CF457" i="12"/>
  <c r="CE457" i="12"/>
  <c r="CD457" i="12"/>
  <c r="CC457" i="12"/>
  <c r="CB457" i="12"/>
  <c r="CA457" i="12"/>
  <c r="BZ457" i="12"/>
  <c r="BY457" i="12"/>
  <c r="BX457" i="12"/>
  <c r="BW457" i="12"/>
  <c r="BV457" i="12"/>
  <c r="BU457" i="12"/>
  <c r="BT457" i="12"/>
  <c r="BS457" i="12"/>
  <c r="BR457" i="12"/>
  <c r="BQ457" i="12"/>
  <c r="BP457" i="12"/>
  <c r="BO457" i="12"/>
  <c r="BN457" i="12"/>
  <c r="BM457" i="12"/>
  <c r="BL457" i="12"/>
  <c r="BK457" i="12"/>
  <c r="BJ457" i="12"/>
  <c r="BI457" i="12"/>
  <c r="BH457" i="12"/>
  <c r="BG457" i="12"/>
  <c r="BF457" i="12"/>
  <c r="BE457" i="12"/>
  <c r="BD457" i="12"/>
  <c r="BC457" i="12"/>
  <c r="AW457" i="12" s="1"/>
  <c r="BB457" i="12"/>
  <c r="BA457" i="12"/>
  <c r="AZ457" i="12"/>
  <c r="CF456" i="12"/>
  <c r="CE456" i="12"/>
  <c r="CD456" i="12"/>
  <c r="CC456" i="12"/>
  <c r="CB456" i="12"/>
  <c r="CA456" i="12"/>
  <c r="BZ456" i="12"/>
  <c r="BY456" i="12"/>
  <c r="BX456" i="12"/>
  <c r="BW456" i="12"/>
  <c r="BV456" i="12"/>
  <c r="BU456" i="12"/>
  <c r="BT456" i="12"/>
  <c r="BS456" i="12"/>
  <c r="BR456" i="12"/>
  <c r="BQ456" i="12"/>
  <c r="BP456" i="12"/>
  <c r="BO456" i="12"/>
  <c r="BN456" i="12"/>
  <c r="BM456" i="12"/>
  <c r="BL456" i="12"/>
  <c r="BK456" i="12"/>
  <c r="BJ456" i="12"/>
  <c r="BI456" i="12"/>
  <c r="BH456" i="12"/>
  <c r="BG456" i="12"/>
  <c r="BF456" i="12"/>
  <c r="BE456" i="12"/>
  <c r="BD456" i="12"/>
  <c r="BC456" i="12"/>
  <c r="BB456" i="12"/>
  <c r="BA456" i="12"/>
  <c r="AZ456" i="12"/>
  <c r="AW456" i="12" s="1"/>
  <c r="CF455" i="12"/>
  <c r="CE455" i="12"/>
  <c r="CD455" i="12"/>
  <c r="CC455" i="12"/>
  <c r="CB455" i="12"/>
  <c r="CA455" i="12"/>
  <c r="BZ455" i="12"/>
  <c r="BY455" i="12"/>
  <c r="BX455" i="12"/>
  <c r="BW455" i="12"/>
  <c r="BV455" i="12"/>
  <c r="BU455" i="12"/>
  <c r="BT455" i="12"/>
  <c r="BS455" i="12"/>
  <c r="BR455" i="12"/>
  <c r="BQ455" i="12"/>
  <c r="BP455" i="12"/>
  <c r="BO455" i="12"/>
  <c r="BN455" i="12"/>
  <c r="BM455" i="12"/>
  <c r="BL455" i="12"/>
  <c r="BK455" i="12"/>
  <c r="BJ455" i="12"/>
  <c r="BI455" i="12"/>
  <c r="BH455" i="12"/>
  <c r="BG455" i="12"/>
  <c r="BF455" i="12"/>
  <c r="BE455" i="12"/>
  <c r="BD455" i="12"/>
  <c r="BC455" i="12"/>
  <c r="BB455" i="12"/>
  <c r="BA455" i="12"/>
  <c r="AW455" i="12" s="1"/>
  <c r="AZ455" i="12"/>
  <c r="CF454" i="12"/>
  <c r="CE454" i="12"/>
  <c r="CD454" i="12"/>
  <c r="CC454" i="12"/>
  <c r="CB454" i="12"/>
  <c r="CA454" i="12"/>
  <c r="BZ454" i="12"/>
  <c r="BY454" i="12"/>
  <c r="BX454" i="12"/>
  <c r="BW454" i="12"/>
  <c r="BV454" i="12"/>
  <c r="BU454" i="12"/>
  <c r="BT454" i="12"/>
  <c r="BS454" i="12"/>
  <c r="BR454" i="12"/>
  <c r="BQ454" i="12"/>
  <c r="BP454" i="12"/>
  <c r="BO454" i="12"/>
  <c r="BN454" i="12"/>
  <c r="BM454" i="12"/>
  <c r="BL454" i="12"/>
  <c r="BK454" i="12"/>
  <c r="BJ454" i="12"/>
  <c r="BI454" i="12"/>
  <c r="BH454" i="12"/>
  <c r="BG454" i="12"/>
  <c r="BF454" i="12"/>
  <c r="BE454" i="12"/>
  <c r="BD454" i="12"/>
  <c r="BC454" i="12"/>
  <c r="BB454" i="12"/>
  <c r="AW454" i="12" s="1"/>
  <c r="BA454" i="12"/>
  <c r="AZ454" i="12"/>
  <c r="CF453" i="12"/>
  <c r="CE453" i="12"/>
  <c r="CD453" i="12"/>
  <c r="CC453" i="12"/>
  <c r="CB453" i="12"/>
  <c r="CA453" i="12"/>
  <c r="BZ453" i="12"/>
  <c r="BY453" i="12"/>
  <c r="BX453" i="12"/>
  <c r="BW453" i="12"/>
  <c r="BV453" i="12"/>
  <c r="BU453" i="12"/>
  <c r="BT453" i="12"/>
  <c r="BS453" i="12"/>
  <c r="BR453" i="12"/>
  <c r="BQ453" i="12"/>
  <c r="BP453" i="12"/>
  <c r="BO453" i="12"/>
  <c r="BN453" i="12"/>
  <c r="BM453" i="12"/>
  <c r="BL453" i="12"/>
  <c r="BK453" i="12"/>
  <c r="BJ453" i="12"/>
  <c r="BI453" i="12"/>
  <c r="BH453" i="12"/>
  <c r="BG453" i="12"/>
  <c r="BF453" i="12"/>
  <c r="BE453" i="12"/>
  <c r="BD453" i="12"/>
  <c r="BC453" i="12"/>
  <c r="AW453" i="12" s="1"/>
  <c r="BB453" i="12"/>
  <c r="BA453" i="12"/>
  <c r="AZ453" i="12"/>
  <c r="CF452" i="12"/>
  <c r="CE452" i="12"/>
  <c r="CD452" i="12"/>
  <c r="CC452" i="12"/>
  <c r="CB452" i="12"/>
  <c r="CA452" i="12"/>
  <c r="BZ452" i="12"/>
  <c r="BY452" i="12"/>
  <c r="BX452" i="12"/>
  <c r="BW452" i="12"/>
  <c r="BV452" i="12"/>
  <c r="BU452" i="12"/>
  <c r="BT452" i="12"/>
  <c r="BS452" i="12"/>
  <c r="BR452" i="12"/>
  <c r="BQ452" i="12"/>
  <c r="BP452" i="12"/>
  <c r="BO452" i="12"/>
  <c r="BN452" i="12"/>
  <c r="BM452" i="12"/>
  <c r="BL452" i="12"/>
  <c r="BK452" i="12"/>
  <c r="BJ452" i="12"/>
  <c r="BI452" i="12"/>
  <c r="BH452" i="12"/>
  <c r="BG452" i="12"/>
  <c r="BF452" i="12"/>
  <c r="BE452" i="12"/>
  <c r="BD452" i="12"/>
  <c r="BC452" i="12"/>
  <c r="BB452" i="12"/>
  <c r="BA452" i="12"/>
  <c r="AZ452" i="12"/>
  <c r="AW452" i="12" s="1"/>
  <c r="CF451" i="12"/>
  <c r="CE451" i="12"/>
  <c r="CD451" i="12"/>
  <c r="CC451" i="12"/>
  <c r="CB451" i="12"/>
  <c r="CA451" i="12"/>
  <c r="BZ451" i="12"/>
  <c r="BY451" i="12"/>
  <c r="BX451" i="12"/>
  <c r="BW451" i="12"/>
  <c r="BV451" i="12"/>
  <c r="BU451" i="12"/>
  <c r="BT451" i="12"/>
  <c r="BS451" i="12"/>
  <c r="BR451" i="12"/>
  <c r="BQ451" i="12"/>
  <c r="BP451" i="12"/>
  <c r="BO451" i="12"/>
  <c r="BN451" i="12"/>
  <c r="BM451" i="12"/>
  <c r="BL451" i="12"/>
  <c r="BK451" i="12"/>
  <c r="BJ451" i="12"/>
  <c r="BI451" i="12"/>
  <c r="BH451" i="12"/>
  <c r="BG451" i="12"/>
  <c r="BF451" i="12"/>
  <c r="BE451" i="12"/>
  <c r="BD451" i="12"/>
  <c r="BC451" i="12"/>
  <c r="BB451" i="12"/>
  <c r="BA451" i="12"/>
  <c r="AZ451" i="12"/>
  <c r="CF450" i="12"/>
  <c r="CE450" i="12"/>
  <c r="CD450" i="12"/>
  <c r="CC450" i="12"/>
  <c r="CB450" i="12"/>
  <c r="CA450" i="12"/>
  <c r="BZ450" i="12"/>
  <c r="BY450" i="12"/>
  <c r="BX450" i="12"/>
  <c r="BW450" i="12"/>
  <c r="BV450" i="12"/>
  <c r="BU450" i="12"/>
  <c r="BT450" i="12"/>
  <c r="BS450" i="12"/>
  <c r="BR450" i="12"/>
  <c r="BQ450" i="12"/>
  <c r="BP450" i="12"/>
  <c r="BO450" i="12"/>
  <c r="BN450" i="12"/>
  <c r="BM450" i="12"/>
  <c r="BL450" i="12"/>
  <c r="BK450" i="12"/>
  <c r="BJ450" i="12"/>
  <c r="BI450" i="12"/>
  <c r="BH450" i="12"/>
  <c r="BG450" i="12"/>
  <c r="BF450" i="12"/>
  <c r="BE450" i="12"/>
  <c r="BD450" i="12"/>
  <c r="BC450" i="12"/>
  <c r="BB450" i="12"/>
  <c r="AW450" i="12" s="1"/>
  <c r="BA450" i="12"/>
  <c r="AZ450" i="12"/>
  <c r="CF449" i="12"/>
  <c r="CE449" i="12"/>
  <c r="CD449" i="12"/>
  <c r="CC449" i="12"/>
  <c r="CB449" i="12"/>
  <c r="CA449" i="12"/>
  <c r="BZ449" i="12"/>
  <c r="BY449" i="12"/>
  <c r="BX449" i="12"/>
  <c r="BW449" i="12"/>
  <c r="BV449" i="12"/>
  <c r="BU449" i="12"/>
  <c r="BT449" i="12"/>
  <c r="BS449" i="12"/>
  <c r="BR449" i="12"/>
  <c r="BQ449" i="12"/>
  <c r="BP449" i="12"/>
  <c r="BO449" i="12"/>
  <c r="BN449" i="12"/>
  <c r="BM449" i="12"/>
  <c r="BL449" i="12"/>
  <c r="BK449" i="12"/>
  <c r="BJ449" i="12"/>
  <c r="BI449" i="12"/>
  <c r="BH449" i="12"/>
  <c r="BG449" i="12"/>
  <c r="BF449" i="12"/>
  <c r="BE449" i="12"/>
  <c r="BD449" i="12"/>
  <c r="BC449" i="12"/>
  <c r="AW449" i="12" s="1"/>
  <c r="BB449" i="12"/>
  <c r="BA449" i="12"/>
  <c r="AZ449" i="12"/>
  <c r="CF448" i="12"/>
  <c r="CE448" i="12"/>
  <c r="CD448" i="12"/>
  <c r="CC448" i="12"/>
  <c r="CB448" i="12"/>
  <c r="CA448" i="12"/>
  <c r="BZ448" i="12"/>
  <c r="BY448" i="12"/>
  <c r="BX448" i="12"/>
  <c r="BW448" i="12"/>
  <c r="BV448" i="12"/>
  <c r="BU448" i="12"/>
  <c r="BT448" i="12"/>
  <c r="BS448" i="12"/>
  <c r="BR448" i="12"/>
  <c r="BQ448" i="12"/>
  <c r="BP448" i="12"/>
  <c r="BO448" i="12"/>
  <c r="BN448" i="12"/>
  <c r="BM448" i="12"/>
  <c r="BL448" i="12"/>
  <c r="BK448" i="12"/>
  <c r="BJ448" i="12"/>
  <c r="BI448" i="12"/>
  <c r="BH448" i="12"/>
  <c r="BG448" i="12"/>
  <c r="BF448" i="12"/>
  <c r="BE448" i="12"/>
  <c r="BD448" i="12"/>
  <c r="BC448" i="12"/>
  <c r="BB448" i="12"/>
  <c r="BA448" i="12"/>
  <c r="AZ448" i="12"/>
  <c r="AW448" i="12" s="1"/>
  <c r="CF447" i="12"/>
  <c r="CE447" i="12"/>
  <c r="CD447" i="12"/>
  <c r="CC447" i="12"/>
  <c r="CB447" i="12"/>
  <c r="CA447" i="12"/>
  <c r="BZ447" i="12"/>
  <c r="BY447" i="12"/>
  <c r="BX447" i="12"/>
  <c r="BW447" i="12"/>
  <c r="BV447" i="12"/>
  <c r="BU447" i="12"/>
  <c r="BT447" i="12"/>
  <c r="BS447" i="12"/>
  <c r="BR447" i="12"/>
  <c r="BQ447" i="12"/>
  <c r="BP447" i="12"/>
  <c r="BO447" i="12"/>
  <c r="BN447" i="12"/>
  <c r="BM447" i="12"/>
  <c r="BL447" i="12"/>
  <c r="BK447" i="12"/>
  <c r="BJ447" i="12"/>
  <c r="BI447" i="12"/>
  <c r="BH447" i="12"/>
  <c r="BG447" i="12"/>
  <c r="BF447" i="12"/>
  <c r="BE447" i="12"/>
  <c r="BD447" i="12"/>
  <c r="BC447" i="12"/>
  <c r="BB447" i="12"/>
  <c r="BA447" i="12"/>
  <c r="AW447" i="12" s="1"/>
  <c r="AZ447" i="12"/>
  <c r="CF446" i="12"/>
  <c r="CE446" i="12"/>
  <c r="CD446" i="12"/>
  <c r="CC446" i="12"/>
  <c r="CB446" i="12"/>
  <c r="CA446" i="12"/>
  <c r="BZ446" i="12"/>
  <c r="BY446" i="12"/>
  <c r="BX446" i="12"/>
  <c r="BW446" i="12"/>
  <c r="BV446" i="12"/>
  <c r="BU446" i="12"/>
  <c r="BT446" i="12"/>
  <c r="BS446" i="12"/>
  <c r="BR446" i="12"/>
  <c r="BQ446" i="12"/>
  <c r="BP446" i="12"/>
  <c r="BO446" i="12"/>
  <c r="BN446" i="12"/>
  <c r="BM446" i="12"/>
  <c r="BL446" i="12"/>
  <c r="BK446" i="12"/>
  <c r="BJ446" i="12"/>
  <c r="BI446" i="12"/>
  <c r="BH446" i="12"/>
  <c r="BG446" i="12"/>
  <c r="BF446" i="12"/>
  <c r="BE446" i="12"/>
  <c r="BD446" i="12"/>
  <c r="BC446" i="12"/>
  <c r="BB446" i="12"/>
  <c r="AW446" i="12" s="1"/>
  <c r="BA446" i="12"/>
  <c r="AZ446" i="12"/>
  <c r="CF445" i="12"/>
  <c r="CE445" i="12"/>
  <c r="CD445" i="12"/>
  <c r="CC445" i="12"/>
  <c r="CB445" i="12"/>
  <c r="CA445" i="12"/>
  <c r="BZ445" i="12"/>
  <c r="BY445" i="12"/>
  <c r="BX445" i="12"/>
  <c r="BW445" i="12"/>
  <c r="BV445" i="12"/>
  <c r="BU445" i="12"/>
  <c r="BT445" i="12"/>
  <c r="BS445" i="12"/>
  <c r="BR445" i="12"/>
  <c r="BQ445" i="12"/>
  <c r="BP445" i="12"/>
  <c r="BO445" i="12"/>
  <c r="BN445" i="12"/>
  <c r="BM445" i="12"/>
  <c r="BL445" i="12"/>
  <c r="BK445" i="12"/>
  <c r="BJ445" i="12"/>
  <c r="BI445" i="12"/>
  <c r="BH445" i="12"/>
  <c r="BG445" i="12"/>
  <c r="BF445" i="12"/>
  <c r="BE445" i="12"/>
  <c r="BD445" i="12"/>
  <c r="BC445" i="12"/>
  <c r="AW445" i="12" s="1"/>
  <c r="BB445" i="12"/>
  <c r="BA445" i="12"/>
  <c r="AZ445" i="12"/>
  <c r="CF444" i="12"/>
  <c r="CE444" i="12"/>
  <c r="CD444" i="12"/>
  <c r="CC444" i="12"/>
  <c r="CB444" i="12"/>
  <c r="CA444" i="12"/>
  <c r="BZ444" i="12"/>
  <c r="BY444" i="12"/>
  <c r="BX444" i="12"/>
  <c r="BW444" i="12"/>
  <c r="BV444" i="12"/>
  <c r="BU444" i="12"/>
  <c r="BT444" i="12"/>
  <c r="BS444" i="12"/>
  <c r="BR444" i="12"/>
  <c r="BQ444" i="12"/>
  <c r="BP444" i="12"/>
  <c r="BO444" i="12"/>
  <c r="BN444" i="12"/>
  <c r="BM444" i="12"/>
  <c r="BL444" i="12"/>
  <c r="BK444" i="12"/>
  <c r="BJ444" i="12"/>
  <c r="BI444" i="12"/>
  <c r="BH444" i="12"/>
  <c r="BG444" i="12"/>
  <c r="BF444" i="12"/>
  <c r="BE444" i="12"/>
  <c r="BD444" i="12"/>
  <c r="BC444" i="12"/>
  <c r="BB444" i="12"/>
  <c r="BA444" i="12"/>
  <c r="AZ444" i="12"/>
  <c r="AW444" i="12" s="1"/>
  <c r="CF443" i="12"/>
  <c r="CE443" i="12"/>
  <c r="CD443" i="12"/>
  <c r="CC443" i="12"/>
  <c r="CB443" i="12"/>
  <c r="CA443" i="12"/>
  <c r="BZ443" i="12"/>
  <c r="BY443" i="12"/>
  <c r="BX443" i="12"/>
  <c r="BW443" i="12"/>
  <c r="BV443" i="12"/>
  <c r="BU443" i="12"/>
  <c r="BT443" i="12"/>
  <c r="BS443" i="12"/>
  <c r="BR443" i="12"/>
  <c r="BQ443" i="12"/>
  <c r="BP443" i="12"/>
  <c r="BO443" i="12"/>
  <c r="BN443" i="12"/>
  <c r="BM443" i="12"/>
  <c r="BL443" i="12"/>
  <c r="BK443" i="12"/>
  <c r="BJ443" i="12"/>
  <c r="BI443" i="12"/>
  <c r="BH443" i="12"/>
  <c r="BG443" i="12"/>
  <c r="BF443" i="12"/>
  <c r="BE443" i="12"/>
  <c r="BD443" i="12"/>
  <c r="BC443" i="12"/>
  <c r="BB443" i="12"/>
  <c r="BA443" i="12"/>
  <c r="AZ443" i="12"/>
  <c r="CF442" i="12"/>
  <c r="CE442" i="12"/>
  <c r="CD442" i="12"/>
  <c r="CC442" i="12"/>
  <c r="CB442" i="12"/>
  <c r="CA442" i="12"/>
  <c r="BZ442" i="12"/>
  <c r="BY442" i="12"/>
  <c r="BX442" i="12"/>
  <c r="BW442" i="12"/>
  <c r="BV442" i="12"/>
  <c r="BU442" i="12"/>
  <c r="BT442" i="12"/>
  <c r="BS442" i="12"/>
  <c r="BR442" i="12"/>
  <c r="BQ442" i="12"/>
  <c r="BP442" i="12"/>
  <c r="BO442" i="12"/>
  <c r="BN442" i="12"/>
  <c r="BM442" i="12"/>
  <c r="BL442" i="12"/>
  <c r="BK442" i="12"/>
  <c r="BJ442" i="12"/>
  <c r="BI442" i="12"/>
  <c r="BH442" i="12"/>
  <c r="BG442" i="12"/>
  <c r="BF442" i="12"/>
  <c r="BE442" i="12"/>
  <c r="BD442" i="12"/>
  <c r="BC442" i="12"/>
  <c r="BB442" i="12"/>
  <c r="AW442" i="12" s="1"/>
  <c r="BA442" i="12"/>
  <c r="AZ442" i="12"/>
  <c r="CF441" i="12"/>
  <c r="CE441" i="12"/>
  <c r="CD441" i="12"/>
  <c r="CC441" i="12"/>
  <c r="CB441" i="12"/>
  <c r="CA441" i="12"/>
  <c r="BZ441" i="12"/>
  <c r="BY441" i="12"/>
  <c r="BX441" i="12"/>
  <c r="BW441" i="12"/>
  <c r="BV441" i="12"/>
  <c r="BU441" i="12"/>
  <c r="BT441" i="12"/>
  <c r="BS441" i="12"/>
  <c r="BR441" i="12"/>
  <c r="BQ441" i="12"/>
  <c r="BP441" i="12"/>
  <c r="BO441" i="12"/>
  <c r="BN441" i="12"/>
  <c r="BM441" i="12"/>
  <c r="BL441" i="12"/>
  <c r="BK441" i="12"/>
  <c r="BJ441" i="12"/>
  <c r="BI441" i="12"/>
  <c r="BH441" i="12"/>
  <c r="BG441" i="12"/>
  <c r="BF441" i="12"/>
  <c r="BE441" i="12"/>
  <c r="BD441" i="12"/>
  <c r="BC441" i="12"/>
  <c r="BB441" i="12"/>
  <c r="BA441" i="12"/>
  <c r="AZ441" i="12"/>
  <c r="CF440" i="12"/>
  <c r="CE440" i="12"/>
  <c r="CD440" i="12"/>
  <c r="CC440" i="12"/>
  <c r="CB440" i="12"/>
  <c r="CA440" i="12"/>
  <c r="BZ440" i="12"/>
  <c r="BY440" i="12"/>
  <c r="BX440" i="12"/>
  <c r="BW440" i="12"/>
  <c r="BV440" i="12"/>
  <c r="BU440" i="12"/>
  <c r="BT440" i="12"/>
  <c r="BS440" i="12"/>
  <c r="BR440" i="12"/>
  <c r="BQ440" i="12"/>
  <c r="BP440" i="12"/>
  <c r="BO440" i="12"/>
  <c r="BN440" i="12"/>
  <c r="BM440" i="12"/>
  <c r="BL440" i="12"/>
  <c r="BK440" i="12"/>
  <c r="BJ440" i="12"/>
  <c r="BI440" i="12"/>
  <c r="BH440" i="12"/>
  <c r="BG440" i="12"/>
  <c r="BF440" i="12"/>
  <c r="BE440" i="12"/>
  <c r="BD440" i="12"/>
  <c r="BC440" i="12"/>
  <c r="BB440" i="12"/>
  <c r="BA440" i="12"/>
  <c r="AZ440" i="12"/>
  <c r="AW440" i="12" s="1"/>
  <c r="CF439" i="12"/>
  <c r="CE439" i="12"/>
  <c r="CD439" i="12"/>
  <c r="CC439" i="12"/>
  <c r="CB439" i="12"/>
  <c r="CA439" i="12"/>
  <c r="BZ439" i="12"/>
  <c r="BY439" i="12"/>
  <c r="BX439" i="12"/>
  <c r="BW439" i="12"/>
  <c r="BV439" i="12"/>
  <c r="BU439" i="12"/>
  <c r="BT439" i="12"/>
  <c r="BS439" i="12"/>
  <c r="BR439" i="12"/>
  <c r="BQ439" i="12"/>
  <c r="BP439" i="12"/>
  <c r="BO439" i="12"/>
  <c r="BN439" i="12"/>
  <c r="BM439" i="12"/>
  <c r="BL439" i="12"/>
  <c r="BK439" i="12"/>
  <c r="BJ439" i="12"/>
  <c r="BI439" i="12"/>
  <c r="BH439" i="12"/>
  <c r="BG439" i="12"/>
  <c r="BF439" i="12"/>
  <c r="BE439" i="12"/>
  <c r="BD439" i="12"/>
  <c r="BC439" i="12"/>
  <c r="BB439" i="12"/>
  <c r="BA439" i="12"/>
  <c r="AW439" i="12" s="1"/>
  <c r="AZ439" i="12"/>
  <c r="CF438" i="12"/>
  <c r="CE438" i="12"/>
  <c r="CD438" i="12"/>
  <c r="CC438" i="12"/>
  <c r="CB438" i="12"/>
  <c r="CA438" i="12"/>
  <c r="BZ438" i="12"/>
  <c r="BY438" i="12"/>
  <c r="BX438" i="12"/>
  <c r="BW438" i="12"/>
  <c r="BV438" i="12"/>
  <c r="BU438" i="12"/>
  <c r="BT438" i="12"/>
  <c r="BS438" i="12"/>
  <c r="BR438" i="12"/>
  <c r="BQ438" i="12"/>
  <c r="BP438" i="12"/>
  <c r="BO438" i="12"/>
  <c r="BN438" i="12"/>
  <c r="BM438" i="12"/>
  <c r="BL438" i="12"/>
  <c r="BK438" i="12"/>
  <c r="BJ438" i="12"/>
  <c r="BI438" i="12"/>
  <c r="BH438" i="12"/>
  <c r="BG438" i="12"/>
  <c r="BF438" i="12"/>
  <c r="BE438" i="12"/>
  <c r="BD438" i="12"/>
  <c r="BC438" i="12"/>
  <c r="BB438" i="12"/>
  <c r="AW438" i="12" s="1"/>
  <c r="BA438" i="12"/>
  <c r="AZ438" i="12"/>
  <c r="CF437" i="12"/>
  <c r="CE437" i="12"/>
  <c r="CD437" i="12"/>
  <c r="CC437" i="12"/>
  <c r="CB437" i="12"/>
  <c r="CA437" i="12"/>
  <c r="BZ437" i="12"/>
  <c r="BY437" i="12"/>
  <c r="BX437" i="12"/>
  <c r="BW437" i="12"/>
  <c r="BV437" i="12"/>
  <c r="BU437" i="12"/>
  <c r="BT437" i="12"/>
  <c r="BS437" i="12"/>
  <c r="BR437" i="12"/>
  <c r="BQ437" i="12"/>
  <c r="BP437" i="12"/>
  <c r="BO437" i="12"/>
  <c r="BN437" i="12"/>
  <c r="BM437" i="12"/>
  <c r="BL437" i="12"/>
  <c r="BK437" i="12"/>
  <c r="BJ437" i="12"/>
  <c r="BI437" i="12"/>
  <c r="BH437" i="12"/>
  <c r="BG437" i="12"/>
  <c r="BF437" i="12"/>
  <c r="BE437" i="12"/>
  <c r="BD437" i="12"/>
  <c r="BC437" i="12"/>
  <c r="AW437" i="12" s="1"/>
  <c r="BB437" i="12"/>
  <c r="BA437" i="12"/>
  <c r="AZ437" i="12"/>
  <c r="CF436" i="12"/>
  <c r="CE436" i="12"/>
  <c r="CD436" i="12"/>
  <c r="CC436" i="12"/>
  <c r="CB436" i="12"/>
  <c r="CA436" i="12"/>
  <c r="BZ436" i="12"/>
  <c r="BY436" i="12"/>
  <c r="BX436" i="12"/>
  <c r="BW436" i="12"/>
  <c r="BV436" i="12"/>
  <c r="BU436" i="12"/>
  <c r="BT436" i="12"/>
  <c r="BS436" i="12"/>
  <c r="BR436" i="12"/>
  <c r="BQ436" i="12"/>
  <c r="BP436" i="12"/>
  <c r="BO436" i="12"/>
  <c r="BN436" i="12"/>
  <c r="BM436" i="12"/>
  <c r="BL436" i="12"/>
  <c r="BK436" i="12"/>
  <c r="BJ436" i="12"/>
  <c r="BI436" i="12"/>
  <c r="BH436" i="12"/>
  <c r="BG436" i="12"/>
  <c r="BF436" i="12"/>
  <c r="BE436" i="12"/>
  <c r="BD436" i="12"/>
  <c r="BC436" i="12"/>
  <c r="BB436" i="12"/>
  <c r="BA436" i="12"/>
  <c r="AZ436" i="12"/>
  <c r="AW436" i="12" s="1"/>
  <c r="CF435" i="12"/>
  <c r="CE435" i="12"/>
  <c r="CD435" i="12"/>
  <c r="CC435" i="12"/>
  <c r="CB435" i="12"/>
  <c r="CA435" i="12"/>
  <c r="BZ435" i="12"/>
  <c r="BY435" i="12"/>
  <c r="BX435" i="12"/>
  <c r="BW435" i="12"/>
  <c r="BV435" i="12"/>
  <c r="BU435" i="12"/>
  <c r="BT435" i="12"/>
  <c r="BS435" i="12"/>
  <c r="BR435" i="12"/>
  <c r="BQ435" i="12"/>
  <c r="BP435" i="12"/>
  <c r="BO435" i="12"/>
  <c r="BN435" i="12"/>
  <c r="BM435" i="12"/>
  <c r="BL435" i="12"/>
  <c r="BK435" i="12"/>
  <c r="BJ435" i="12"/>
  <c r="BI435" i="12"/>
  <c r="BH435" i="12"/>
  <c r="BG435" i="12"/>
  <c r="BF435" i="12"/>
  <c r="BE435" i="12"/>
  <c r="BD435" i="12"/>
  <c r="BC435" i="12"/>
  <c r="BB435" i="12"/>
  <c r="BA435" i="12"/>
  <c r="AW435" i="12" s="1"/>
  <c r="AZ435" i="12"/>
  <c r="CF434" i="12"/>
  <c r="CE434" i="12"/>
  <c r="CD434" i="12"/>
  <c r="CC434" i="12"/>
  <c r="CB434" i="12"/>
  <c r="CA434" i="12"/>
  <c r="BZ434" i="12"/>
  <c r="BY434" i="12"/>
  <c r="BX434" i="12"/>
  <c r="BW434" i="12"/>
  <c r="BV434" i="12"/>
  <c r="BU434" i="12"/>
  <c r="BT434" i="12"/>
  <c r="BS434" i="12"/>
  <c r="BR434" i="12"/>
  <c r="BQ434" i="12"/>
  <c r="BP434" i="12"/>
  <c r="BO434" i="12"/>
  <c r="BN434" i="12"/>
  <c r="BM434" i="12"/>
  <c r="BL434" i="12"/>
  <c r="BK434" i="12"/>
  <c r="BJ434" i="12"/>
  <c r="BI434" i="12"/>
  <c r="BH434" i="12"/>
  <c r="BG434" i="12"/>
  <c r="BF434" i="12"/>
  <c r="BE434" i="12"/>
  <c r="BD434" i="12"/>
  <c r="BC434" i="12"/>
  <c r="BB434" i="12"/>
  <c r="AW434" i="12" s="1"/>
  <c r="BA434" i="12"/>
  <c r="AZ434" i="12"/>
  <c r="CF433" i="12"/>
  <c r="CE433" i="12"/>
  <c r="CD433" i="12"/>
  <c r="CC433" i="12"/>
  <c r="CB433" i="12"/>
  <c r="CA433" i="12"/>
  <c r="BZ433" i="12"/>
  <c r="BY433" i="12"/>
  <c r="BX433" i="12"/>
  <c r="BW433" i="12"/>
  <c r="BV433" i="12"/>
  <c r="BU433" i="12"/>
  <c r="BT433" i="12"/>
  <c r="BS433" i="12"/>
  <c r="BR433" i="12"/>
  <c r="BQ433" i="12"/>
  <c r="BP433" i="12"/>
  <c r="BO433" i="12"/>
  <c r="BN433" i="12"/>
  <c r="BM433" i="12"/>
  <c r="BL433" i="12"/>
  <c r="BK433" i="12"/>
  <c r="BJ433" i="12"/>
  <c r="BI433" i="12"/>
  <c r="BH433" i="12"/>
  <c r="BG433" i="12"/>
  <c r="BF433" i="12"/>
  <c r="BE433" i="12"/>
  <c r="BD433" i="12"/>
  <c r="BC433" i="12"/>
  <c r="AW433" i="12" s="1"/>
  <c r="BB433" i="12"/>
  <c r="BA433" i="12"/>
  <c r="AZ433" i="12"/>
  <c r="CF432" i="12"/>
  <c r="CE432" i="12"/>
  <c r="CD432" i="12"/>
  <c r="CC432" i="12"/>
  <c r="CB432" i="12"/>
  <c r="CA432" i="12"/>
  <c r="BZ432" i="12"/>
  <c r="BY432" i="12"/>
  <c r="BX432" i="12"/>
  <c r="BW432" i="12"/>
  <c r="BV432" i="12"/>
  <c r="BU432" i="12"/>
  <c r="BT432" i="12"/>
  <c r="BS432" i="12"/>
  <c r="BR432" i="12"/>
  <c r="BQ432" i="12"/>
  <c r="BP432" i="12"/>
  <c r="BO432" i="12"/>
  <c r="BN432" i="12"/>
  <c r="BM432" i="12"/>
  <c r="BL432" i="12"/>
  <c r="BK432" i="12"/>
  <c r="BJ432" i="12"/>
  <c r="BI432" i="12"/>
  <c r="BH432" i="12"/>
  <c r="BG432" i="12"/>
  <c r="BF432" i="12"/>
  <c r="BE432" i="12"/>
  <c r="BD432" i="12"/>
  <c r="BC432" i="12"/>
  <c r="BB432" i="12"/>
  <c r="BA432" i="12"/>
  <c r="AZ432" i="12"/>
  <c r="AW432" i="12" s="1"/>
  <c r="CF431" i="12"/>
  <c r="CE431" i="12"/>
  <c r="CD431" i="12"/>
  <c r="CC431" i="12"/>
  <c r="CB431" i="12"/>
  <c r="CA431" i="12"/>
  <c r="BZ431" i="12"/>
  <c r="BY431" i="12"/>
  <c r="BX431" i="12"/>
  <c r="BW431" i="12"/>
  <c r="BV431" i="12"/>
  <c r="BU431" i="12"/>
  <c r="BT431" i="12"/>
  <c r="BS431" i="12"/>
  <c r="BR431" i="12"/>
  <c r="BQ431" i="12"/>
  <c r="BP431" i="12"/>
  <c r="BO431" i="12"/>
  <c r="BN431" i="12"/>
  <c r="BM431" i="12"/>
  <c r="BL431" i="12"/>
  <c r="BK431" i="12"/>
  <c r="BJ431" i="12"/>
  <c r="BI431" i="12"/>
  <c r="BH431" i="12"/>
  <c r="BG431" i="12"/>
  <c r="BF431" i="12"/>
  <c r="BE431" i="12"/>
  <c r="BD431" i="12"/>
  <c r="BC431" i="12"/>
  <c r="BB431" i="12"/>
  <c r="BA431" i="12"/>
  <c r="AW431" i="12" s="1"/>
  <c r="AZ431" i="12"/>
  <c r="CF430" i="12"/>
  <c r="CE430" i="12"/>
  <c r="CD430" i="12"/>
  <c r="CC430" i="12"/>
  <c r="CB430" i="12"/>
  <c r="CA430" i="12"/>
  <c r="BZ430" i="12"/>
  <c r="BY430" i="12"/>
  <c r="BX430" i="12"/>
  <c r="BW430" i="12"/>
  <c r="BV430" i="12"/>
  <c r="BU430" i="12"/>
  <c r="BT430" i="12"/>
  <c r="BS430" i="12"/>
  <c r="BR430" i="12"/>
  <c r="BQ430" i="12"/>
  <c r="BP430" i="12"/>
  <c r="BO430" i="12"/>
  <c r="BN430" i="12"/>
  <c r="BM430" i="12"/>
  <c r="BL430" i="12"/>
  <c r="BK430" i="12"/>
  <c r="BJ430" i="12"/>
  <c r="BI430" i="12"/>
  <c r="BH430" i="12"/>
  <c r="BG430" i="12"/>
  <c r="BF430" i="12"/>
  <c r="BE430" i="12"/>
  <c r="BD430" i="12"/>
  <c r="BC430" i="12"/>
  <c r="BB430" i="12"/>
  <c r="BA430" i="12"/>
  <c r="AZ430" i="12"/>
  <c r="CF429" i="12"/>
  <c r="CE429" i="12"/>
  <c r="CD429" i="12"/>
  <c r="CC429" i="12"/>
  <c r="CB429" i="12"/>
  <c r="CA429" i="12"/>
  <c r="BZ429" i="12"/>
  <c r="BY429" i="12"/>
  <c r="BX429" i="12"/>
  <c r="BW429" i="12"/>
  <c r="BV429" i="12"/>
  <c r="BU429" i="12"/>
  <c r="BT429" i="12"/>
  <c r="BS429" i="12"/>
  <c r="BR429" i="12"/>
  <c r="BQ429" i="12"/>
  <c r="BP429" i="12"/>
  <c r="BO429" i="12"/>
  <c r="BN429" i="12"/>
  <c r="BM429" i="12"/>
  <c r="BL429" i="12"/>
  <c r="BK429" i="12"/>
  <c r="BJ429" i="12"/>
  <c r="BI429" i="12"/>
  <c r="BH429" i="12"/>
  <c r="BG429" i="12"/>
  <c r="BF429" i="12"/>
  <c r="BE429" i="12"/>
  <c r="BD429" i="12"/>
  <c r="BC429" i="12"/>
  <c r="AW429" i="12" s="1"/>
  <c r="BB429" i="12"/>
  <c r="BA429" i="12"/>
  <c r="AZ429" i="12"/>
  <c r="CF428" i="12"/>
  <c r="CE428" i="12"/>
  <c r="CD428" i="12"/>
  <c r="CC428" i="12"/>
  <c r="CB428" i="12"/>
  <c r="CA428" i="12"/>
  <c r="BZ428" i="12"/>
  <c r="BY428" i="12"/>
  <c r="BX428" i="12"/>
  <c r="BW428" i="12"/>
  <c r="BV428" i="12"/>
  <c r="BU428" i="12"/>
  <c r="BT428" i="12"/>
  <c r="BS428" i="12"/>
  <c r="BR428" i="12"/>
  <c r="BQ428" i="12"/>
  <c r="BP428" i="12"/>
  <c r="BO428" i="12"/>
  <c r="BN428" i="12"/>
  <c r="BM428" i="12"/>
  <c r="BL428" i="12"/>
  <c r="BK428" i="12"/>
  <c r="BJ428" i="12"/>
  <c r="BI428" i="12"/>
  <c r="BH428" i="12"/>
  <c r="BG428" i="12"/>
  <c r="BF428" i="12"/>
  <c r="BE428" i="12"/>
  <c r="BD428" i="12"/>
  <c r="BC428" i="12"/>
  <c r="BB428" i="12"/>
  <c r="BA428" i="12"/>
  <c r="AZ428" i="12"/>
  <c r="AW428" i="12" s="1"/>
  <c r="CF427" i="12"/>
  <c r="CE427" i="12"/>
  <c r="CD427" i="12"/>
  <c r="CC427" i="12"/>
  <c r="CB427" i="12"/>
  <c r="CA427" i="12"/>
  <c r="BZ427" i="12"/>
  <c r="BY427" i="12"/>
  <c r="BX427" i="12"/>
  <c r="BW427" i="12"/>
  <c r="BV427" i="12"/>
  <c r="BU427" i="12"/>
  <c r="BT427" i="12"/>
  <c r="BS427" i="12"/>
  <c r="BR427" i="12"/>
  <c r="BQ427" i="12"/>
  <c r="BP427" i="12"/>
  <c r="BO427" i="12"/>
  <c r="BN427" i="12"/>
  <c r="BM427" i="12"/>
  <c r="BL427" i="12"/>
  <c r="BK427" i="12"/>
  <c r="BJ427" i="12"/>
  <c r="BI427" i="12"/>
  <c r="BH427" i="12"/>
  <c r="BG427" i="12"/>
  <c r="BF427" i="12"/>
  <c r="BE427" i="12"/>
  <c r="BD427" i="12"/>
  <c r="BC427" i="12"/>
  <c r="BB427" i="12"/>
  <c r="BA427" i="12"/>
  <c r="AW427" i="12" s="1"/>
  <c r="AZ427" i="12"/>
  <c r="CF426" i="12"/>
  <c r="CE426" i="12"/>
  <c r="CD426" i="12"/>
  <c r="CC426" i="12"/>
  <c r="CB426" i="12"/>
  <c r="CA426" i="12"/>
  <c r="BZ426" i="12"/>
  <c r="BY426" i="12"/>
  <c r="BX426" i="12"/>
  <c r="BW426" i="12"/>
  <c r="BV426" i="12"/>
  <c r="BU426" i="12"/>
  <c r="BT426" i="12"/>
  <c r="BS426" i="12"/>
  <c r="BR426" i="12"/>
  <c r="BQ426" i="12"/>
  <c r="BP426" i="12"/>
  <c r="BO426" i="12"/>
  <c r="BN426" i="12"/>
  <c r="BM426" i="12"/>
  <c r="BL426" i="12"/>
  <c r="BK426" i="12"/>
  <c r="BJ426" i="12"/>
  <c r="BI426" i="12"/>
  <c r="BH426" i="12"/>
  <c r="BG426" i="12"/>
  <c r="BF426" i="12"/>
  <c r="BE426" i="12"/>
  <c r="BD426" i="12"/>
  <c r="BC426" i="12"/>
  <c r="BB426" i="12"/>
  <c r="AW426" i="12" s="1"/>
  <c r="BA426" i="12"/>
  <c r="AZ426" i="12"/>
  <c r="CF425" i="12"/>
  <c r="CE425" i="12"/>
  <c r="CD425" i="12"/>
  <c r="CC425" i="12"/>
  <c r="CB425" i="12"/>
  <c r="CA425" i="12"/>
  <c r="BZ425" i="12"/>
  <c r="BY425" i="12"/>
  <c r="BX425" i="12"/>
  <c r="BW425" i="12"/>
  <c r="BV425" i="12"/>
  <c r="BU425" i="12"/>
  <c r="BT425" i="12"/>
  <c r="BS425" i="12"/>
  <c r="BR425" i="12"/>
  <c r="BQ425" i="12"/>
  <c r="BP425" i="12"/>
  <c r="BO425" i="12"/>
  <c r="BN425" i="12"/>
  <c r="BM425" i="12"/>
  <c r="BL425" i="12"/>
  <c r="BK425" i="12"/>
  <c r="BJ425" i="12"/>
  <c r="BI425" i="12"/>
  <c r="BH425" i="12"/>
  <c r="BG425" i="12"/>
  <c r="BF425" i="12"/>
  <c r="BE425" i="12"/>
  <c r="BD425" i="12"/>
  <c r="BC425" i="12"/>
  <c r="AW425" i="12" s="1"/>
  <c r="BB425" i="12"/>
  <c r="BA425" i="12"/>
  <c r="AZ425" i="12"/>
  <c r="CF424" i="12"/>
  <c r="CE424" i="12"/>
  <c r="CD424" i="12"/>
  <c r="CC424" i="12"/>
  <c r="CB424" i="12"/>
  <c r="CA424" i="12"/>
  <c r="BZ424" i="12"/>
  <c r="BY424" i="12"/>
  <c r="BX424" i="12"/>
  <c r="BW424" i="12"/>
  <c r="BV424" i="12"/>
  <c r="BU424" i="12"/>
  <c r="BT424" i="12"/>
  <c r="BS424" i="12"/>
  <c r="BR424" i="12"/>
  <c r="BQ424" i="12"/>
  <c r="BP424" i="12"/>
  <c r="BO424" i="12"/>
  <c r="BN424" i="12"/>
  <c r="BM424" i="12"/>
  <c r="BL424" i="12"/>
  <c r="BK424" i="12"/>
  <c r="BJ424" i="12"/>
  <c r="BI424" i="12"/>
  <c r="BH424" i="12"/>
  <c r="BG424" i="12"/>
  <c r="BF424" i="12"/>
  <c r="BE424" i="12"/>
  <c r="BD424" i="12"/>
  <c r="BC424" i="12"/>
  <c r="BB424" i="12"/>
  <c r="BA424" i="12"/>
  <c r="AZ424" i="12"/>
  <c r="AW424" i="12" s="1"/>
  <c r="CF423" i="12"/>
  <c r="CE423" i="12"/>
  <c r="CD423" i="12"/>
  <c r="CC423" i="12"/>
  <c r="CB423" i="12"/>
  <c r="CA423" i="12"/>
  <c r="BZ423" i="12"/>
  <c r="BY423" i="12"/>
  <c r="BX423" i="12"/>
  <c r="BW423" i="12"/>
  <c r="BV423" i="12"/>
  <c r="BU423" i="12"/>
  <c r="BT423" i="12"/>
  <c r="BS423" i="12"/>
  <c r="BR423" i="12"/>
  <c r="BQ423" i="12"/>
  <c r="BP423" i="12"/>
  <c r="BO423" i="12"/>
  <c r="BN423" i="12"/>
  <c r="BM423" i="12"/>
  <c r="BL423" i="12"/>
  <c r="BK423" i="12"/>
  <c r="BJ423" i="12"/>
  <c r="BI423" i="12"/>
  <c r="BH423" i="12"/>
  <c r="BG423" i="12"/>
  <c r="BF423" i="12"/>
  <c r="BE423" i="12"/>
  <c r="BD423" i="12"/>
  <c r="BC423" i="12"/>
  <c r="BB423" i="12"/>
  <c r="BA423" i="12"/>
  <c r="AW423" i="12" s="1"/>
  <c r="AZ423" i="12"/>
  <c r="CF422" i="12"/>
  <c r="CE422" i="12"/>
  <c r="CD422" i="12"/>
  <c r="CC422" i="12"/>
  <c r="CB422" i="12"/>
  <c r="CA422" i="12"/>
  <c r="BZ422" i="12"/>
  <c r="BY422" i="12"/>
  <c r="BX422" i="12"/>
  <c r="BW422" i="12"/>
  <c r="BV422" i="12"/>
  <c r="BU422" i="12"/>
  <c r="BT422" i="12"/>
  <c r="BS422" i="12"/>
  <c r="BR422" i="12"/>
  <c r="BQ422" i="12"/>
  <c r="BP422" i="12"/>
  <c r="BO422" i="12"/>
  <c r="BN422" i="12"/>
  <c r="BM422" i="12"/>
  <c r="BL422" i="12"/>
  <c r="BK422" i="12"/>
  <c r="BJ422" i="12"/>
  <c r="BI422" i="12"/>
  <c r="BH422" i="12"/>
  <c r="BG422" i="12"/>
  <c r="BF422" i="12"/>
  <c r="BE422" i="12"/>
  <c r="BD422" i="12"/>
  <c r="BC422" i="12"/>
  <c r="BB422" i="12"/>
  <c r="AW422" i="12" s="1"/>
  <c r="BA422" i="12"/>
  <c r="AZ422" i="12"/>
  <c r="CF421" i="12"/>
  <c r="CE421" i="12"/>
  <c r="CD421" i="12"/>
  <c r="CC421" i="12"/>
  <c r="CB421" i="12"/>
  <c r="CA421" i="12"/>
  <c r="BZ421" i="12"/>
  <c r="BY421" i="12"/>
  <c r="BX421" i="12"/>
  <c r="BW421" i="12"/>
  <c r="BV421" i="12"/>
  <c r="BU421" i="12"/>
  <c r="BT421" i="12"/>
  <c r="BS421" i="12"/>
  <c r="BR421" i="12"/>
  <c r="BQ421" i="12"/>
  <c r="BP421" i="12"/>
  <c r="BO421" i="12"/>
  <c r="BN421" i="12"/>
  <c r="BM421" i="12"/>
  <c r="BL421" i="12"/>
  <c r="BK421" i="12"/>
  <c r="BJ421" i="12"/>
  <c r="BI421" i="12"/>
  <c r="BH421" i="12"/>
  <c r="BG421" i="12"/>
  <c r="BF421" i="12"/>
  <c r="BE421" i="12"/>
  <c r="BD421" i="12"/>
  <c r="BC421" i="12"/>
  <c r="AW421" i="12" s="1"/>
  <c r="BB421" i="12"/>
  <c r="BA421" i="12"/>
  <c r="AZ421" i="12"/>
  <c r="CF420" i="12"/>
  <c r="CE420" i="12"/>
  <c r="CD420" i="12"/>
  <c r="CC420" i="12"/>
  <c r="CB420" i="12"/>
  <c r="CA420" i="12"/>
  <c r="BZ420" i="12"/>
  <c r="BY420" i="12"/>
  <c r="BX420" i="12"/>
  <c r="BW420" i="12"/>
  <c r="BV420" i="12"/>
  <c r="BU420" i="12"/>
  <c r="BT420" i="12"/>
  <c r="BS420" i="12"/>
  <c r="BR420" i="12"/>
  <c r="BQ420" i="12"/>
  <c r="BP420" i="12"/>
  <c r="BO420" i="12"/>
  <c r="BN420" i="12"/>
  <c r="BM420" i="12"/>
  <c r="BL420" i="12"/>
  <c r="BK420" i="12"/>
  <c r="BJ420" i="12"/>
  <c r="BI420" i="12"/>
  <c r="BH420" i="12"/>
  <c r="BG420" i="12"/>
  <c r="BF420" i="12"/>
  <c r="BE420" i="12"/>
  <c r="BD420" i="12"/>
  <c r="BC420" i="12"/>
  <c r="BB420" i="12"/>
  <c r="BA420" i="12"/>
  <c r="AZ420" i="12"/>
  <c r="CF419" i="12"/>
  <c r="CE419" i="12"/>
  <c r="CD419" i="12"/>
  <c r="CC419" i="12"/>
  <c r="CB419" i="12"/>
  <c r="CA419" i="12"/>
  <c r="BZ419" i="12"/>
  <c r="BY419" i="12"/>
  <c r="BX419" i="12"/>
  <c r="BW419" i="12"/>
  <c r="BV419" i="12"/>
  <c r="BU419" i="12"/>
  <c r="BT419" i="12"/>
  <c r="BS419" i="12"/>
  <c r="BR419" i="12"/>
  <c r="BQ419" i="12"/>
  <c r="BP419" i="12"/>
  <c r="BO419" i="12"/>
  <c r="BN419" i="12"/>
  <c r="BM419" i="12"/>
  <c r="BL419" i="12"/>
  <c r="BK419" i="12"/>
  <c r="BJ419" i="12"/>
  <c r="BI419" i="12"/>
  <c r="BH419" i="12"/>
  <c r="BG419" i="12"/>
  <c r="BF419" i="12"/>
  <c r="BE419" i="12"/>
  <c r="BD419" i="12"/>
  <c r="BC419" i="12"/>
  <c r="BB419" i="12"/>
  <c r="BA419" i="12"/>
  <c r="AZ419" i="12"/>
  <c r="CF418" i="12"/>
  <c r="CE418" i="12"/>
  <c r="CD418" i="12"/>
  <c r="CC418" i="12"/>
  <c r="CB418" i="12"/>
  <c r="CA418" i="12"/>
  <c r="BZ418" i="12"/>
  <c r="BY418" i="12"/>
  <c r="BX418" i="12"/>
  <c r="BW418" i="12"/>
  <c r="BV418" i="12"/>
  <c r="BU418" i="12"/>
  <c r="BT418" i="12"/>
  <c r="BS418" i="12"/>
  <c r="BR418" i="12"/>
  <c r="BQ418" i="12"/>
  <c r="BP418" i="12"/>
  <c r="BO418" i="12"/>
  <c r="BN418" i="12"/>
  <c r="BM418" i="12"/>
  <c r="BL418" i="12"/>
  <c r="BK418" i="12"/>
  <c r="BJ418" i="12"/>
  <c r="BI418" i="12"/>
  <c r="BH418" i="12"/>
  <c r="BG418" i="12"/>
  <c r="BF418" i="12"/>
  <c r="BE418" i="12"/>
  <c r="BD418" i="12"/>
  <c r="BC418" i="12"/>
  <c r="BB418" i="12"/>
  <c r="AW418" i="12" s="1"/>
  <c r="BA418" i="12"/>
  <c r="AZ418" i="12"/>
  <c r="CF417" i="12"/>
  <c r="CE417" i="12"/>
  <c r="CD417" i="12"/>
  <c r="CC417" i="12"/>
  <c r="CB417" i="12"/>
  <c r="CA417" i="12"/>
  <c r="BZ417" i="12"/>
  <c r="BY417" i="12"/>
  <c r="BX417" i="12"/>
  <c r="BW417" i="12"/>
  <c r="BV417" i="12"/>
  <c r="BU417" i="12"/>
  <c r="BT417" i="12"/>
  <c r="BS417" i="12"/>
  <c r="BR417" i="12"/>
  <c r="BQ417" i="12"/>
  <c r="BP417" i="12"/>
  <c r="BO417" i="12"/>
  <c r="BN417" i="12"/>
  <c r="BM417" i="12"/>
  <c r="BL417" i="12"/>
  <c r="BK417" i="12"/>
  <c r="BJ417" i="12"/>
  <c r="BI417" i="12"/>
  <c r="BH417" i="12"/>
  <c r="BG417" i="12"/>
  <c r="BF417" i="12"/>
  <c r="BE417" i="12"/>
  <c r="BD417" i="12"/>
  <c r="BC417" i="12"/>
  <c r="AW417" i="12" s="1"/>
  <c r="BB417" i="12"/>
  <c r="BA417" i="12"/>
  <c r="AZ417" i="12"/>
  <c r="CF416" i="12"/>
  <c r="CE416" i="12"/>
  <c r="CD416" i="12"/>
  <c r="CC416" i="12"/>
  <c r="CB416" i="12"/>
  <c r="CA416" i="12"/>
  <c r="BZ416" i="12"/>
  <c r="BY416" i="12"/>
  <c r="BX416" i="12"/>
  <c r="BW416" i="12"/>
  <c r="BV416" i="12"/>
  <c r="BU416" i="12"/>
  <c r="BT416" i="12"/>
  <c r="BS416" i="12"/>
  <c r="BR416" i="12"/>
  <c r="BQ416" i="12"/>
  <c r="BP416" i="12"/>
  <c r="BO416" i="12"/>
  <c r="BN416" i="12"/>
  <c r="BM416" i="12"/>
  <c r="BL416" i="12"/>
  <c r="BK416" i="12"/>
  <c r="BJ416" i="12"/>
  <c r="BI416" i="12"/>
  <c r="BH416" i="12"/>
  <c r="BG416" i="12"/>
  <c r="BF416" i="12"/>
  <c r="BE416" i="12"/>
  <c r="BD416" i="12"/>
  <c r="BC416" i="12"/>
  <c r="BB416" i="12"/>
  <c r="BA416" i="12"/>
  <c r="AZ416" i="12"/>
  <c r="AW416" i="12" s="1"/>
  <c r="CF415" i="12"/>
  <c r="CE415" i="12"/>
  <c r="CD415" i="12"/>
  <c r="CC415" i="12"/>
  <c r="CB415" i="12"/>
  <c r="CA415" i="12"/>
  <c r="BZ415" i="12"/>
  <c r="BY415" i="12"/>
  <c r="BX415" i="12"/>
  <c r="BW415" i="12"/>
  <c r="BV415" i="12"/>
  <c r="BU415" i="12"/>
  <c r="BT415" i="12"/>
  <c r="BS415" i="12"/>
  <c r="BR415" i="12"/>
  <c r="BQ415" i="12"/>
  <c r="BP415" i="12"/>
  <c r="BO415" i="12"/>
  <c r="BN415" i="12"/>
  <c r="BM415" i="12"/>
  <c r="BL415" i="12"/>
  <c r="BK415" i="12"/>
  <c r="BJ415" i="12"/>
  <c r="BI415" i="12"/>
  <c r="BH415" i="12"/>
  <c r="BG415" i="12"/>
  <c r="BF415" i="12"/>
  <c r="BE415" i="12"/>
  <c r="BD415" i="12"/>
  <c r="BC415" i="12"/>
  <c r="BB415" i="12"/>
  <c r="BA415" i="12"/>
  <c r="AW415" i="12" s="1"/>
  <c r="AZ415" i="12"/>
  <c r="CF414" i="12"/>
  <c r="CE414" i="12"/>
  <c r="CD414" i="12"/>
  <c r="CC414" i="12"/>
  <c r="CB414" i="12"/>
  <c r="CA414" i="12"/>
  <c r="BZ414" i="12"/>
  <c r="BY414" i="12"/>
  <c r="BX414" i="12"/>
  <c r="BW414" i="12"/>
  <c r="BV414" i="12"/>
  <c r="BU414" i="12"/>
  <c r="BT414" i="12"/>
  <c r="BS414" i="12"/>
  <c r="BR414" i="12"/>
  <c r="BQ414" i="12"/>
  <c r="BP414" i="12"/>
  <c r="BO414" i="12"/>
  <c r="BN414" i="12"/>
  <c r="BM414" i="12"/>
  <c r="BL414" i="12"/>
  <c r="BK414" i="12"/>
  <c r="BJ414" i="12"/>
  <c r="BI414" i="12"/>
  <c r="BH414" i="12"/>
  <c r="BG414" i="12"/>
  <c r="BF414" i="12"/>
  <c r="BE414" i="12"/>
  <c r="BD414" i="12"/>
  <c r="BC414" i="12"/>
  <c r="BB414" i="12"/>
  <c r="AW414" i="12" s="1"/>
  <c r="BA414" i="12"/>
  <c r="AZ414" i="12"/>
  <c r="CF413" i="12"/>
  <c r="CE413" i="12"/>
  <c r="CD413" i="12"/>
  <c r="CC413" i="12"/>
  <c r="CB413" i="12"/>
  <c r="CA413" i="12"/>
  <c r="BZ413" i="12"/>
  <c r="BY413" i="12"/>
  <c r="BX413" i="12"/>
  <c r="BW413" i="12"/>
  <c r="BV413" i="12"/>
  <c r="BU413" i="12"/>
  <c r="BT413" i="12"/>
  <c r="BS413" i="12"/>
  <c r="BR413" i="12"/>
  <c r="BQ413" i="12"/>
  <c r="BP413" i="12"/>
  <c r="BO413" i="12"/>
  <c r="BN413" i="12"/>
  <c r="BM413" i="12"/>
  <c r="BL413" i="12"/>
  <c r="BK413" i="12"/>
  <c r="BJ413" i="12"/>
  <c r="BI413" i="12"/>
  <c r="BH413" i="12"/>
  <c r="BG413" i="12"/>
  <c r="BF413" i="12"/>
  <c r="BE413" i="12"/>
  <c r="BD413" i="12"/>
  <c r="BC413" i="12"/>
  <c r="AW413" i="12" s="1"/>
  <c r="BB413" i="12"/>
  <c r="BA413" i="12"/>
  <c r="AZ413" i="12"/>
  <c r="CF412" i="12"/>
  <c r="CE412" i="12"/>
  <c r="CD412" i="12"/>
  <c r="CC412" i="12"/>
  <c r="CB412" i="12"/>
  <c r="CA412" i="12"/>
  <c r="BZ412" i="12"/>
  <c r="BY412" i="12"/>
  <c r="BX412" i="12"/>
  <c r="BW412" i="12"/>
  <c r="BV412" i="12"/>
  <c r="BU412" i="12"/>
  <c r="BT412" i="12"/>
  <c r="BS412" i="12"/>
  <c r="BR412" i="12"/>
  <c r="BQ412" i="12"/>
  <c r="BP412" i="12"/>
  <c r="BO412" i="12"/>
  <c r="BN412" i="12"/>
  <c r="BM412" i="12"/>
  <c r="BL412" i="12"/>
  <c r="BK412" i="12"/>
  <c r="BJ412" i="12"/>
  <c r="BI412" i="12"/>
  <c r="BH412" i="12"/>
  <c r="BG412" i="12"/>
  <c r="BF412" i="12"/>
  <c r="BE412" i="12"/>
  <c r="BD412" i="12"/>
  <c r="BC412" i="12"/>
  <c r="BB412" i="12"/>
  <c r="BA412" i="12"/>
  <c r="AZ412" i="12"/>
  <c r="AW412" i="12" s="1"/>
  <c r="CF411" i="12"/>
  <c r="CE411" i="12"/>
  <c r="CD411" i="12"/>
  <c r="CC411" i="12"/>
  <c r="CB411" i="12"/>
  <c r="CA411" i="12"/>
  <c r="BZ411" i="12"/>
  <c r="BY411" i="12"/>
  <c r="BX411" i="12"/>
  <c r="BW411" i="12"/>
  <c r="BV411" i="12"/>
  <c r="BU411" i="12"/>
  <c r="BT411" i="12"/>
  <c r="BS411" i="12"/>
  <c r="BR411" i="12"/>
  <c r="BQ411" i="12"/>
  <c r="BP411" i="12"/>
  <c r="BO411" i="12"/>
  <c r="BN411" i="12"/>
  <c r="BM411" i="12"/>
  <c r="BL411" i="12"/>
  <c r="BK411" i="12"/>
  <c r="BJ411" i="12"/>
  <c r="BI411" i="12"/>
  <c r="BH411" i="12"/>
  <c r="BG411" i="12"/>
  <c r="BF411" i="12"/>
  <c r="BE411" i="12"/>
  <c r="BD411" i="12"/>
  <c r="BC411" i="12"/>
  <c r="BB411" i="12"/>
  <c r="BA411" i="12"/>
  <c r="AW411" i="12" s="1"/>
  <c r="AZ411" i="12"/>
  <c r="CF410" i="12"/>
  <c r="CE410" i="12"/>
  <c r="CD410" i="12"/>
  <c r="CC410" i="12"/>
  <c r="CB410" i="12"/>
  <c r="CA410" i="12"/>
  <c r="BZ410" i="12"/>
  <c r="BY410" i="12"/>
  <c r="BX410" i="12"/>
  <c r="BW410" i="12"/>
  <c r="BV410" i="12"/>
  <c r="BU410" i="12"/>
  <c r="BT410" i="12"/>
  <c r="BS410" i="12"/>
  <c r="BR410" i="12"/>
  <c r="BQ410" i="12"/>
  <c r="BP410" i="12"/>
  <c r="BO410" i="12"/>
  <c r="BN410" i="12"/>
  <c r="BM410" i="12"/>
  <c r="BL410" i="12"/>
  <c r="BK410" i="12"/>
  <c r="BJ410" i="12"/>
  <c r="BI410" i="12"/>
  <c r="BH410" i="12"/>
  <c r="BG410" i="12"/>
  <c r="BF410" i="12"/>
  <c r="BE410" i="12"/>
  <c r="BD410" i="12"/>
  <c r="BC410" i="12"/>
  <c r="BB410" i="12"/>
  <c r="AW410" i="12" s="1"/>
  <c r="BA410" i="12"/>
  <c r="AZ410" i="12"/>
  <c r="CF409" i="12"/>
  <c r="CE409" i="12"/>
  <c r="CD409" i="12"/>
  <c r="CC409" i="12"/>
  <c r="CB409" i="12"/>
  <c r="CA409" i="12"/>
  <c r="BZ409" i="12"/>
  <c r="BY409" i="12"/>
  <c r="BX409" i="12"/>
  <c r="BW409" i="12"/>
  <c r="BV409" i="12"/>
  <c r="BU409" i="12"/>
  <c r="BT409" i="12"/>
  <c r="BS409" i="12"/>
  <c r="BR409" i="12"/>
  <c r="BQ409" i="12"/>
  <c r="BP409" i="12"/>
  <c r="BO409" i="12"/>
  <c r="BN409" i="12"/>
  <c r="BM409" i="12"/>
  <c r="BL409" i="12"/>
  <c r="BK409" i="12"/>
  <c r="BJ409" i="12"/>
  <c r="BI409" i="12"/>
  <c r="BH409" i="12"/>
  <c r="BG409" i="12"/>
  <c r="BF409" i="12"/>
  <c r="BE409" i="12"/>
  <c r="BD409" i="12"/>
  <c r="BC409" i="12"/>
  <c r="BB409" i="12"/>
  <c r="BA409" i="12"/>
  <c r="AZ409" i="12"/>
  <c r="CF408" i="12"/>
  <c r="CE408" i="12"/>
  <c r="CD408" i="12"/>
  <c r="CC408" i="12"/>
  <c r="CB408" i="12"/>
  <c r="CA408" i="12"/>
  <c r="BZ408" i="12"/>
  <c r="BY408" i="12"/>
  <c r="BX408" i="12"/>
  <c r="BW408" i="12"/>
  <c r="BV408" i="12"/>
  <c r="BU408" i="12"/>
  <c r="BT408" i="12"/>
  <c r="BS408" i="12"/>
  <c r="BR408" i="12"/>
  <c r="BQ408" i="12"/>
  <c r="BP408" i="12"/>
  <c r="BO408" i="12"/>
  <c r="BN408" i="12"/>
  <c r="BM408" i="12"/>
  <c r="BL408" i="12"/>
  <c r="BK408" i="12"/>
  <c r="BJ408" i="12"/>
  <c r="BI408" i="12"/>
  <c r="BH408" i="12"/>
  <c r="BG408" i="12"/>
  <c r="BF408" i="12"/>
  <c r="BE408" i="12"/>
  <c r="BD408" i="12"/>
  <c r="BC408" i="12"/>
  <c r="BB408" i="12"/>
  <c r="BA408" i="12"/>
  <c r="AZ408" i="12"/>
  <c r="AW408" i="12" s="1"/>
  <c r="CF407" i="12"/>
  <c r="CE407" i="12"/>
  <c r="CD407" i="12"/>
  <c r="CC407" i="12"/>
  <c r="CB407" i="12"/>
  <c r="CA407" i="12"/>
  <c r="BZ407" i="12"/>
  <c r="BY407" i="12"/>
  <c r="BX407" i="12"/>
  <c r="BW407" i="12"/>
  <c r="BV407" i="12"/>
  <c r="BU407" i="12"/>
  <c r="BT407" i="12"/>
  <c r="BS407" i="12"/>
  <c r="BR407" i="12"/>
  <c r="BQ407" i="12"/>
  <c r="BP407" i="12"/>
  <c r="BO407" i="12"/>
  <c r="BN407" i="12"/>
  <c r="BM407" i="12"/>
  <c r="BL407" i="12"/>
  <c r="BK407" i="12"/>
  <c r="BJ407" i="12"/>
  <c r="BI407" i="12"/>
  <c r="BH407" i="12"/>
  <c r="BG407" i="12"/>
  <c r="BF407" i="12"/>
  <c r="BE407" i="12"/>
  <c r="BD407" i="12"/>
  <c r="BC407" i="12"/>
  <c r="BB407" i="12"/>
  <c r="BA407" i="12"/>
  <c r="AW407" i="12" s="1"/>
  <c r="AZ407" i="12"/>
  <c r="CF406" i="12"/>
  <c r="CE406" i="12"/>
  <c r="CD406" i="12"/>
  <c r="CC406" i="12"/>
  <c r="CB406" i="12"/>
  <c r="CA406" i="12"/>
  <c r="BZ406" i="12"/>
  <c r="BY406" i="12"/>
  <c r="BX406" i="12"/>
  <c r="BW406" i="12"/>
  <c r="BV406" i="12"/>
  <c r="BU406" i="12"/>
  <c r="BT406" i="12"/>
  <c r="BS406" i="12"/>
  <c r="BR406" i="12"/>
  <c r="BQ406" i="12"/>
  <c r="BP406" i="12"/>
  <c r="BO406" i="12"/>
  <c r="BN406" i="12"/>
  <c r="BM406" i="12"/>
  <c r="BL406" i="12"/>
  <c r="BK406" i="12"/>
  <c r="BJ406" i="12"/>
  <c r="BI406" i="12"/>
  <c r="BH406" i="12"/>
  <c r="BG406" i="12"/>
  <c r="BF406" i="12"/>
  <c r="BE406" i="12"/>
  <c r="BD406" i="12"/>
  <c r="BC406" i="12"/>
  <c r="BB406" i="12"/>
  <c r="AW406" i="12" s="1"/>
  <c r="BA406" i="12"/>
  <c r="AZ406" i="12"/>
  <c r="CF405" i="12"/>
  <c r="CE405" i="12"/>
  <c r="CD405" i="12"/>
  <c r="CC405" i="12"/>
  <c r="CB405" i="12"/>
  <c r="CA405" i="12"/>
  <c r="BZ405" i="12"/>
  <c r="BY405" i="12"/>
  <c r="BX405" i="12"/>
  <c r="BW405" i="12"/>
  <c r="BV405" i="12"/>
  <c r="BU405" i="12"/>
  <c r="BT405" i="12"/>
  <c r="BS405" i="12"/>
  <c r="BR405" i="12"/>
  <c r="BQ405" i="12"/>
  <c r="BP405" i="12"/>
  <c r="BO405" i="12"/>
  <c r="BN405" i="12"/>
  <c r="BM405" i="12"/>
  <c r="BL405" i="12"/>
  <c r="BK405" i="12"/>
  <c r="BJ405" i="12"/>
  <c r="BI405" i="12"/>
  <c r="BH405" i="12"/>
  <c r="BG405" i="12"/>
  <c r="BF405" i="12"/>
  <c r="BE405" i="12"/>
  <c r="BD405" i="12"/>
  <c r="BC405" i="12"/>
  <c r="AW405" i="12" s="1"/>
  <c r="BB405" i="12"/>
  <c r="BA405" i="12"/>
  <c r="AZ405" i="12"/>
  <c r="CF404" i="12"/>
  <c r="CE404" i="12"/>
  <c r="CD404" i="12"/>
  <c r="CC404" i="12"/>
  <c r="CB404" i="12"/>
  <c r="CA404" i="12"/>
  <c r="BZ404" i="12"/>
  <c r="BY404" i="12"/>
  <c r="BX404" i="12"/>
  <c r="BW404" i="12"/>
  <c r="BV404" i="12"/>
  <c r="BU404" i="12"/>
  <c r="BT404" i="12"/>
  <c r="BS404" i="12"/>
  <c r="BR404" i="12"/>
  <c r="BQ404" i="12"/>
  <c r="BP404" i="12"/>
  <c r="BO404" i="12"/>
  <c r="BN404" i="12"/>
  <c r="BM404" i="12"/>
  <c r="BL404" i="12"/>
  <c r="BK404" i="12"/>
  <c r="BJ404" i="12"/>
  <c r="BI404" i="12"/>
  <c r="BH404" i="12"/>
  <c r="BG404" i="12"/>
  <c r="BF404" i="12"/>
  <c r="BE404" i="12"/>
  <c r="BD404" i="12"/>
  <c r="BC404" i="12"/>
  <c r="BB404" i="12"/>
  <c r="BA404" i="12"/>
  <c r="AZ404" i="12"/>
  <c r="AW404" i="12" s="1"/>
  <c r="CF403" i="12"/>
  <c r="CE403" i="12"/>
  <c r="CD403" i="12"/>
  <c r="CC403" i="12"/>
  <c r="CB403" i="12"/>
  <c r="CA403" i="12"/>
  <c r="BZ403" i="12"/>
  <c r="BY403" i="12"/>
  <c r="BX403" i="12"/>
  <c r="BW403" i="12"/>
  <c r="BV403" i="12"/>
  <c r="BU403" i="12"/>
  <c r="BT403" i="12"/>
  <c r="BS403" i="12"/>
  <c r="BR403" i="12"/>
  <c r="BQ403" i="12"/>
  <c r="BP403" i="12"/>
  <c r="BO403" i="12"/>
  <c r="BN403" i="12"/>
  <c r="BM403" i="12"/>
  <c r="BL403" i="12"/>
  <c r="BK403" i="12"/>
  <c r="BJ403" i="12"/>
  <c r="BI403" i="12"/>
  <c r="BH403" i="12"/>
  <c r="BG403" i="12"/>
  <c r="BF403" i="12"/>
  <c r="BE403" i="12"/>
  <c r="BD403" i="12"/>
  <c r="BC403" i="12"/>
  <c r="BB403" i="12"/>
  <c r="BA403" i="12"/>
  <c r="AW403" i="12" s="1"/>
  <c r="AZ403" i="12"/>
  <c r="CF402" i="12"/>
  <c r="CE402" i="12"/>
  <c r="CD402" i="12"/>
  <c r="CC402" i="12"/>
  <c r="CB402" i="12"/>
  <c r="CA402" i="12"/>
  <c r="BZ402" i="12"/>
  <c r="BY402" i="12"/>
  <c r="BX402" i="12"/>
  <c r="BW402" i="12"/>
  <c r="BV402" i="12"/>
  <c r="BU402" i="12"/>
  <c r="BT402" i="12"/>
  <c r="BS402" i="12"/>
  <c r="BR402" i="12"/>
  <c r="BQ402" i="12"/>
  <c r="BP402" i="12"/>
  <c r="BO402" i="12"/>
  <c r="BN402" i="12"/>
  <c r="BM402" i="12"/>
  <c r="BL402" i="12"/>
  <c r="BK402" i="12"/>
  <c r="BJ402" i="12"/>
  <c r="BI402" i="12"/>
  <c r="BH402" i="12"/>
  <c r="BG402" i="12"/>
  <c r="BF402" i="12"/>
  <c r="BE402" i="12"/>
  <c r="BD402" i="12"/>
  <c r="BC402" i="12"/>
  <c r="BB402" i="12"/>
  <c r="AW402" i="12" s="1"/>
  <c r="BA402" i="12"/>
  <c r="AZ402" i="12"/>
  <c r="CF401" i="12"/>
  <c r="CE401" i="12"/>
  <c r="CD401" i="12"/>
  <c r="CC401" i="12"/>
  <c r="CB401" i="12"/>
  <c r="CA401" i="12"/>
  <c r="BZ401" i="12"/>
  <c r="BY401" i="12"/>
  <c r="BX401" i="12"/>
  <c r="BW401" i="12"/>
  <c r="BV401" i="12"/>
  <c r="BU401" i="12"/>
  <c r="BT401" i="12"/>
  <c r="BS401" i="12"/>
  <c r="BR401" i="12"/>
  <c r="BQ401" i="12"/>
  <c r="BP401" i="12"/>
  <c r="BO401" i="12"/>
  <c r="BN401" i="12"/>
  <c r="BM401" i="12"/>
  <c r="BL401" i="12"/>
  <c r="BK401" i="12"/>
  <c r="BJ401" i="12"/>
  <c r="BI401" i="12"/>
  <c r="BH401" i="12"/>
  <c r="BG401" i="12"/>
  <c r="BF401" i="12"/>
  <c r="BE401" i="12"/>
  <c r="BD401" i="12"/>
  <c r="BC401" i="12"/>
  <c r="AW401" i="12" s="1"/>
  <c r="BB401" i="12"/>
  <c r="BA401" i="12"/>
  <c r="AZ401" i="12"/>
  <c r="CF400" i="12"/>
  <c r="CE400" i="12"/>
  <c r="CD400" i="12"/>
  <c r="CC400" i="12"/>
  <c r="CB400" i="12"/>
  <c r="CA400" i="12"/>
  <c r="BZ400" i="12"/>
  <c r="BY400" i="12"/>
  <c r="BX400" i="12"/>
  <c r="BW400" i="12"/>
  <c r="BV400" i="12"/>
  <c r="BU400" i="12"/>
  <c r="BT400" i="12"/>
  <c r="BS400" i="12"/>
  <c r="BR400" i="12"/>
  <c r="BQ400" i="12"/>
  <c r="BP400" i="12"/>
  <c r="BO400" i="12"/>
  <c r="BN400" i="12"/>
  <c r="BM400" i="12"/>
  <c r="BL400" i="12"/>
  <c r="BK400" i="12"/>
  <c r="BJ400" i="12"/>
  <c r="BI400" i="12"/>
  <c r="BH400" i="12"/>
  <c r="BG400" i="12"/>
  <c r="BF400" i="12"/>
  <c r="BE400" i="12"/>
  <c r="BD400" i="12"/>
  <c r="BC400" i="12"/>
  <c r="BB400" i="12"/>
  <c r="BA400" i="12"/>
  <c r="AZ400" i="12"/>
  <c r="AW400" i="12" s="1"/>
  <c r="CF399" i="12"/>
  <c r="CE399" i="12"/>
  <c r="CD399" i="12"/>
  <c r="CC399" i="12"/>
  <c r="CB399" i="12"/>
  <c r="CA399" i="12"/>
  <c r="BZ399" i="12"/>
  <c r="BY399" i="12"/>
  <c r="BX399" i="12"/>
  <c r="BW399" i="12"/>
  <c r="BV399" i="12"/>
  <c r="BU399" i="12"/>
  <c r="BT399" i="12"/>
  <c r="BS399" i="12"/>
  <c r="BR399" i="12"/>
  <c r="BQ399" i="12"/>
  <c r="BP399" i="12"/>
  <c r="BO399" i="12"/>
  <c r="BN399" i="12"/>
  <c r="BM399" i="12"/>
  <c r="BL399" i="12"/>
  <c r="BK399" i="12"/>
  <c r="BJ399" i="12"/>
  <c r="BI399" i="12"/>
  <c r="BH399" i="12"/>
  <c r="BG399" i="12"/>
  <c r="BF399" i="12"/>
  <c r="BE399" i="12"/>
  <c r="BD399" i="12"/>
  <c r="BC399" i="12"/>
  <c r="BB399" i="12"/>
  <c r="BA399" i="12"/>
  <c r="AW399" i="12" s="1"/>
  <c r="AZ399" i="12"/>
  <c r="CF398" i="12"/>
  <c r="CE398" i="12"/>
  <c r="CD398" i="12"/>
  <c r="CC398" i="12"/>
  <c r="CB398" i="12"/>
  <c r="CA398" i="12"/>
  <c r="BZ398" i="12"/>
  <c r="BY398" i="12"/>
  <c r="BX398" i="12"/>
  <c r="BW398" i="12"/>
  <c r="BV398" i="12"/>
  <c r="BU398" i="12"/>
  <c r="BT398" i="12"/>
  <c r="BS398" i="12"/>
  <c r="BR398" i="12"/>
  <c r="BQ398" i="12"/>
  <c r="BP398" i="12"/>
  <c r="BO398" i="12"/>
  <c r="BN398" i="12"/>
  <c r="BM398" i="12"/>
  <c r="BL398" i="12"/>
  <c r="BK398" i="12"/>
  <c r="BJ398" i="12"/>
  <c r="BI398" i="12"/>
  <c r="BH398" i="12"/>
  <c r="BG398" i="12"/>
  <c r="BF398" i="12"/>
  <c r="BE398" i="12"/>
  <c r="BD398" i="12"/>
  <c r="BC398" i="12"/>
  <c r="BB398" i="12"/>
  <c r="BA398" i="12"/>
  <c r="AZ398" i="12"/>
  <c r="CF397" i="12"/>
  <c r="CE397" i="12"/>
  <c r="CD397" i="12"/>
  <c r="CC397" i="12"/>
  <c r="CB397" i="12"/>
  <c r="CA397" i="12"/>
  <c r="BZ397" i="12"/>
  <c r="BY397" i="12"/>
  <c r="BX397" i="12"/>
  <c r="BW397" i="12"/>
  <c r="BV397" i="12"/>
  <c r="BU397" i="12"/>
  <c r="BT397" i="12"/>
  <c r="BS397" i="12"/>
  <c r="BR397" i="12"/>
  <c r="BQ397" i="12"/>
  <c r="BP397" i="12"/>
  <c r="BO397" i="12"/>
  <c r="BN397" i="12"/>
  <c r="BM397" i="12"/>
  <c r="BL397" i="12"/>
  <c r="BK397" i="12"/>
  <c r="BJ397" i="12"/>
  <c r="BI397" i="12"/>
  <c r="BH397" i="12"/>
  <c r="BG397" i="12"/>
  <c r="BF397" i="12"/>
  <c r="BE397" i="12"/>
  <c r="BD397" i="12"/>
  <c r="BC397" i="12"/>
  <c r="AW397" i="12" s="1"/>
  <c r="BB397" i="12"/>
  <c r="BA397" i="12"/>
  <c r="AZ397" i="12"/>
  <c r="CF396" i="12"/>
  <c r="CE396" i="12"/>
  <c r="CD396" i="12"/>
  <c r="CC396" i="12"/>
  <c r="CB396" i="12"/>
  <c r="CA396" i="12"/>
  <c r="BZ396" i="12"/>
  <c r="BY396" i="12"/>
  <c r="BX396" i="12"/>
  <c r="BW396" i="12"/>
  <c r="BV396" i="12"/>
  <c r="BU396" i="12"/>
  <c r="BT396" i="12"/>
  <c r="BS396" i="12"/>
  <c r="BR396" i="12"/>
  <c r="BQ396" i="12"/>
  <c r="BP396" i="12"/>
  <c r="BO396" i="12"/>
  <c r="BN396" i="12"/>
  <c r="BM396" i="12"/>
  <c r="BL396" i="12"/>
  <c r="BK396" i="12"/>
  <c r="BJ396" i="12"/>
  <c r="BI396" i="12"/>
  <c r="BH396" i="12"/>
  <c r="BG396" i="12"/>
  <c r="BF396" i="12"/>
  <c r="BE396" i="12"/>
  <c r="BD396" i="12"/>
  <c r="BC396" i="12"/>
  <c r="BB396" i="12"/>
  <c r="BA396" i="12"/>
  <c r="AZ396" i="12"/>
  <c r="AW396" i="12" s="1"/>
  <c r="CF395" i="12"/>
  <c r="CE395" i="12"/>
  <c r="CD395" i="12"/>
  <c r="CC395" i="12"/>
  <c r="CB395" i="12"/>
  <c r="CA395" i="12"/>
  <c r="BZ395" i="12"/>
  <c r="BY395" i="12"/>
  <c r="BX395" i="12"/>
  <c r="BW395" i="12"/>
  <c r="BV395" i="12"/>
  <c r="BU395" i="12"/>
  <c r="BT395" i="12"/>
  <c r="BS395" i="12"/>
  <c r="BR395" i="12"/>
  <c r="BQ395" i="12"/>
  <c r="BP395" i="12"/>
  <c r="BO395" i="12"/>
  <c r="BN395" i="12"/>
  <c r="BM395" i="12"/>
  <c r="BL395" i="12"/>
  <c r="BK395" i="12"/>
  <c r="BJ395" i="12"/>
  <c r="BI395" i="12"/>
  <c r="BH395" i="12"/>
  <c r="BG395" i="12"/>
  <c r="BF395" i="12"/>
  <c r="BE395" i="12"/>
  <c r="BD395" i="12"/>
  <c r="BC395" i="12"/>
  <c r="BB395" i="12"/>
  <c r="BA395" i="12"/>
  <c r="AW395" i="12" s="1"/>
  <c r="AZ395" i="12"/>
  <c r="CF394" i="12"/>
  <c r="CE394" i="12"/>
  <c r="CD394" i="12"/>
  <c r="CC394" i="12"/>
  <c r="CB394" i="12"/>
  <c r="CA394" i="12"/>
  <c r="BZ394" i="12"/>
  <c r="BY394" i="12"/>
  <c r="BX394" i="12"/>
  <c r="BW394" i="12"/>
  <c r="BV394" i="12"/>
  <c r="BU394" i="12"/>
  <c r="BT394" i="12"/>
  <c r="BS394" i="12"/>
  <c r="BR394" i="12"/>
  <c r="BQ394" i="12"/>
  <c r="BP394" i="12"/>
  <c r="BO394" i="12"/>
  <c r="BN394" i="12"/>
  <c r="BM394" i="12"/>
  <c r="BL394" i="12"/>
  <c r="BK394" i="12"/>
  <c r="BJ394" i="12"/>
  <c r="BI394" i="12"/>
  <c r="BH394" i="12"/>
  <c r="BG394" i="12"/>
  <c r="BF394" i="12"/>
  <c r="BE394" i="12"/>
  <c r="BD394" i="12"/>
  <c r="BC394" i="12"/>
  <c r="BB394" i="12"/>
  <c r="AW394" i="12" s="1"/>
  <c r="BA394" i="12"/>
  <c r="AZ394" i="12"/>
  <c r="CF393" i="12"/>
  <c r="CE393" i="12"/>
  <c r="CD393" i="12"/>
  <c r="CC393" i="12"/>
  <c r="CB393" i="12"/>
  <c r="CA393" i="12"/>
  <c r="BZ393" i="12"/>
  <c r="BY393" i="12"/>
  <c r="BX393" i="12"/>
  <c r="BW393" i="12"/>
  <c r="BV393" i="12"/>
  <c r="BU393" i="12"/>
  <c r="BT393" i="12"/>
  <c r="BS393" i="12"/>
  <c r="BR393" i="12"/>
  <c r="BQ393" i="12"/>
  <c r="BP393" i="12"/>
  <c r="BO393" i="12"/>
  <c r="BN393" i="12"/>
  <c r="BM393" i="12"/>
  <c r="BL393" i="12"/>
  <c r="BK393" i="12"/>
  <c r="BJ393" i="12"/>
  <c r="BI393" i="12"/>
  <c r="BH393" i="12"/>
  <c r="BG393" i="12"/>
  <c r="BF393" i="12"/>
  <c r="BE393" i="12"/>
  <c r="BD393" i="12"/>
  <c r="BC393" i="12"/>
  <c r="AW393" i="12" s="1"/>
  <c r="BB393" i="12"/>
  <c r="BA393" i="12"/>
  <c r="AZ393" i="12"/>
  <c r="CF392" i="12"/>
  <c r="CE392" i="12"/>
  <c r="CD392" i="12"/>
  <c r="CC392" i="12"/>
  <c r="CB392" i="12"/>
  <c r="CA392" i="12"/>
  <c r="BZ392" i="12"/>
  <c r="BY392" i="12"/>
  <c r="BX392" i="12"/>
  <c r="BW392" i="12"/>
  <c r="BV392" i="12"/>
  <c r="BU392" i="12"/>
  <c r="BT392" i="12"/>
  <c r="BS392" i="12"/>
  <c r="BR392" i="12"/>
  <c r="BQ392" i="12"/>
  <c r="BP392" i="12"/>
  <c r="BO392" i="12"/>
  <c r="BN392" i="12"/>
  <c r="BM392" i="12"/>
  <c r="BL392" i="12"/>
  <c r="BK392" i="12"/>
  <c r="BJ392" i="12"/>
  <c r="BI392" i="12"/>
  <c r="BH392" i="12"/>
  <c r="BG392" i="12"/>
  <c r="BF392" i="12"/>
  <c r="BE392" i="12"/>
  <c r="BD392" i="12"/>
  <c r="BC392" i="12"/>
  <c r="BB392" i="12"/>
  <c r="BA392" i="12"/>
  <c r="AZ392" i="12"/>
  <c r="AW392" i="12" s="1"/>
  <c r="CF391" i="12"/>
  <c r="CE391" i="12"/>
  <c r="CD391" i="12"/>
  <c r="CC391" i="12"/>
  <c r="CB391" i="12"/>
  <c r="CA391" i="12"/>
  <c r="BZ391" i="12"/>
  <c r="BY391" i="12"/>
  <c r="BX391" i="12"/>
  <c r="BW391" i="12"/>
  <c r="BV391" i="12"/>
  <c r="BU391" i="12"/>
  <c r="BT391" i="12"/>
  <c r="BS391" i="12"/>
  <c r="BR391" i="12"/>
  <c r="BQ391" i="12"/>
  <c r="BP391" i="12"/>
  <c r="BO391" i="12"/>
  <c r="BN391" i="12"/>
  <c r="BM391" i="12"/>
  <c r="BL391" i="12"/>
  <c r="BK391" i="12"/>
  <c r="BJ391" i="12"/>
  <c r="BI391" i="12"/>
  <c r="BH391" i="12"/>
  <c r="BG391" i="12"/>
  <c r="BF391" i="12"/>
  <c r="BE391" i="12"/>
  <c r="BD391" i="12"/>
  <c r="BC391" i="12"/>
  <c r="BB391" i="12"/>
  <c r="BA391" i="12"/>
  <c r="AW391" i="12" s="1"/>
  <c r="AZ391" i="12"/>
  <c r="CF390" i="12"/>
  <c r="CE390" i="12"/>
  <c r="CD390" i="12"/>
  <c r="CC390" i="12"/>
  <c r="CB390" i="12"/>
  <c r="CA390" i="12"/>
  <c r="BZ390" i="12"/>
  <c r="BY390" i="12"/>
  <c r="BX390" i="12"/>
  <c r="BW390" i="12"/>
  <c r="BV390" i="12"/>
  <c r="BU390" i="12"/>
  <c r="BT390" i="12"/>
  <c r="BS390" i="12"/>
  <c r="BR390" i="12"/>
  <c r="BQ390" i="12"/>
  <c r="BP390" i="12"/>
  <c r="BO390" i="12"/>
  <c r="BN390" i="12"/>
  <c r="BM390" i="12"/>
  <c r="BL390" i="12"/>
  <c r="BK390" i="12"/>
  <c r="BJ390" i="12"/>
  <c r="BI390" i="12"/>
  <c r="BH390" i="12"/>
  <c r="BG390" i="12"/>
  <c r="BF390" i="12"/>
  <c r="BE390" i="12"/>
  <c r="BD390" i="12"/>
  <c r="BC390" i="12"/>
  <c r="BB390" i="12"/>
  <c r="AW390" i="12" s="1"/>
  <c r="BA390" i="12"/>
  <c r="AZ390" i="12"/>
  <c r="CF389" i="12"/>
  <c r="CE389" i="12"/>
  <c r="CD389" i="12"/>
  <c r="CC389" i="12"/>
  <c r="CB389" i="12"/>
  <c r="CA389" i="12"/>
  <c r="BZ389" i="12"/>
  <c r="BY389" i="12"/>
  <c r="BX389" i="12"/>
  <c r="BW389" i="12"/>
  <c r="BV389" i="12"/>
  <c r="BU389" i="12"/>
  <c r="BT389" i="12"/>
  <c r="BS389" i="12"/>
  <c r="BR389" i="12"/>
  <c r="BQ389" i="12"/>
  <c r="BP389" i="12"/>
  <c r="BO389" i="12"/>
  <c r="BN389" i="12"/>
  <c r="BM389" i="12"/>
  <c r="BL389" i="12"/>
  <c r="BK389" i="12"/>
  <c r="BJ389" i="12"/>
  <c r="BI389" i="12"/>
  <c r="BH389" i="12"/>
  <c r="BG389" i="12"/>
  <c r="BF389" i="12"/>
  <c r="BE389" i="12"/>
  <c r="BD389" i="12"/>
  <c r="BC389" i="12"/>
  <c r="AW389" i="12" s="1"/>
  <c r="BB389" i="12"/>
  <c r="BA389" i="12"/>
  <c r="AZ389" i="12"/>
  <c r="CF388" i="12"/>
  <c r="CE388" i="12"/>
  <c r="CD388" i="12"/>
  <c r="CC388" i="12"/>
  <c r="CB388" i="12"/>
  <c r="CA388" i="12"/>
  <c r="BZ388" i="12"/>
  <c r="BY388" i="12"/>
  <c r="BX388" i="12"/>
  <c r="BW388" i="12"/>
  <c r="BV388" i="12"/>
  <c r="BU388" i="12"/>
  <c r="BT388" i="12"/>
  <c r="BS388" i="12"/>
  <c r="BR388" i="12"/>
  <c r="BQ388" i="12"/>
  <c r="BP388" i="12"/>
  <c r="BO388" i="12"/>
  <c r="BN388" i="12"/>
  <c r="BM388" i="12"/>
  <c r="BL388" i="12"/>
  <c r="BK388" i="12"/>
  <c r="BJ388" i="12"/>
  <c r="BI388" i="12"/>
  <c r="BH388" i="12"/>
  <c r="BG388" i="12"/>
  <c r="BF388" i="12"/>
  <c r="BE388" i="12"/>
  <c r="BD388" i="12"/>
  <c r="BC388" i="12"/>
  <c r="BB388" i="12"/>
  <c r="BA388" i="12"/>
  <c r="AZ388" i="12"/>
  <c r="AW388" i="12" s="1"/>
  <c r="CF387" i="12"/>
  <c r="CE387" i="12"/>
  <c r="CD387" i="12"/>
  <c r="CC387" i="12"/>
  <c r="CB387" i="12"/>
  <c r="CA387" i="12"/>
  <c r="BZ387" i="12"/>
  <c r="BY387" i="12"/>
  <c r="BX387" i="12"/>
  <c r="BW387" i="12"/>
  <c r="BV387" i="12"/>
  <c r="BU387" i="12"/>
  <c r="BT387" i="12"/>
  <c r="BS387" i="12"/>
  <c r="BR387" i="12"/>
  <c r="BQ387" i="12"/>
  <c r="BP387" i="12"/>
  <c r="BO387" i="12"/>
  <c r="BN387" i="12"/>
  <c r="BM387" i="12"/>
  <c r="BL387" i="12"/>
  <c r="BK387" i="12"/>
  <c r="BJ387" i="12"/>
  <c r="BI387" i="12"/>
  <c r="BH387" i="12"/>
  <c r="BG387" i="12"/>
  <c r="BF387" i="12"/>
  <c r="BE387" i="12"/>
  <c r="BD387" i="12"/>
  <c r="BC387" i="12"/>
  <c r="BB387" i="12"/>
  <c r="BA387" i="12"/>
  <c r="AZ387" i="12"/>
  <c r="CF386" i="12"/>
  <c r="CE386" i="12"/>
  <c r="CD386" i="12"/>
  <c r="CC386" i="12"/>
  <c r="CB386" i="12"/>
  <c r="CA386" i="12"/>
  <c r="BZ386" i="12"/>
  <c r="BY386" i="12"/>
  <c r="BX386" i="12"/>
  <c r="BW386" i="12"/>
  <c r="BV386" i="12"/>
  <c r="BU386" i="12"/>
  <c r="BT386" i="12"/>
  <c r="BS386" i="12"/>
  <c r="BR386" i="12"/>
  <c r="BQ386" i="12"/>
  <c r="BP386" i="12"/>
  <c r="BO386" i="12"/>
  <c r="BN386" i="12"/>
  <c r="BM386" i="12"/>
  <c r="BL386" i="12"/>
  <c r="BK386" i="12"/>
  <c r="BJ386" i="12"/>
  <c r="BI386" i="12"/>
  <c r="BH386" i="12"/>
  <c r="BG386" i="12"/>
  <c r="BF386" i="12"/>
  <c r="BE386" i="12"/>
  <c r="BD386" i="12"/>
  <c r="BC386" i="12"/>
  <c r="BB386" i="12"/>
  <c r="AW386" i="12" s="1"/>
  <c r="BA386" i="12"/>
  <c r="AZ386" i="12"/>
  <c r="CF385" i="12"/>
  <c r="CE385" i="12"/>
  <c r="CD385" i="12"/>
  <c r="CC385" i="12"/>
  <c r="CB385" i="12"/>
  <c r="CA385" i="12"/>
  <c r="BZ385" i="12"/>
  <c r="BY385" i="12"/>
  <c r="BX385" i="12"/>
  <c r="BW385" i="12"/>
  <c r="BV385" i="12"/>
  <c r="BU385" i="12"/>
  <c r="BT385" i="12"/>
  <c r="BS385" i="12"/>
  <c r="BR385" i="12"/>
  <c r="BQ385" i="12"/>
  <c r="BP385" i="12"/>
  <c r="BO385" i="12"/>
  <c r="BN385" i="12"/>
  <c r="BM385" i="12"/>
  <c r="BL385" i="12"/>
  <c r="BK385" i="12"/>
  <c r="BJ385" i="12"/>
  <c r="BI385" i="12"/>
  <c r="BH385" i="12"/>
  <c r="BG385" i="12"/>
  <c r="BF385" i="12"/>
  <c r="BE385" i="12"/>
  <c r="BD385" i="12"/>
  <c r="BC385" i="12"/>
  <c r="AW385" i="12" s="1"/>
  <c r="BB385" i="12"/>
  <c r="BA385" i="12"/>
  <c r="AZ385" i="12"/>
  <c r="CF384" i="12"/>
  <c r="CE384" i="12"/>
  <c r="CD384" i="12"/>
  <c r="CC384" i="12"/>
  <c r="CB384" i="12"/>
  <c r="CA384" i="12"/>
  <c r="BZ384" i="12"/>
  <c r="BY384" i="12"/>
  <c r="BX384" i="12"/>
  <c r="BW384" i="12"/>
  <c r="BV384" i="12"/>
  <c r="BU384" i="12"/>
  <c r="BT384" i="12"/>
  <c r="BS384" i="12"/>
  <c r="BR384" i="12"/>
  <c r="BQ384" i="12"/>
  <c r="BP384" i="12"/>
  <c r="BO384" i="12"/>
  <c r="BN384" i="12"/>
  <c r="BM384" i="12"/>
  <c r="BL384" i="12"/>
  <c r="BK384" i="12"/>
  <c r="BJ384" i="12"/>
  <c r="BI384" i="12"/>
  <c r="BH384" i="12"/>
  <c r="BG384" i="12"/>
  <c r="BF384" i="12"/>
  <c r="BE384" i="12"/>
  <c r="BD384" i="12"/>
  <c r="BC384" i="12"/>
  <c r="BB384" i="12"/>
  <c r="BA384" i="12"/>
  <c r="AZ384" i="12"/>
  <c r="AW384" i="12" s="1"/>
  <c r="CF383" i="12"/>
  <c r="CE383" i="12"/>
  <c r="CD383" i="12"/>
  <c r="CC383" i="12"/>
  <c r="CB383" i="12"/>
  <c r="CA383" i="12"/>
  <c r="BZ383" i="12"/>
  <c r="BY383" i="12"/>
  <c r="BX383" i="12"/>
  <c r="BW383" i="12"/>
  <c r="BV383" i="12"/>
  <c r="BU383" i="12"/>
  <c r="BT383" i="12"/>
  <c r="BS383" i="12"/>
  <c r="BR383" i="12"/>
  <c r="BQ383" i="12"/>
  <c r="BP383" i="12"/>
  <c r="BO383" i="12"/>
  <c r="BN383" i="12"/>
  <c r="BM383" i="12"/>
  <c r="BL383" i="12"/>
  <c r="BK383" i="12"/>
  <c r="BJ383" i="12"/>
  <c r="BI383" i="12"/>
  <c r="BH383" i="12"/>
  <c r="BG383" i="12"/>
  <c r="BF383" i="12"/>
  <c r="BE383" i="12"/>
  <c r="BD383" i="12"/>
  <c r="BC383" i="12"/>
  <c r="BB383" i="12"/>
  <c r="BA383" i="12"/>
  <c r="AW383" i="12" s="1"/>
  <c r="AZ383" i="12"/>
  <c r="CF382" i="12"/>
  <c r="CE382" i="12"/>
  <c r="CD382" i="12"/>
  <c r="CC382" i="12"/>
  <c r="CB382" i="12"/>
  <c r="CA382" i="12"/>
  <c r="BZ382" i="12"/>
  <c r="BY382" i="12"/>
  <c r="BX382" i="12"/>
  <c r="BW382" i="12"/>
  <c r="BV382" i="12"/>
  <c r="BU382" i="12"/>
  <c r="BT382" i="12"/>
  <c r="BS382" i="12"/>
  <c r="BR382" i="12"/>
  <c r="BQ382" i="12"/>
  <c r="BP382" i="12"/>
  <c r="BO382" i="12"/>
  <c r="BN382" i="12"/>
  <c r="BM382" i="12"/>
  <c r="BL382" i="12"/>
  <c r="BK382" i="12"/>
  <c r="BJ382" i="12"/>
  <c r="BI382" i="12"/>
  <c r="BH382" i="12"/>
  <c r="BG382" i="12"/>
  <c r="BF382" i="12"/>
  <c r="BE382" i="12"/>
  <c r="BD382" i="12"/>
  <c r="BC382" i="12"/>
  <c r="BB382" i="12"/>
  <c r="AW382" i="12" s="1"/>
  <c r="BA382" i="12"/>
  <c r="AZ382" i="12"/>
  <c r="CF381" i="12"/>
  <c r="CE381" i="12"/>
  <c r="CD381" i="12"/>
  <c r="CC381" i="12"/>
  <c r="CB381" i="12"/>
  <c r="CA381" i="12"/>
  <c r="BZ381" i="12"/>
  <c r="BY381" i="12"/>
  <c r="BX381" i="12"/>
  <c r="BW381" i="12"/>
  <c r="BV381" i="12"/>
  <c r="BU381" i="12"/>
  <c r="BT381" i="12"/>
  <c r="BS381" i="12"/>
  <c r="BR381" i="12"/>
  <c r="BQ381" i="12"/>
  <c r="BP381" i="12"/>
  <c r="BO381" i="12"/>
  <c r="BN381" i="12"/>
  <c r="BM381" i="12"/>
  <c r="BL381" i="12"/>
  <c r="BK381" i="12"/>
  <c r="BJ381" i="12"/>
  <c r="BI381" i="12"/>
  <c r="BH381" i="12"/>
  <c r="BG381" i="12"/>
  <c r="BF381" i="12"/>
  <c r="BE381" i="12"/>
  <c r="BD381" i="12"/>
  <c r="BC381" i="12"/>
  <c r="AW381" i="12" s="1"/>
  <c r="BB381" i="12"/>
  <c r="BA381" i="12"/>
  <c r="AZ381" i="12"/>
  <c r="CF380" i="12"/>
  <c r="CE380" i="12"/>
  <c r="CD380" i="12"/>
  <c r="CC380" i="12"/>
  <c r="CB380" i="12"/>
  <c r="CA380" i="12"/>
  <c r="BZ380" i="12"/>
  <c r="BY380" i="12"/>
  <c r="BX380" i="12"/>
  <c r="BW380" i="12"/>
  <c r="BV380" i="12"/>
  <c r="BU380" i="12"/>
  <c r="BT380" i="12"/>
  <c r="BS380" i="12"/>
  <c r="BR380" i="12"/>
  <c r="BQ380" i="12"/>
  <c r="BP380" i="12"/>
  <c r="BO380" i="12"/>
  <c r="BN380" i="12"/>
  <c r="BM380" i="12"/>
  <c r="BL380" i="12"/>
  <c r="BK380" i="12"/>
  <c r="BJ380" i="12"/>
  <c r="BI380" i="12"/>
  <c r="BH380" i="12"/>
  <c r="BG380" i="12"/>
  <c r="BF380" i="12"/>
  <c r="BE380" i="12"/>
  <c r="BD380" i="12"/>
  <c r="BC380" i="12"/>
  <c r="BB380" i="12"/>
  <c r="BA380" i="12"/>
  <c r="AZ380" i="12"/>
  <c r="AW380" i="12" s="1"/>
  <c r="CF379" i="12"/>
  <c r="CE379" i="12"/>
  <c r="CD379" i="12"/>
  <c r="CC379" i="12"/>
  <c r="CB379" i="12"/>
  <c r="CA379" i="12"/>
  <c r="BZ379" i="12"/>
  <c r="BY379" i="12"/>
  <c r="BX379" i="12"/>
  <c r="BW379" i="12"/>
  <c r="BV379" i="12"/>
  <c r="BU379" i="12"/>
  <c r="BT379" i="12"/>
  <c r="BS379" i="12"/>
  <c r="BR379" i="12"/>
  <c r="BQ379" i="12"/>
  <c r="BP379" i="12"/>
  <c r="BO379" i="12"/>
  <c r="BN379" i="12"/>
  <c r="BM379" i="12"/>
  <c r="BL379" i="12"/>
  <c r="BK379" i="12"/>
  <c r="BJ379" i="12"/>
  <c r="BI379" i="12"/>
  <c r="BH379" i="12"/>
  <c r="BG379" i="12"/>
  <c r="BF379" i="12"/>
  <c r="BE379" i="12"/>
  <c r="BD379" i="12"/>
  <c r="BC379" i="12"/>
  <c r="BB379" i="12"/>
  <c r="BA379" i="12"/>
  <c r="AW379" i="12" s="1"/>
  <c r="AZ379" i="12"/>
  <c r="CF378" i="12"/>
  <c r="CE378" i="12"/>
  <c r="CD378" i="12"/>
  <c r="CC378" i="12"/>
  <c r="CB378" i="12"/>
  <c r="CA378" i="12"/>
  <c r="BZ378" i="12"/>
  <c r="BY378" i="12"/>
  <c r="BX378" i="12"/>
  <c r="BW378" i="12"/>
  <c r="BV378" i="12"/>
  <c r="BU378" i="12"/>
  <c r="BT378" i="12"/>
  <c r="BS378" i="12"/>
  <c r="BR378" i="12"/>
  <c r="BQ378" i="12"/>
  <c r="BP378" i="12"/>
  <c r="BO378" i="12"/>
  <c r="BN378" i="12"/>
  <c r="BM378" i="12"/>
  <c r="BL378" i="12"/>
  <c r="BK378" i="12"/>
  <c r="BJ378" i="12"/>
  <c r="BI378" i="12"/>
  <c r="BH378" i="12"/>
  <c r="BG378" i="12"/>
  <c r="BF378" i="12"/>
  <c r="BE378" i="12"/>
  <c r="BD378" i="12"/>
  <c r="BC378" i="12"/>
  <c r="BB378" i="12"/>
  <c r="AW378" i="12" s="1"/>
  <c r="BA378" i="12"/>
  <c r="AZ378" i="12"/>
  <c r="CF377" i="12"/>
  <c r="CE377" i="12"/>
  <c r="CD377" i="12"/>
  <c r="CC377" i="12"/>
  <c r="CB377" i="12"/>
  <c r="CA377" i="12"/>
  <c r="BZ377" i="12"/>
  <c r="BY377" i="12"/>
  <c r="BX377" i="12"/>
  <c r="BW377" i="12"/>
  <c r="BV377" i="12"/>
  <c r="BU377" i="12"/>
  <c r="BT377" i="12"/>
  <c r="BS377" i="12"/>
  <c r="BR377" i="12"/>
  <c r="BQ377" i="12"/>
  <c r="BP377" i="12"/>
  <c r="BO377" i="12"/>
  <c r="BN377" i="12"/>
  <c r="BM377" i="12"/>
  <c r="BL377" i="12"/>
  <c r="BK377" i="12"/>
  <c r="BJ377" i="12"/>
  <c r="BI377" i="12"/>
  <c r="BH377" i="12"/>
  <c r="BG377" i="12"/>
  <c r="BF377" i="12"/>
  <c r="BE377" i="12"/>
  <c r="BD377" i="12"/>
  <c r="BC377" i="12"/>
  <c r="BB377" i="12"/>
  <c r="BA377" i="12"/>
  <c r="AZ377" i="12"/>
  <c r="CF376" i="12"/>
  <c r="CE376" i="12"/>
  <c r="CD376" i="12"/>
  <c r="CC376" i="12"/>
  <c r="CB376" i="12"/>
  <c r="CA376" i="12"/>
  <c r="BZ376" i="12"/>
  <c r="BY376" i="12"/>
  <c r="BX376" i="12"/>
  <c r="BW376" i="12"/>
  <c r="BV376" i="12"/>
  <c r="BU376" i="12"/>
  <c r="BT376" i="12"/>
  <c r="BS376" i="12"/>
  <c r="BR376" i="12"/>
  <c r="BQ376" i="12"/>
  <c r="BP376" i="12"/>
  <c r="BO376" i="12"/>
  <c r="BN376" i="12"/>
  <c r="BM376" i="12"/>
  <c r="BL376" i="12"/>
  <c r="BK376" i="12"/>
  <c r="BJ376" i="12"/>
  <c r="BI376" i="12"/>
  <c r="BH376" i="12"/>
  <c r="BG376" i="12"/>
  <c r="BF376" i="12"/>
  <c r="BE376" i="12"/>
  <c r="BD376" i="12"/>
  <c r="BC376" i="12"/>
  <c r="BB376" i="12"/>
  <c r="BA376" i="12"/>
  <c r="AZ376" i="12"/>
  <c r="AW376" i="12" s="1"/>
  <c r="CF375" i="12"/>
  <c r="CE375" i="12"/>
  <c r="CD375" i="12"/>
  <c r="CC375" i="12"/>
  <c r="CB375" i="12"/>
  <c r="CA375" i="12"/>
  <c r="BZ375" i="12"/>
  <c r="BY375" i="12"/>
  <c r="BX375" i="12"/>
  <c r="BW375" i="12"/>
  <c r="BV375" i="12"/>
  <c r="BU375" i="12"/>
  <c r="BT375" i="12"/>
  <c r="BS375" i="12"/>
  <c r="BR375" i="12"/>
  <c r="BQ375" i="12"/>
  <c r="BP375" i="12"/>
  <c r="BO375" i="12"/>
  <c r="BN375" i="12"/>
  <c r="BM375" i="12"/>
  <c r="BL375" i="12"/>
  <c r="BK375" i="12"/>
  <c r="BJ375" i="12"/>
  <c r="BI375" i="12"/>
  <c r="BH375" i="12"/>
  <c r="BG375" i="12"/>
  <c r="BF375" i="12"/>
  <c r="BE375" i="12"/>
  <c r="BD375" i="12"/>
  <c r="BC375" i="12"/>
  <c r="BB375" i="12"/>
  <c r="BA375" i="12"/>
  <c r="AW375" i="12" s="1"/>
  <c r="AZ375" i="12"/>
  <c r="CF374" i="12"/>
  <c r="CE374" i="12"/>
  <c r="CD374" i="12"/>
  <c r="CC374" i="12"/>
  <c r="CB374" i="12"/>
  <c r="CA374" i="12"/>
  <c r="BZ374" i="12"/>
  <c r="BY374" i="12"/>
  <c r="BX374" i="12"/>
  <c r="BW374" i="12"/>
  <c r="BV374" i="12"/>
  <c r="BU374" i="12"/>
  <c r="BT374" i="12"/>
  <c r="BS374" i="12"/>
  <c r="BR374" i="12"/>
  <c r="BQ374" i="12"/>
  <c r="BP374" i="12"/>
  <c r="BO374" i="12"/>
  <c r="BN374" i="12"/>
  <c r="BM374" i="12"/>
  <c r="BL374" i="12"/>
  <c r="BK374" i="12"/>
  <c r="BJ374" i="12"/>
  <c r="BI374" i="12"/>
  <c r="BH374" i="12"/>
  <c r="BG374" i="12"/>
  <c r="BF374" i="12"/>
  <c r="BE374" i="12"/>
  <c r="BD374" i="12"/>
  <c r="BC374" i="12"/>
  <c r="BB374" i="12"/>
  <c r="AW374" i="12" s="1"/>
  <c r="BA374" i="12"/>
  <c r="AZ374" i="12"/>
  <c r="CF373" i="12"/>
  <c r="CE373" i="12"/>
  <c r="CD373" i="12"/>
  <c r="CC373" i="12"/>
  <c r="CB373" i="12"/>
  <c r="CA373" i="12"/>
  <c r="BZ373" i="12"/>
  <c r="BY373" i="12"/>
  <c r="BX373" i="12"/>
  <c r="BW373" i="12"/>
  <c r="BV373" i="12"/>
  <c r="BU373" i="12"/>
  <c r="BT373" i="12"/>
  <c r="BS373" i="12"/>
  <c r="BR373" i="12"/>
  <c r="BQ373" i="12"/>
  <c r="BP373" i="12"/>
  <c r="BO373" i="12"/>
  <c r="BN373" i="12"/>
  <c r="BM373" i="12"/>
  <c r="BL373" i="12"/>
  <c r="BK373" i="12"/>
  <c r="BJ373" i="12"/>
  <c r="BI373" i="12"/>
  <c r="BH373" i="12"/>
  <c r="BG373" i="12"/>
  <c r="BF373" i="12"/>
  <c r="BE373" i="12"/>
  <c r="BD373" i="12"/>
  <c r="BC373" i="12"/>
  <c r="AW373" i="12" s="1"/>
  <c r="BB373" i="12"/>
  <c r="BA373" i="12"/>
  <c r="AZ373" i="12"/>
  <c r="CF372" i="12"/>
  <c r="CE372" i="12"/>
  <c r="CD372" i="12"/>
  <c r="CC372" i="12"/>
  <c r="CB372" i="12"/>
  <c r="CA372" i="12"/>
  <c r="BZ372" i="12"/>
  <c r="BY372" i="12"/>
  <c r="BX372" i="12"/>
  <c r="BW372" i="12"/>
  <c r="BV372" i="12"/>
  <c r="BU372" i="12"/>
  <c r="BT372" i="12"/>
  <c r="BS372" i="12"/>
  <c r="BR372" i="12"/>
  <c r="BQ372" i="12"/>
  <c r="BP372" i="12"/>
  <c r="BO372" i="12"/>
  <c r="BN372" i="12"/>
  <c r="BM372" i="12"/>
  <c r="BL372" i="12"/>
  <c r="BK372" i="12"/>
  <c r="BJ372" i="12"/>
  <c r="BI372" i="12"/>
  <c r="BH372" i="12"/>
  <c r="BG372" i="12"/>
  <c r="BF372" i="12"/>
  <c r="BE372" i="12"/>
  <c r="BD372" i="12"/>
  <c r="BC372" i="12"/>
  <c r="BB372" i="12"/>
  <c r="BA372" i="12"/>
  <c r="AZ372" i="12"/>
  <c r="AW372" i="12" s="1"/>
  <c r="CF371" i="12"/>
  <c r="CE371" i="12"/>
  <c r="CD371" i="12"/>
  <c r="CC371" i="12"/>
  <c r="CB371" i="12"/>
  <c r="CA371" i="12"/>
  <c r="BZ371" i="12"/>
  <c r="BY371" i="12"/>
  <c r="BX371" i="12"/>
  <c r="BW371" i="12"/>
  <c r="BV371" i="12"/>
  <c r="BU371" i="12"/>
  <c r="BT371" i="12"/>
  <c r="BS371" i="12"/>
  <c r="BR371" i="12"/>
  <c r="BQ371" i="12"/>
  <c r="BP371" i="12"/>
  <c r="BO371" i="12"/>
  <c r="BN371" i="12"/>
  <c r="BM371" i="12"/>
  <c r="BL371" i="12"/>
  <c r="BK371" i="12"/>
  <c r="BJ371" i="12"/>
  <c r="BI371" i="12"/>
  <c r="BH371" i="12"/>
  <c r="BG371" i="12"/>
  <c r="BF371" i="12"/>
  <c r="BE371" i="12"/>
  <c r="BD371" i="12"/>
  <c r="BC371" i="12"/>
  <c r="BB371" i="12"/>
  <c r="BA371" i="12"/>
  <c r="AW371" i="12" s="1"/>
  <c r="AZ371" i="12"/>
  <c r="CF370" i="12"/>
  <c r="CE370" i="12"/>
  <c r="CD370" i="12"/>
  <c r="CC370" i="12"/>
  <c r="CB370" i="12"/>
  <c r="CA370" i="12"/>
  <c r="BZ370" i="12"/>
  <c r="BY370" i="12"/>
  <c r="BX370" i="12"/>
  <c r="BW370" i="12"/>
  <c r="BV370" i="12"/>
  <c r="BU370" i="12"/>
  <c r="BT370" i="12"/>
  <c r="BS370" i="12"/>
  <c r="BR370" i="12"/>
  <c r="BQ370" i="12"/>
  <c r="BP370" i="12"/>
  <c r="BO370" i="12"/>
  <c r="BN370" i="12"/>
  <c r="BM370" i="12"/>
  <c r="BL370" i="12"/>
  <c r="BK370" i="12"/>
  <c r="BJ370" i="12"/>
  <c r="BI370" i="12"/>
  <c r="BH370" i="12"/>
  <c r="BG370" i="12"/>
  <c r="BF370" i="12"/>
  <c r="BE370" i="12"/>
  <c r="BD370" i="12"/>
  <c r="BC370" i="12"/>
  <c r="BB370" i="12"/>
  <c r="AW370" i="12" s="1"/>
  <c r="BA370" i="12"/>
  <c r="AZ370" i="12"/>
  <c r="CF369" i="12"/>
  <c r="CE369" i="12"/>
  <c r="CD369" i="12"/>
  <c r="CC369" i="12"/>
  <c r="CB369" i="12"/>
  <c r="CA369" i="12"/>
  <c r="BZ369" i="12"/>
  <c r="BY369" i="12"/>
  <c r="BX369" i="12"/>
  <c r="BW369" i="12"/>
  <c r="BV369" i="12"/>
  <c r="BU369" i="12"/>
  <c r="BT369" i="12"/>
  <c r="BS369" i="12"/>
  <c r="BR369" i="12"/>
  <c r="BQ369" i="12"/>
  <c r="BP369" i="12"/>
  <c r="BO369" i="12"/>
  <c r="BN369" i="12"/>
  <c r="BM369" i="12"/>
  <c r="BL369" i="12"/>
  <c r="BK369" i="12"/>
  <c r="BJ369" i="12"/>
  <c r="BI369" i="12"/>
  <c r="BH369" i="12"/>
  <c r="BG369" i="12"/>
  <c r="BF369" i="12"/>
  <c r="BE369" i="12"/>
  <c r="BD369" i="12"/>
  <c r="BC369" i="12"/>
  <c r="AW369" i="12" s="1"/>
  <c r="BB369" i="12"/>
  <c r="BA369" i="12"/>
  <c r="AZ369" i="12"/>
  <c r="CF368" i="12"/>
  <c r="CE368" i="12"/>
  <c r="CD368" i="12"/>
  <c r="CC368" i="12"/>
  <c r="CB368" i="12"/>
  <c r="CA368" i="12"/>
  <c r="BZ368" i="12"/>
  <c r="BY368" i="12"/>
  <c r="BX368" i="12"/>
  <c r="BW368" i="12"/>
  <c r="BV368" i="12"/>
  <c r="BU368" i="12"/>
  <c r="BT368" i="12"/>
  <c r="BS368" i="12"/>
  <c r="BR368" i="12"/>
  <c r="BQ368" i="12"/>
  <c r="BP368" i="12"/>
  <c r="BO368" i="12"/>
  <c r="BN368" i="12"/>
  <c r="BM368" i="12"/>
  <c r="BL368" i="12"/>
  <c r="BK368" i="12"/>
  <c r="BJ368" i="12"/>
  <c r="BI368" i="12"/>
  <c r="BH368" i="12"/>
  <c r="BG368" i="12"/>
  <c r="BF368" i="12"/>
  <c r="BE368" i="12"/>
  <c r="BD368" i="12"/>
  <c r="BC368" i="12"/>
  <c r="BB368" i="12"/>
  <c r="BA368" i="12"/>
  <c r="AZ368" i="12"/>
  <c r="AW368" i="12" s="1"/>
  <c r="CF367" i="12"/>
  <c r="CE367" i="12"/>
  <c r="CD367" i="12"/>
  <c r="CC367" i="12"/>
  <c r="CB367" i="12"/>
  <c r="CA367" i="12"/>
  <c r="BZ367" i="12"/>
  <c r="BY367" i="12"/>
  <c r="BX367" i="12"/>
  <c r="BW367" i="12"/>
  <c r="BV367" i="12"/>
  <c r="BU367" i="12"/>
  <c r="BT367" i="12"/>
  <c r="BS367" i="12"/>
  <c r="BR367" i="12"/>
  <c r="BQ367" i="12"/>
  <c r="BP367" i="12"/>
  <c r="BO367" i="12"/>
  <c r="BN367" i="12"/>
  <c r="BM367" i="12"/>
  <c r="BL367" i="12"/>
  <c r="BK367" i="12"/>
  <c r="BJ367" i="12"/>
  <c r="BI367" i="12"/>
  <c r="BH367" i="12"/>
  <c r="BG367" i="12"/>
  <c r="BF367" i="12"/>
  <c r="BE367" i="12"/>
  <c r="BD367" i="12"/>
  <c r="BC367" i="12"/>
  <c r="BB367" i="12"/>
  <c r="BA367" i="12"/>
  <c r="AW367" i="12" s="1"/>
  <c r="AZ367" i="12"/>
  <c r="CF366" i="12"/>
  <c r="CE366" i="12"/>
  <c r="CD366" i="12"/>
  <c r="CC366" i="12"/>
  <c r="CB366" i="12"/>
  <c r="CA366" i="12"/>
  <c r="BZ366" i="12"/>
  <c r="BY366" i="12"/>
  <c r="BX366" i="12"/>
  <c r="BW366" i="12"/>
  <c r="BV366" i="12"/>
  <c r="BU366" i="12"/>
  <c r="BT366" i="12"/>
  <c r="BS366" i="12"/>
  <c r="BR366" i="12"/>
  <c r="BQ366" i="12"/>
  <c r="BP366" i="12"/>
  <c r="BO366" i="12"/>
  <c r="BN366" i="12"/>
  <c r="BM366" i="12"/>
  <c r="BL366" i="12"/>
  <c r="BK366" i="12"/>
  <c r="BJ366" i="12"/>
  <c r="BI366" i="12"/>
  <c r="BH366" i="12"/>
  <c r="BG366" i="12"/>
  <c r="BF366" i="12"/>
  <c r="BE366" i="12"/>
  <c r="BD366" i="12"/>
  <c r="BC366" i="12"/>
  <c r="BB366" i="12"/>
  <c r="BA366" i="12"/>
  <c r="AZ366" i="12"/>
  <c r="CF365" i="12"/>
  <c r="CE365" i="12"/>
  <c r="CD365" i="12"/>
  <c r="CC365" i="12"/>
  <c r="CB365" i="12"/>
  <c r="CA365" i="12"/>
  <c r="BZ365" i="12"/>
  <c r="BY365" i="12"/>
  <c r="BX365" i="12"/>
  <c r="BW365" i="12"/>
  <c r="BV365" i="12"/>
  <c r="BU365" i="12"/>
  <c r="BT365" i="12"/>
  <c r="BS365" i="12"/>
  <c r="BR365" i="12"/>
  <c r="BQ365" i="12"/>
  <c r="BP365" i="12"/>
  <c r="BO365" i="12"/>
  <c r="BN365" i="12"/>
  <c r="BM365" i="12"/>
  <c r="BL365" i="12"/>
  <c r="BK365" i="12"/>
  <c r="BJ365" i="12"/>
  <c r="BI365" i="12"/>
  <c r="BH365" i="12"/>
  <c r="BG365" i="12"/>
  <c r="BF365" i="12"/>
  <c r="BE365" i="12"/>
  <c r="BD365" i="12"/>
  <c r="BC365" i="12"/>
  <c r="AW365" i="12" s="1"/>
  <c r="BB365" i="12"/>
  <c r="BA365" i="12"/>
  <c r="AZ365" i="12"/>
  <c r="CF364" i="12"/>
  <c r="CE364" i="12"/>
  <c r="CD364" i="12"/>
  <c r="CC364" i="12"/>
  <c r="CB364" i="12"/>
  <c r="CA364" i="12"/>
  <c r="BZ364" i="12"/>
  <c r="BY364" i="12"/>
  <c r="BX364" i="12"/>
  <c r="BW364" i="12"/>
  <c r="BV364" i="12"/>
  <c r="BU364" i="12"/>
  <c r="BT364" i="12"/>
  <c r="BS364" i="12"/>
  <c r="BR364" i="12"/>
  <c r="BQ364" i="12"/>
  <c r="BP364" i="12"/>
  <c r="BO364" i="12"/>
  <c r="BN364" i="12"/>
  <c r="BM364" i="12"/>
  <c r="BL364" i="12"/>
  <c r="BK364" i="12"/>
  <c r="BJ364" i="12"/>
  <c r="BI364" i="12"/>
  <c r="BH364" i="12"/>
  <c r="BG364" i="12"/>
  <c r="BF364" i="12"/>
  <c r="BE364" i="12"/>
  <c r="BD364" i="12"/>
  <c r="BC364" i="12"/>
  <c r="BB364" i="12"/>
  <c r="BA364" i="12"/>
  <c r="AZ364" i="12"/>
  <c r="AW364" i="12" s="1"/>
  <c r="CF363" i="12"/>
  <c r="CE363" i="12"/>
  <c r="CD363" i="12"/>
  <c r="CC363" i="12"/>
  <c r="CB363" i="12"/>
  <c r="CA363" i="12"/>
  <c r="BZ363" i="12"/>
  <c r="BY363" i="12"/>
  <c r="BX363" i="12"/>
  <c r="BW363" i="12"/>
  <c r="BV363" i="12"/>
  <c r="BU363" i="12"/>
  <c r="BT363" i="12"/>
  <c r="BS363" i="12"/>
  <c r="BR363" i="12"/>
  <c r="BQ363" i="12"/>
  <c r="BP363" i="12"/>
  <c r="BO363" i="12"/>
  <c r="BN363" i="12"/>
  <c r="BM363" i="12"/>
  <c r="BL363" i="12"/>
  <c r="BK363" i="12"/>
  <c r="BJ363" i="12"/>
  <c r="BI363" i="12"/>
  <c r="BH363" i="12"/>
  <c r="BG363" i="12"/>
  <c r="BF363" i="12"/>
  <c r="BE363" i="12"/>
  <c r="BD363" i="12"/>
  <c r="BC363" i="12"/>
  <c r="BB363" i="12"/>
  <c r="BA363" i="12"/>
  <c r="AW363" i="12" s="1"/>
  <c r="AZ363" i="12"/>
  <c r="CF362" i="12"/>
  <c r="CE362" i="12"/>
  <c r="CD362" i="12"/>
  <c r="CC362" i="12"/>
  <c r="CB362" i="12"/>
  <c r="CA362" i="12"/>
  <c r="BZ362" i="12"/>
  <c r="BY362" i="12"/>
  <c r="BX362" i="12"/>
  <c r="BW362" i="12"/>
  <c r="BV362" i="12"/>
  <c r="BU362" i="12"/>
  <c r="BT362" i="12"/>
  <c r="BS362" i="12"/>
  <c r="BR362" i="12"/>
  <c r="BQ362" i="12"/>
  <c r="BP362" i="12"/>
  <c r="BO362" i="12"/>
  <c r="BN362" i="12"/>
  <c r="BM362" i="12"/>
  <c r="BL362" i="12"/>
  <c r="BK362" i="12"/>
  <c r="BJ362" i="12"/>
  <c r="BI362" i="12"/>
  <c r="BH362" i="12"/>
  <c r="BG362" i="12"/>
  <c r="BF362" i="12"/>
  <c r="BE362" i="12"/>
  <c r="BD362" i="12"/>
  <c r="BC362" i="12"/>
  <c r="BB362" i="12"/>
  <c r="AW362" i="12" s="1"/>
  <c r="BA362" i="12"/>
  <c r="AZ362" i="12"/>
  <c r="CF361" i="12"/>
  <c r="CE361" i="12"/>
  <c r="CD361" i="12"/>
  <c r="CC361" i="12"/>
  <c r="CB361" i="12"/>
  <c r="CA361" i="12"/>
  <c r="BZ361" i="12"/>
  <c r="BY361" i="12"/>
  <c r="BX361" i="12"/>
  <c r="BW361" i="12"/>
  <c r="BV361" i="12"/>
  <c r="BU361" i="12"/>
  <c r="BT361" i="12"/>
  <c r="BS361" i="12"/>
  <c r="BR361" i="12"/>
  <c r="BQ361" i="12"/>
  <c r="BP361" i="12"/>
  <c r="BO361" i="12"/>
  <c r="BN361" i="12"/>
  <c r="BM361" i="12"/>
  <c r="BL361" i="12"/>
  <c r="BK361" i="12"/>
  <c r="BJ361" i="12"/>
  <c r="BI361" i="12"/>
  <c r="BH361" i="12"/>
  <c r="BG361" i="12"/>
  <c r="BF361" i="12"/>
  <c r="BE361" i="12"/>
  <c r="BD361" i="12"/>
  <c r="BC361" i="12"/>
  <c r="AW361" i="12" s="1"/>
  <c r="BB361" i="12"/>
  <c r="BA361" i="12"/>
  <c r="AZ361" i="12"/>
  <c r="CF360" i="12"/>
  <c r="CE360" i="12"/>
  <c r="CD360" i="12"/>
  <c r="CC360" i="12"/>
  <c r="CB360" i="12"/>
  <c r="CA360" i="12"/>
  <c r="BZ360" i="12"/>
  <c r="BY360" i="12"/>
  <c r="BX360" i="12"/>
  <c r="BW360" i="12"/>
  <c r="BV360" i="12"/>
  <c r="BU360" i="12"/>
  <c r="BT360" i="12"/>
  <c r="BS360" i="12"/>
  <c r="BR360" i="12"/>
  <c r="BQ360" i="12"/>
  <c r="BP360" i="12"/>
  <c r="BO360" i="12"/>
  <c r="BN360" i="12"/>
  <c r="BM360" i="12"/>
  <c r="BL360" i="12"/>
  <c r="BK360" i="12"/>
  <c r="BJ360" i="12"/>
  <c r="BI360" i="12"/>
  <c r="BH360" i="12"/>
  <c r="BG360" i="12"/>
  <c r="BF360" i="12"/>
  <c r="BE360" i="12"/>
  <c r="BD360" i="12"/>
  <c r="BC360" i="12"/>
  <c r="BB360" i="12"/>
  <c r="BA360" i="12"/>
  <c r="AZ360" i="12"/>
  <c r="AW360" i="12" s="1"/>
  <c r="CF359" i="12"/>
  <c r="CE359" i="12"/>
  <c r="CD359" i="12"/>
  <c r="CC359" i="12"/>
  <c r="CB359" i="12"/>
  <c r="CA359" i="12"/>
  <c r="BZ359" i="12"/>
  <c r="BY359" i="12"/>
  <c r="BX359" i="12"/>
  <c r="BW359" i="12"/>
  <c r="BV359" i="12"/>
  <c r="BU359" i="12"/>
  <c r="BT359" i="12"/>
  <c r="BS359" i="12"/>
  <c r="BR359" i="12"/>
  <c r="BQ359" i="12"/>
  <c r="BP359" i="12"/>
  <c r="BO359" i="12"/>
  <c r="BN359" i="12"/>
  <c r="BM359" i="12"/>
  <c r="BL359" i="12"/>
  <c r="BK359" i="12"/>
  <c r="BJ359" i="12"/>
  <c r="BI359" i="12"/>
  <c r="BH359" i="12"/>
  <c r="BG359" i="12"/>
  <c r="BF359" i="12"/>
  <c r="BE359" i="12"/>
  <c r="BD359" i="12"/>
  <c r="BC359" i="12"/>
  <c r="BB359" i="12"/>
  <c r="BA359" i="12"/>
  <c r="AW359" i="12" s="1"/>
  <c r="AZ359" i="12"/>
  <c r="CF358" i="12"/>
  <c r="CE358" i="12"/>
  <c r="CD358" i="12"/>
  <c r="CC358" i="12"/>
  <c r="CB358" i="12"/>
  <c r="CA358" i="12"/>
  <c r="BZ358" i="12"/>
  <c r="BY358" i="12"/>
  <c r="BX358" i="12"/>
  <c r="BW358" i="12"/>
  <c r="BV358" i="12"/>
  <c r="BU358" i="12"/>
  <c r="BT358" i="12"/>
  <c r="BS358" i="12"/>
  <c r="BR358" i="12"/>
  <c r="BQ358" i="12"/>
  <c r="BP358" i="12"/>
  <c r="BO358" i="12"/>
  <c r="BN358" i="12"/>
  <c r="BM358" i="12"/>
  <c r="BL358" i="12"/>
  <c r="BK358" i="12"/>
  <c r="BJ358" i="12"/>
  <c r="BI358" i="12"/>
  <c r="BH358" i="12"/>
  <c r="BG358" i="12"/>
  <c r="BF358" i="12"/>
  <c r="BE358" i="12"/>
  <c r="BD358" i="12"/>
  <c r="BC358" i="12"/>
  <c r="BB358" i="12"/>
  <c r="AW358" i="12" s="1"/>
  <c r="BA358" i="12"/>
  <c r="AZ358" i="12"/>
  <c r="CF357" i="12"/>
  <c r="CE357" i="12"/>
  <c r="CD357" i="12"/>
  <c r="CC357" i="12"/>
  <c r="CB357" i="12"/>
  <c r="CA357" i="12"/>
  <c r="BZ357" i="12"/>
  <c r="BY357" i="12"/>
  <c r="BX357" i="12"/>
  <c r="BW357" i="12"/>
  <c r="BV357" i="12"/>
  <c r="BU357" i="12"/>
  <c r="BT357" i="12"/>
  <c r="BS357" i="12"/>
  <c r="BR357" i="12"/>
  <c r="BQ357" i="12"/>
  <c r="BP357" i="12"/>
  <c r="BO357" i="12"/>
  <c r="BN357" i="12"/>
  <c r="BM357" i="12"/>
  <c r="BL357" i="12"/>
  <c r="BK357" i="12"/>
  <c r="BJ357" i="12"/>
  <c r="BI357" i="12"/>
  <c r="BH357" i="12"/>
  <c r="BG357" i="12"/>
  <c r="BF357" i="12"/>
  <c r="BE357" i="12"/>
  <c r="BD357" i="12"/>
  <c r="BC357" i="12"/>
  <c r="AW357" i="12" s="1"/>
  <c r="BB357" i="12"/>
  <c r="BA357" i="12"/>
  <c r="AZ357" i="12"/>
  <c r="CF356" i="12"/>
  <c r="CE356" i="12"/>
  <c r="CD356" i="12"/>
  <c r="CC356" i="12"/>
  <c r="CB356" i="12"/>
  <c r="CA356" i="12"/>
  <c r="BZ356" i="12"/>
  <c r="BY356" i="12"/>
  <c r="BX356" i="12"/>
  <c r="BW356" i="12"/>
  <c r="BV356" i="12"/>
  <c r="BU356" i="12"/>
  <c r="BT356" i="12"/>
  <c r="BS356" i="12"/>
  <c r="BR356" i="12"/>
  <c r="BQ356" i="12"/>
  <c r="BP356" i="12"/>
  <c r="BO356" i="12"/>
  <c r="BN356" i="12"/>
  <c r="BM356" i="12"/>
  <c r="BL356" i="12"/>
  <c r="BK356" i="12"/>
  <c r="BJ356" i="12"/>
  <c r="BI356" i="12"/>
  <c r="BH356" i="12"/>
  <c r="BG356" i="12"/>
  <c r="BF356" i="12"/>
  <c r="BE356" i="12"/>
  <c r="BD356" i="12"/>
  <c r="BC356" i="12"/>
  <c r="BB356" i="12"/>
  <c r="BA356" i="12"/>
  <c r="AZ356" i="12"/>
  <c r="AW356" i="12" s="1"/>
  <c r="CF355" i="12"/>
  <c r="CE355" i="12"/>
  <c r="CD355" i="12"/>
  <c r="CC355" i="12"/>
  <c r="CB355" i="12"/>
  <c r="CA355" i="12"/>
  <c r="BZ355" i="12"/>
  <c r="BY355" i="12"/>
  <c r="BX355" i="12"/>
  <c r="BW355" i="12"/>
  <c r="BV355" i="12"/>
  <c r="BU355" i="12"/>
  <c r="BT355" i="12"/>
  <c r="BS355" i="12"/>
  <c r="BR355" i="12"/>
  <c r="BQ355" i="12"/>
  <c r="BP355" i="12"/>
  <c r="BO355" i="12"/>
  <c r="BN355" i="12"/>
  <c r="BM355" i="12"/>
  <c r="BL355" i="12"/>
  <c r="BK355" i="12"/>
  <c r="BJ355" i="12"/>
  <c r="BI355" i="12"/>
  <c r="BH355" i="12"/>
  <c r="BG355" i="12"/>
  <c r="BF355" i="12"/>
  <c r="BE355" i="12"/>
  <c r="BD355" i="12"/>
  <c r="BC355" i="12"/>
  <c r="BB355" i="12"/>
  <c r="BA355" i="12"/>
  <c r="AZ355" i="12"/>
  <c r="CF354" i="12"/>
  <c r="CE354" i="12"/>
  <c r="CD354" i="12"/>
  <c r="CC354" i="12"/>
  <c r="CB354" i="12"/>
  <c r="CA354" i="12"/>
  <c r="BZ354" i="12"/>
  <c r="BY354" i="12"/>
  <c r="BX354" i="12"/>
  <c r="BW354" i="12"/>
  <c r="BV354" i="12"/>
  <c r="BU354" i="12"/>
  <c r="BT354" i="12"/>
  <c r="BS354" i="12"/>
  <c r="BR354" i="12"/>
  <c r="BQ354" i="12"/>
  <c r="BP354" i="12"/>
  <c r="BO354" i="12"/>
  <c r="BN354" i="12"/>
  <c r="BM354" i="12"/>
  <c r="BL354" i="12"/>
  <c r="BK354" i="12"/>
  <c r="BJ354" i="12"/>
  <c r="BI354" i="12"/>
  <c r="BH354" i="12"/>
  <c r="BG354" i="12"/>
  <c r="BF354" i="12"/>
  <c r="BE354" i="12"/>
  <c r="BD354" i="12"/>
  <c r="BC354" i="12"/>
  <c r="BB354" i="12"/>
  <c r="AW354" i="12" s="1"/>
  <c r="BA354" i="12"/>
  <c r="AZ354" i="12"/>
  <c r="CF353" i="12"/>
  <c r="CE353" i="12"/>
  <c r="CD353" i="12"/>
  <c r="CC353" i="12"/>
  <c r="CB353" i="12"/>
  <c r="CA353" i="12"/>
  <c r="BZ353" i="12"/>
  <c r="BY353" i="12"/>
  <c r="BX353" i="12"/>
  <c r="BW353" i="12"/>
  <c r="BV353" i="12"/>
  <c r="BU353" i="12"/>
  <c r="BT353" i="12"/>
  <c r="BS353" i="12"/>
  <c r="BR353" i="12"/>
  <c r="BQ353" i="12"/>
  <c r="BP353" i="12"/>
  <c r="BO353" i="12"/>
  <c r="BN353" i="12"/>
  <c r="BM353" i="12"/>
  <c r="BL353" i="12"/>
  <c r="BK353" i="12"/>
  <c r="BJ353" i="12"/>
  <c r="BI353" i="12"/>
  <c r="BH353" i="12"/>
  <c r="BG353" i="12"/>
  <c r="BF353" i="12"/>
  <c r="BE353" i="12"/>
  <c r="BD353" i="12"/>
  <c r="BC353" i="12"/>
  <c r="AW353" i="12" s="1"/>
  <c r="BB353" i="12"/>
  <c r="BA353" i="12"/>
  <c r="AZ353" i="12"/>
  <c r="CF352" i="12"/>
  <c r="CE352" i="12"/>
  <c r="CD352" i="12"/>
  <c r="CC352" i="12"/>
  <c r="CB352" i="12"/>
  <c r="CA352" i="12"/>
  <c r="BZ352" i="12"/>
  <c r="BY352" i="12"/>
  <c r="BX352" i="12"/>
  <c r="BW352" i="12"/>
  <c r="BV352" i="12"/>
  <c r="BU352" i="12"/>
  <c r="BT352" i="12"/>
  <c r="BS352" i="12"/>
  <c r="BR352" i="12"/>
  <c r="BQ352" i="12"/>
  <c r="BP352" i="12"/>
  <c r="BO352" i="12"/>
  <c r="BN352" i="12"/>
  <c r="BM352" i="12"/>
  <c r="BL352" i="12"/>
  <c r="BK352" i="12"/>
  <c r="BJ352" i="12"/>
  <c r="BI352" i="12"/>
  <c r="BH352" i="12"/>
  <c r="BG352" i="12"/>
  <c r="BF352" i="12"/>
  <c r="BE352" i="12"/>
  <c r="BD352" i="12"/>
  <c r="BC352" i="12"/>
  <c r="BB352" i="12"/>
  <c r="BA352" i="12"/>
  <c r="AZ352" i="12"/>
  <c r="AW352" i="12" s="1"/>
  <c r="CF351" i="12"/>
  <c r="CE351" i="12"/>
  <c r="CD351" i="12"/>
  <c r="CC351" i="12"/>
  <c r="CB351" i="12"/>
  <c r="CA351" i="12"/>
  <c r="BZ351" i="12"/>
  <c r="BY351" i="12"/>
  <c r="BX351" i="12"/>
  <c r="BW351" i="12"/>
  <c r="BV351" i="12"/>
  <c r="BU351" i="12"/>
  <c r="BT351" i="12"/>
  <c r="BS351" i="12"/>
  <c r="BR351" i="12"/>
  <c r="BQ351" i="12"/>
  <c r="BP351" i="12"/>
  <c r="BO351" i="12"/>
  <c r="BN351" i="12"/>
  <c r="BM351" i="12"/>
  <c r="BL351" i="12"/>
  <c r="BK351" i="12"/>
  <c r="BJ351" i="12"/>
  <c r="BI351" i="12"/>
  <c r="BH351" i="12"/>
  <c r="BG351" i="12"/>
  <c r="BF351" i="12"/>
  <c r="BE351" i="12"/>
  <c r="BD351" i="12"/>
  <c r="BC351" i="12"/>
  <c r="BB351" i="12"/>
  <c r="BA351" i="12"/>
  <c r="AW351" i="12" s="1"/>
  <c r="AZ351" i="12"/>
  <c r="CF350" i="12"/>
  <c r="CE350" i="12"/>
  <c r="CD350" i="12"/>
  <c r="CC350" i="12"/>
  <c r="CB350" i="12"/>
  <c r="CA350" i="12"/>
  <c r="BZ350" i="12"/>
  <c r="BY350" i="12"/>
  <c r="BX350" i="12"/>
  <c r="BW350" i="12"/>
  <c r="BV350" i="12"/>
  <c r="BU350" i="12"/>
  <c r="BT350" i="12"/>
  <c r="BS350" i="12"/>
  <c r="BR350" i="12"/>
  <c r="BQ350" i="12"/>
  <c r="BP350" i="12"/>
  <c r="BO350" i="12"/>
  <c r="BN350" i="12"/>
  <c r="BM350" i="12"/>
  <c r="BL350" i="12"/>
  <c r="BK350" i="12"/>
  <c r="BJ350" i="12"/>
  <c r="BI350" i="12"/>
  <c r="BH350" i="12"/>
  <c r="BG350" i="12"/>
  <c r="BF350" i="12"/>
  <c r="BE350" i="12"/>
  <c r="BD350" i="12"/>
  <c r="BC350" i="12"/>
  <c r="BB350" i="12"/>
  <c r="AW350" i="12" s="1"/>
  <c r="BA350" i="12"/>
  <c r="AZ350" i="12"/>
  <c r="CF349" i="12"/>
  <c r="CE349" i="12"/>
  <c r="CD349" i="12"/>
  <c r="CC349" i="12"/>
  <c r="CB349" i="12"/>
  <c r="CA349" i="12"/>
  <c r="BZ349" i="12"/>
  <c r="BY349" i="12"/>
  <c r="BX349" i="12"/>
  <c r="BW349" i="12"/>
  <c r="BV349" i="12"/>
  <c r="BU349" i="12"/>
  <c r="BT349" i="12"/>
  <c r="BS349" i="12"/>
  <c r="BR349" i="12"/>
  <c r="BQ349" i="12"/>
  <c r="BP349" i="12"/>
  <c r="BO349" i="12"/>
  <c r="BN349" i="12"/>
  <c r="BM349" i="12"/>
  <c r="BL349" i="12"/>
  <c r="BK349" i="12"/>
  <c r="BJ349" i="12"/>
  <c r="BI349" i="12"/>
  <c r="BH349" i="12"/>
  <c r="BG349" i="12"/>
  <c r="BF349" i="12"/>
  <c r="BE349" i="12"/>
  <c r="BD349" i="12"/>
  <c r="BC349" i="12"/>
  <c r="AW349" i="12" s="1"/>
  <c r="BB349" i="12"/>
  <c r="BA349" i="12"/>
  <c r="AZ349" i="12"/>
  <c r="CF348" i="12"/>
  <c r="CE348" i="12"/>
  <c r="CD348" i="12"/>
  <c r="CC348" i="12"/>
  <c r="CB348" i="12"/>
  <c r="CA348" i="12"/>
  <c r="BZ348" i="12"/>
  <c r="BY348" i="12"/>
  <c r="BX348" i="12"/>
  <c r="BW348" i="12"/>
  <c r="BV348" i="12"/>
  <c r="BU348" i="12"/>
  <c r="BT348" i="12"/>
  <c r="BS348" i="12"/>
  <c r="BR348" i="12"/>
  <c r="BQ348" i="12"/>
  <c r="BP348" i="12"/>
  <c r="BO348" i="12"/>
  <c r="BN348" i="12"/>
  <c r="BM348" i="12"/>
  <c r="BL348" i="12"/>
  <c r="BK348" i="12"/>
  <c r="BJ348" i="12"/>
  <c r="BI348" i="12"/>
  <c r="BH348" i="12"/>
  <c r="BG348" i="12"/>
  <c r="BF348" i="12"/>
  <c r="BE348" i="12"/>
  <c r="BD348" i="12"/>
  <c r="BC348" i="12"/>
  <c r="BB348" i="12"/>
  <c r="BA348" i="12"/>
  <c r="AZ348" i="12"/>
  <c r="AW348" i="12" s="1"/>
  <c r="CF347" i="12"/>
  <c r="CE347" i="12"/>
  <c r="CD347" i="12"/>
  <c r="CC347" i="12"/>
  <c r="CB347" i="12"/>
  <c r="CA347" i="12"/>
  <c r="BZ347" i="12"/>
  <c r="BY347" i="12"/>
  <c r="BX347" i="12"/>
  <c r="BW347" i="12"/>
  <c r="BV347" i="12"/>
  <c r="BU347" i="12"/>
  <c r="BT347" i="12"/>
  <c r="BS347" i="12"/>
  <c r="BR347" i="12"/>
  <c r="BQ347" i="12"/>
  <c r="BP347" i="12"/>
  <c r="BO347" i="12"/>
  <c r="BN347" i="12"/>
  <c r="BM347" i="12"/>
  <c r="BL347" i="12"/>
  <c r="BK347" i="12"/>
  <c r="BJ347" i="12"/>
  <c r="BI347" i="12"/>
  <c r="BH347" i="12"/>
  <c r="BG347" i="12"/>
  <c r="BF347" i="12"/>
  <c r="BE347" i="12"/>
  <c r="BD347" i="12"/>
  <c r="BC347" i="12"/>
  <c r="BB347" i="12"/>
  <c r="BA347" i="12"/>
  <c r="AW347" i="12" s="1"/>
  <c r="AZ347" i="12"/>
  <c r="CF346" i="12"/>
  <c r="CE346" i="12"/>
  <c r="CD346" i="12"/>
  <c r="CC346" i="12"/>
  <c r="CB346" i="12"/>
  <c r="CA346" i="12"/>
  <c r="BZ346" i="12"/>
  <c r="BY346" i="12"/>
  <c r="BX346" i="12"/>
  <c r="BW346" i="12"/>
  <c r="BV346" i="12"/>
  <c r="BU346" i="12"/>
  <c r="BT346" i="12"/>
  <c r="BS346" i="12"/>
  <c r="BR346" i="12"/>
  <c r="BQ346" i="12"/>
  <c r="BP346" i="12"/>
  <c r="BO346" i="12"/>
  <c r="BN346" i="12"/>
  <c r="BM346" i="12"/>
  <c r="BL346" i="12"/>
  <c r="BK346" i="12"/>
  <c r="BJ346" i="12"/>
  <c r="BI346" i="12"/>
  <c r="BH346" i="12"/>
  <c r="BG346" i="12"/>
  <c r="BF346" i="12"/>
  <c r="BE346" i="12"/>
  <c r="BD346" i="12"/>
  <c r="BC346" i="12"/>
  <c r="BB346" i="12"/>
  <c r="AW346" i="12" s="1"/>
  <c r="BA346" i="12"/>
  <c r="AZ346" i="12"/>
  <c r="CF345" i="12"/>
  <c r="CE345" i="12"/>
  <c r="CD345" i="12"/>
  <c r="CC345" i="12"/>
  <c r="CB345" i="12"/>
  <c r="CA345" i="12"/>
  <c r="BZ345" i="12"/>
  <c r="BY345" i="12"/>
  <c r="BX345" i="12"/>
  <c r="BW345" i="12"/>
  <c r="BV345" i="12"/>
  <c r="BU345" i="12"/>
  <c r="BT345" i="12"/>
  <c r="BS345" i="12"/>
  <c r="BR345" i="12"/>
  <c r="BQ345" i="12"/>
  <c r="BP345" i="12"/>
  <c r="BO345" i="12"/>
  <c r="BN345" i="12"/>
  <c r="BM345" i="12"/>
  <c r="BL345" i="12"/>
  <c r="BK345" i="12"/>
  <c r="BJ345" i="12"/>
  <c r="BI345" i="12"/>
  <c r="BH345" i="12"/>
  <c r="BG345" i="12"/>
  <c r="BF345" i="12"/>
  <c r="BE345" i="12"/>
  <c r="BD345" i="12"/>
  <c r="BC345" i="12"/>
  <c r="AW345" i="12" s="1"/>
  <c r="BB345" i="12"/>
  <c r="BA345" i="12"/>
  <c r="AZ345" i="12"/>
  <c r="CF344" i="12"/>
  <c r="CE344" i="12"/>
  <c r="CD344" i="12"/>
  <c r="CC344" i="12"/>
  <c r="CB344" i="12"/>
  <c r="CA344" i="12"/>
  <c r="BZ344" i="12"/>
  <c r="BY344" i="12"/>
  <c r="BX344" i="12"/>
  <c r="BW344" i="12"/>
  <c r="BV344" i="12"/>
  <c r="BU344" i="12"/>
  <c r="BT344" i="12"/>
  <c r="BS344" i="12"/>
  <c r="BR344" i="12"/>
  <c r="BQ344" i="12"/>
  <c r="BP344" i="12"/>
  <c r="BO344" i="12"/>
  <c r="BN344" i="12"/>
  <c r="BM344" i="12"/>
  <c r="BL344" i="12"/>
  <c r="BK344" i="12"/>
  <c r="BJ344" i="12"/>
  <c r="BI344" i="12"/>
  <c r="BH344" i="12"/>
  <c r="BG344" i="12"/>
  <c r="BF344" i="12"/>
  <c r="BE344" i="12"/>
  <c r="BD344" i="12"/>
  <c r="BC344" i="12"/>
  <c r="BB344" i="12"/>
  <c r="BA344" i="12"/>
  <c r="AZ344" i="12"/>
  <c r="AW344" i="12" s="1"/>
  <c r="CF343" i="12"/>
  <c r="CE343" i="12"/>
  <c r="CD343" i="12"/>
  <c r="CC343" i="12"/>
  <c r="CB343" i="12"/>
  <c r="CA343" i="12"/>
  <c r="BZ343" i="12"/>
  <c r="BY343" i="12"/>
  <c r="BX343" i="12"/>
  <c r="BW343" i="12"/>
  <c r="BV343" i="12"/>
  <c r="BU343" i="12"/>
  <c r="BT343" i="12"/>
  <c r="BS343" i="12"/>
  <c r="BR343" i="12"/>
  <c r="BQ343" i="12"/>
  <c r="BP343" i="12"/>
  <c r="BO343" i="12"/>
  <c r="BN343" i="12"/>
  <c r="BM343" i="12"/>
  <c r="BL343" i="12"/>
  <c r="BK343" i="12"/>
  <c r="BJ343" i="12"/>
  <c r="BI343" i="12"/>
  <c r="BH343" i="12"/>
  <c r="BG343" i="12"/>
  <c r="BF343" i="12"/>
  <c r="BE343" i="12"/>
  <c r="BD343" i="12"/>
  <c r="BC343" i="12"/>
  <c r="BB343" i="12"/>
  <c r="BA343" i="12"/>
  <c r="AW343" i="12" s="1"/>
  <c r="AZ343" i="12"/>
  <c r="CF342" i="12"/>
  <c r="CE342" i="12"/>
  <c r="CD342" i="12"/>
  <c r="CC342" i="12"/>
  <c r="CB342" i="12"/>
  <c r="CA342" i="12"/>
  <c r="BZ342" i="12"/>
  <c r="BY342" i="12"/>
  <c r="BX342" i="12"/>
  <c r="BW342" i="12"/>
  <c r="BV342" i="12"/>
  <c r="BU342" i="12"/>
  <c r="BT342" i="12"/>
  <c r="BS342" i="12"/>
  <c r="BR342" i="12"/>
  <c r="BQ342" i="12"/>
  <c r="BP342" i="12"/>
  <c r="BO342" i="12"/>
  <c r="BN342" i="12"/>
  <c r="BM342" i="12"/>
  <c r="BL342" i="12"/>
  <c r="BK342" i="12"/>
  <c r="BJ342" i="12"/>
  <c r="BI342" i="12"/>
  <c r="BH342" i="12"/>
  <c r="BG342" i="12"/>
  <c r="BF342" i="12"/>
  <c r="BE342" i="12"/>
  <c r="BD342" i="12"/>
  <c r="BC342" i="12"/>
  <c r="BB342" i="12"/>
  <c r="BA342" i="12"/>
  <c r="AZ342" i="12"/>
  <c r="CF341" i="12"/>
  <c r="CE341" i="12"/>
  <c r="CD341" i="12"/>
  <c r="CC341" i="12"/>
  <c r="CB341" i="12"/>
  <c r="CA341" i="12"/>
  <c r="BZ341" i="12"/>
  <c r="BY341" i="12"/>
  <c r="BX341" i="12"/>
  <c r="BW341" i="12"/>
  <c r="BV341" i="12"/>
  <c r="BU341" i="12"/>
  <c r="BT341" i="12"/>
  <c r="BS341" i="12"/>
  <c r="BR341" i="12"/>
  <c r="BQ341" i="12"/>
  <c r="BP341" i="12"/>
  <c r="BO341" i="12"/>
  <c r="BN341" i="12"/>
  <c r="BM341" i="12"/>
  <c r="BL341" i="12"/>
  <c r="BK341" i="12"/>
  <c r="BJ341" i="12"/>
  <c r="BI341" i="12"/>
  <c r="BH341" i="12"/>
  <c r="BG341" i="12"/>
  <c r="BF341" i="12"/>
  <c r="BE341" i="12"/>
  <c r="BD341" i="12"/>
  <c r="BC341" i="12"/>
  <c r="AW341" i="12" s="1"/>
  <c r="BB341" i="12"/>
  <c r="BA341" i="12"/>
  <c r="AZ341" i="12"/>
  <c r="CF340" i="12"/>
  <c r="CE340" i="12"/>
  <c r="CD340" i="12"/>
  <c r="CC340" i="12"/>
  <c r="CB340" i="12"/>
  <c r="CA340" i="12"/>
  <c r="BZ340" i="12"/>
  <c r="BY340" i="12"/>
  <c r="BX340" i="12"/>
  <c r="BW340" i="12"/>
  <c r="BV340" i="12"/>
  <c r="BU340" i="12"/>
  <c r="BT340" i="12"/>
  <c r="BS340" i="12"/>
  <c r="BR340" i="12"/>
  <c r="BQ340" i="12"/>
  <c r="BP340" i="12"/>
  <c r="BO340" i="12"/>
  <c r="BN340" i="12"/>
  <c r="BM340" i="12"/>
  <c r="BL340" i="12"/>
  <c r="BK340" i="12"/>
  <c r="BJ340" i="12"/>
  <c r="BI340" i="12"/>
  <c r="BH340" i="12"/>
  <c r="BG340" i="12"/>
  <c r="BF340" i="12"/>
  <c r="BE340" i="12"/>
  <c r="BD340" i="12"/>
  <c r="BC340" i="12"/>
  <c r="BB340" i="12"/>
  <c r="BA340" i="12"/>
  <c r="AZ340" i="12"/>
  <c r="AW340" i="12" s="1"/>
  <c r="CF339" i="12"/>
  <c r="CE339" i="12"/>
  <c r="CD339" i="12"/>
  <c r="CC339" i="12"/>
  <c r="CB339" i="12"/>
  <c r="CA339" i="12"/>
  <c r="BZ339" i="12"/>
  <c r="BY339" i="12"/>
  <c r="BX339" i="12"/>
  <c r="BW339" i="12"/>
  <c r="BV339" i="12"/>
  <c r="BU339" i="12"/>
  <c r="BT339" i="12"/>
  <c r="BS339" i="12"/>
  <c r="BR339" i="12"/>
  <c r="BQ339" i="12"/>
  <c r="BP339" i="12"/>
  <c r="BO339" i="12"/>
  <c r="BN339" i="12"/>
  <c r="BM339" i="12"/>
  <c r="BL339" i="12"/>
  <c r="BK339" i="12"/>
  <c r="BJ339" i="12"/>
  <c r="BI339" i="12"/>
  <c r="BH339" i="12"/>
  <c r="BG339" i="12"/>
  <c r="BF339" i="12"/>
  <c r="BE339" i="12"/>
  <c r="BD339" i="12"/>
  <c r="BC339" i="12"/>
  <c r="BB339" i="12"/>
  <c r="BA339" i="12"/>
  <c r="AW339" i="12" s="1"/>
  <c r="AZ339" i="12"/>
  <c r="CF338" i="12"/>
  <c r="CE338" i="12"/>
  <c r="CD338" i="12"/>
  <c r="CC338" i="12"/>
  <c r="CB338" i="12"/>
  <c r="CA338" i="12"/>
  <c r="BZ338" i="12"/>
  <c r="BY338" i="12"/>
  <c r="BX338" i="12"/>
  <c r="BW338" i="12"/>
  <c r="BV338" i="12"/>
  <c r="BU338" i="12"/>
  <c r="BT338" i="12"/>
  <c r="BS338" i="12"/>
  <c r="BR338" i="12"/>
  <c r="BQ338" i="12"/>
  <c r="BP338" i="12"/>
  <c r="BO338" i="12"/>
  <c r="BN338" i="12"/>
  <c r="BM338" i="12"/>
  <c r="BL338" i="12"/>
  <c r="BK338" i="12"/>
  <c r="BJ338" i="12"/>
  <c r="BI338" i="12"/>
  <c r="BH338" i="12"/>
  <c r="BG338" i="12"/>
  <c r="BF338" i="12"/>
  <c r="BE338" i="12"/>
  <c r="BD338" i="12"/>
  <c r="BC338" i="12"/>
  <c r="BB338" i="12"/>
  <c r="AW338" i="12" s="1"/>
  <c r="BA338" i="12"/>
  <c r="AZ338" i="12"/>
  <c r="CF337" i="12"/>
  <c r="CE337" i="12"/>
  <c r="CD337" i="12"/>
  <c r="CC337" i="12"/>
  <c r="CB337" i="12"/>
  <c r="CA337" i="12"/>
  <c r="BZ337" i="12"/>
  <c r="BY337" i="12"/>
  <c r="BX337" i="12"/>
  <c r="BW337" i="12"/>
  <c r="BV337" i="12"/>
  <c r="BU337" i="12"/>
  <c r="BT337" i="12"/>
  <c r="BS337" i="12"/>
  <c r="BR337" i="12"/>
  <c r="BQ337" i="12"/>
  <c r="BP337" i="12"/>
  <c r="BO337" i="12"/>
  <c r="BN337" i="12"/>
  <c r="BM337" i="12"/>
  <c r="BL337" i="12"/>
  <c r="BK337" i="12"/>
  <c r="BJ337" i="12"/>
  <c r="BI337" i="12"/>
  <c r="BH337" i="12"/>
  <c r="BG337" i="12"/>
  <c r="BF337" i="12"/>
  <c r="BE337" i="12"/>
  <c r="BD337" i="12"/>
  <c r="BC337" i="12"/>
  <c r="AW337" i="12" s="1"/>
  <c r="BB337" i="12"/>
  <c r="BA337" i="12"/>
  <c r="AZ337" i="12"/>
  <c r="CF336" i="12"/>
  <c r="CE336" i="12"/>
  <c r="CD336" i="12"/>
  <c r="CC336" i="12"/>
  <c r="CB336" i="12"/>
  <c r="CA336" i="12"/>
  <c r="BZ336" i="12"/>
  <c r="BY336" i="12"/>
  <c r="BX336" i="12"/>
  <c r="BW336" i="12"/>
  <c r="BV336" i="12"/>
  <c r="BU336" i="12"/>
  <c r="BT336" i="12"/>
  <c r="BS336" i="12"/>
  <c r="BR336" i="12"/>
  <c r="BQ336" i="12"/>
  <c r="BP336" i="12"/>
  <c r="BO336" i="12"/>
  <c r="BN336" i="12"/>
  <c r="BM336" i="12"/>
  <c r="BL336" i="12"/>
  <c r="BK336" i="12"/>
  <c r="BJ336" i="12"/>
  <c r="BI336" i="12"/>
  <c r="BH336" i="12"/>
  <c r="BG336" i="12"/>
  <c r="BF336" i="12"/>
  <c r="BE336" i="12"/>
  <c r="BD336" i="12"/>
  <c r="BC336" i="12"/>
  <c r="BB336" i="12"/>
  <c r="BA336" i="12"/>
  <c r="AZ336" i="12"/>
  <c r="AW336" i="12" s="1"/>
  <c r="CF335" i="12"/>
  <c r="CE335" i="12"/>
  <c r="CD335" i="12"/>
  <c r="CC335" i="12"/>
  <c r="CB335" i="12"/>
  <c r="CA335" i="12"/>
  <c r="BZ335" i="12"/>
  <c r="BY335" i="12"/>
  <c r="BX335" i="12"/>
  <c r="BW335" i="12"/>
  <c r="BV335" i="12"/>
  <c r="BU335" i="12"/>
  <c r="BT335" i="12"/>
  <c r="BS335" i="12"/>
  <c r="BR335" i="12"/>
  <c r="BQ335" i="12"/>
  <c r="BP335" i="12"/>
  <c r="BO335" i="12"/>
  <c r="BN335" i="12"/>
  <c r="BM335" i="12"/>
  <c r="BL335" i="12"/>
  <c r="BK335" i="12"/>
  <c r="BJ335" i="12"/>
  <c r="BI335" i="12"/>
  <c r="BH335" i="12"/>
  <c r="BG335" i="12"/>
  <c r="BF335" i="12"/>
  <c r="BE335" i="12"/>
  <c r="BD335" i="12"/>
  <c r="BC335" i="12"/>
  <c r="BB335" i="12"/>
  <c r="BA335" i="12"/>
  <c r="AW335" i="12" s="1"/>
  <c r="AZ335" i="12"/>
  <c r="CF334" i="12"/>
  <c r="CE334" i="12"/>
  <c r="CD334" i="12"/>
  <c r="CC334" i="12"/>
  <c r="CB334" i="12"/>
  <c r="CA334" i="12"/>
  <c r="BZ334" i="12"/>
  <c r="BY334" i="12"/>
  <c r="BX334" i="12"/>
  <c r="BW334" i="12"/>
  <c r="BV334" i="12"/>
  <c r="BU334" i="12"/>
  <c r="BT334" i="12"/>
  <c r="BS334" i="12"/>
  <c r="BR334" i="12"/>
  <c r="BQ334" i="12"/>
  <c r="BP334" i="12"/>
  <c r="BO334" i="12"/>
  <c r="BN334" i="12"/>
  <c r="BM334" i="12"/>
  <c r="BL334" i="12"/>
  <c r="BK334" i="12"/>
  <c r="BJ334" i="12"/>
  <c r="BI334" i="12"/>
  <c r="BH334" i="12"/>
  <c r="BG334" i="12"/>
  <c r="BF334" i="12"/>
  <c r="BE334" i="12"/>
  <c r="BD334" i="12"/>
  <c r="BC334" i="12"/>
  <c r="BB334" i="12"/>
  <c r="AW334" i="12" s="1"/>
  <c r="BA334" i="12"/>
  <c r="AZ334" i="12"/>
  <c r="CF333" i="12"/>
  <c r="CE333" i="12"/>
  <c r="CD333" i="12"/>
  <c r="CC333" i="12"/>
  <c r="CB333" i="12"/>
  <c r="CA333" i="12"/>
  <c r="BZ333" i="12"/>
  <c r="BY333" i="12"/>
  <c r="BX333" i="12"/>
  <c r="BW333" i="12"/>
  <c r="BV333" i="12"/>
  <c r="BU333" i="12"/>
  <c r="BT333" i="12"/>
  <c r="BS333" i="12"/>
  <c r="BR333" i="12"/>
  <c r="BQ333" i="12"/>
  <c r="BP333" i="12"/>
  <c r="BO333" i="12"/>
  <c r="BN333" i="12"/>
  <c r="BM333" i="12"/>
  <c r="BL333" i="12"/>
  <c r="BK333" i="12"/>
  <c r="BJ333" i="12"/>
  <c r="BI333" i="12"/>
  <c r="BH333" i="12"/>
  <c r="BG333" i="12"/>
  <c r="BF333" i="12"/>
  <c r="BE333" i="12"/>
  <c r="BD333" i="12"/>
  <c r="BC333" i="12"/>
  <c r="AW333" i="12" s="1"/>
  <c r="BB333" i="12"/>
  <c r="BA333" i="12"/>
  <c r="AZ333" i="12"/>
  <c r="CF332" i="12"/>
  <c r="CE332" i="12"/>
  <c r="CD332" i="12"/>
  <c r="CC332" i="12"/>
  <c r="CB332" i="12"/>
  <c r="CA332" i="12"/>
  <c r="BZ332" i="12"/>
  <c r="BY332" i="12"/>
  <c r="BX332" i="12"/>
  <c r="BW332" i="12"/>
  <c r="BV332" i="12"/>
  <c r="BU332" i="12"/>
  <c r="BT332" i="12"/>
  <c r="BS332" i="12"/>
  <c r="BR332" i="12"/>
  <c r="BQ332" i="12"/>
  <c r="BP332" i="12"/>
  <c r="BO332" i="12"/>
  <c r="BN332" i="12"/>
  <c r="BM332" i="12"/>
  <c r="BL332" i="12"/>
  <c r="BK332" i="12"/>
  <c r="BJ332" i="12"/>
  <c r="BI332" i="12"/>
  <c r="BH332" i="12"/>
  <c r="BG332" i="12"/>
  <c r="BF332" i="12"/>
  <c r="BE332" i="12"/>
  <c r="BD332" i="12"/>
  <c r="BC332" i="12"/>
  <c r="BB332" i="12"/>
  <c r="BA332" i="12"/>
  <c r="AZ332" i="12"/>
  <c r="AW332" i="12" s="1"/>
  <c r="CF331" i="12"/>
  <c r="CE331" i="12"/>
  <c r="CD331" i="12"/>
  <c r="CC331" i="12"/>
  <c r="CB331" i="12"/>
  <c r="CA331" i="12"/>
  <c r="BZ331" i="12"/>
  <c r="BY331" i="12"/>
  <c r="BX331" i="12"/>
  <c r="BW331" i="12"/>
  <c r="BV331" i="12"/>
  <c r="BU331" i="12"/>
  <c r="BT331" i="12"/>
  <c r="BS331" i="12"/>
  <c r="BR331" i="12"/>
  <c r="BQ331" i="12"/>
  <c r="BP331" i="12"/>
  <c r="BO331" i="12"/>
  <c r="BN331" i="12"/>
  <c r="BM331" i="12"/>
  <c r="BL331" i="12"/>
  <c r="BK331" i="12"/>
  <c r="BJ331" i="12"/>
  <c r="BI331" i="12"/>
  <c r="BH331" i="12"/>
  <c r="BG331" i="12"/>
  <c r="BF331" i="12"/>
  <c r="BE331" i="12"/>
  <c r="BD331" i="12"/>
  <c r="BC331" i="12"/>
  <c r="BB331" i="12"/>
  <c r="BA331" i="12"/>
  <c r="AW331" i="12" s="1"/>
  <c r="AZ331" i="12"/>
  <c r="CF330" i="12"/>
  <c r="CE330" i="12"/>
  <c r="CD330" i="12"/>
  <c r="CC330" i="12"/>
  <c r="CB330" i="12"/>
  <c r="CA330" i="12"/>
  <c r="BZ330" i="12"/>
  <c r="BY330" i="12"/>
  <c r="BX330" i="12"/>
  <c r="BW330" i="12"/>
  <c r="BV330" i="12"/>
  <c r="BU330" i="12"/>
  <c r="BT330" i="12"/>
  <c r="BS330" i="12"/>
  <c r="BR330" i="12"/>
  <c r="BQ330" i="12"/>
  <c r="BP330" i="12"/>
  <c r="BO330" i="12"/>
  <c r="BN330" i="12"/>
  <c r="BM330" i="12"/>
  <c r="BL330" i="12"/>
  <c r="BK330" i="12"/>
  <c r="BJ330" i="12"/>
  <c r="BI330" i="12"/>
  <c r="BH330" i="12"/>
  <c r="BG330" i="12"/>
  <c r="BF330" i="12"/>
  <c r="BE330" i="12"/>
  <c r="BD330" i="12"/>
  <c r="BC330" i="12"/>
  <c r="BB330" i="12"/>
  <c r="AW330" i="12" s="1"/>
  <c r="BA330" i="12"/>
  <c r="AZ330" i="12"/>
  <c r="CF329" i="12"/>
  <c r="CE329" i="12"/>
  <c r="CD329" i="12"/>
  <c r="CC329" i="12"/>
  <c r="CB329" i="12"/>
  <c r="CA329" i="12"/>
  <c r="BZ329" i="12"/>
  <c r="BY329" i="12"/>
  <c r="BX329" i="12"/>
  <c r="BW329" i="12"/>
  <c r="BV329" i="12"/>
  <c r="BU329" i="12"/>
  <c r="BT329" i="12"/>
  <c r="BS329" i="12"/>
  <c r="BR329" i="12"/>
  <c r="BQ329" i="12"/>
  <c r="BP329" i="12"/>
  <c r="BO329" i="12"/>
  <c r="BN329" i="12"/>
  <c r="BM329" i="12"/>
  <c r="BL329" i="12"/>
  <c r="BK329" i="12"/>
  <c r="BJ329" i="12"/>
  <c r="BI329" i="12"/>
  <c r="BH329" i="12"/>
  <c r="BG329" i="12"/>
  <c r="BF329" i="12"/>
  <c r="BE329" i="12"/>
  <c r="BD329" i="12"/>
  <c r="BC329" i="12"/>
  <c r="AW329" i="12" s="1"/>
  <c r="BB329" i="12"/>
  <c r="BA329" i="12"/>
  <c r="AZ329" i="12"/>
  <c r="CF328" i="12"/>
  <c r="CE328" i="12"/>
  <c r="CD328" i="12"/>
  <c r="CC328" i="12"/>
  <c r="CB328" i="12"/>
  <c r="CA328" i="12"/>
  <c r="BZ328" i="12"/>
  <c r="BY328" i="12"/>
  <c r="BX328" i="12"/>
  <c r="BW328" i="12"/>
  <c r="BV328" i="12"/>
  <c r="BU328" i="12"/>
  <c r="BT328" i="12"/>
  <c r="BS328" i="12"/>
  <c r="BR328" i="12"/>
  <c r="BQ328" i="12"/>
  <c r="BP328" i="12"/>
  <c r="BO328" i="12"/>
  <c r="BN328" i="12"/>
  <c r="BM328" i="12"/>
  <c r="BL328" i="12"/>
  <c r="BK328" i="12"/>
  <c r="BJ328" i="12"/>
  <c r="BI328" i="12"/>
  <c r="BH328" i="12"/>
  <c r="BG328" i="12"/>
  <c r="BF328" i="12"/>
  <c r="BE328" i="12"/>
  <c r="BD328" i="12"/>
  <c r="BC328" i="12"/>
  <c r="BB328" i="12"/>
  <c r="BA328" i="12"/>
  <c r="AZ328" i="12"/>
  <c r="CF327" i="12"/>
  <c r="CE327" i="12"/>
  <c r="CD327" i="12"/>
  <c r="CC327" i="12"/>
  <c r="CB327" i="12"/>
  <c r="CA327" i="12"/>
  <c r="BZ327" i="12"/>
  <c r="BY327" i="12"/>
  <c r="BX327" i="12"/>
  <c r="BW327" i="12"/>
  <c r="BV327" i="12"/>
  <c r="BU327" i="12"/>
  <c r="BT327" i="12"/>
  <c r="BS327" i="12"/>
  <c r="BR327" i="12"/>
  <c r="BQ327" i="12"/>
  <c r="BP327" i="12"/>
  <c r="BO327" i="12"/>
  <c r="BN327" i="12"/>
  <c r="BM327" i="12"/>
  <c r="BL327" i="12"/>
  <c r="BK327" i="12"/>
  <c r="BJ327" i="12"/>
  <c r="BI327" i="12"/>
  <c r="BH327" i="12"/>
  <c r="BG327" i="12"/>
  <c r="BF327" i="12"/>
  <c r="BE327" i="12"/>
  <c r="BD327" i="12"/>
  <c r="BC327" i="12"/>
  <c r="BB327" i="12"/>
  <c r="BA327" i="12"/>
  <c r="AW327" i="12" s="1"/>
  <c r="AZ327" i="12"/>
  <c r="CF326" i="12"/>
  <c r="CE326" i="12"/>
  <c r="CD326" i="12"/>
  <c r="CC326" i="12"/>
  <c r="CB326" i="12"/>
  <c r="CA326" i="12"/>
  <c r="BZ326" i="12"/>
  <c r="BY326" i="12"/>
  <c r="BX326" i="12"/>
  <c r="BW326" i="12"/>
  <c r="BV326" i="12"/>
  <c r="BU326" i="12"/>
  <c r="BT326" i="12"/>
  <c r="BS326" i="12"/>
  <c r="BR326" i="12"/>
  <c r="BQ326" i="12"/>
  <c r="BP326" i="12"/>
  <c r="BO326" i="12"/>
  <c r="BN326" i="12"/>
  <c r="BM326" i="12"/>
  <c r="BL326" i="12"/>
  <c r="BK326" i="12"/>
  <c r="BJ326" i="12"/>
  <c r="BI326" i="12"/>
  <c r="BH326" i="12"/>
  <c r="BG326" i="12"/>
  <c r="BF326" i="12"/>
  <c r="BE326" i="12"/>
  <c r="BD326" i="12"/>
  <c r="BC326" i="12"/>
  <c r="BB326" i="12"/>
  <c r="AW326" i="12" s="1"/>
  <c r="BA326" i="12"/>
  <c r="AZ326" i="12"/>
  <c r="CF325" i="12"/>
  <c r="CE325" i="12"/>
  <c r="CD325" i="12"/>
  <c r="CC325" i="12"/>
  <c r="CB325" i="12"/>
  <c r="CA325" i="12"/>
  <c r="BZ325" i="12"/>
  <c r="BY325" i="12"/>
  <c r="BX325" i="12"/>
  <c r="BW325" i="12"/>
  <c r="BV325" i="12"/>
  <c r="BU325" i="12"/>
  <c r="BT325" i="12"/>
  <c r="BS325" i="12"/>
  <c r="BR325" i="12"/>
  <c r="BQ325" i="12"/>
  <c r="BP325" i="12"/>
  <c r="BO325" i="12"/>
  <c r="BN325" i="12"/>
  <c r="BM325" i="12"/>
  <c r="BL325" i="12"/>
  <c r="BK325" i="12"/>
  <c r="BJ325" i="12"/>
  <c r="BI325" i="12"/>
  <c r="BH325" i="12"/>
  <c r="BG325" i="12"/>
  <c r="BF325" i="12"/>
  <c r="BE325" i="12"/>
  <c r="BD325" i="12"/>
  <c r="BC325" i="12"/>
  <c r="AW325" i="12" s="1"/>
  <c r="BB325" i="12"/>
  <c r="BA325" i="12"/>
  <c r="AZ325" i="12"/>
  <c r="CF324" i="12"/>
  <c r="CE324" i="12"/>
  <c r="CD324" i="12"/>
  <c r="CC324" i="12"/>
  <c r="CB324" i="12"/>
  <c r="CA324" i="12"/>
  <c r="BZ324" i="12"/>
  <c r="BY324" i="12"/>
  <c r="BX324" i="12"/>
  <c r="BW324" i="12"/>
  <c r="BV324" i="12"/>
  <c r="BU324" i="12"/>
  <c r="BT324" i="12"/>
  <c r="BS324" i="12"/>
  <c r="BR324" i="12"/>
  <c r="BQ324" i="12"/>
  <c r="BP324" i="12"/>
  <c r="BO324" i="12"/>
  <c r="BN324" i="12"/>
  <c r="BM324" i="12"/>
  <c r="BL324" i="12"/>
  <c r="BK324" i="12"/>
  <c r="BJ324" i="12"/>
  <c r="BI324" i="12"/>
  <c r="BH324" i="12"/>
  <c r="BG324" i="12"/>
  <c r="BF324" i="12"/>
  <c r="BE324" i="12"/>
  <c r="BD324" i="12"/>
  <c r="BC324" i="12"/>
  <c r="BB324" i="12"/>
  <c r="BA324" i="12"/>
  <c r="AZ324" i="12"/>
  <c r="CF323" i="12"/>
  <c r="CE323" i="12"/>
  <c r="CD323" i="12"/>
  <c r="CC323" i="12"/>
  <c r="CB323" i="12"/>
  <c r="CA323" i="12"/>
  <c r="BZ323" i="12"/>
  <c r="BY323" i="12"/>
  <c r="BX323" i="12"/>
  <c r="BW323" i="12"/>
  <c r="BV323" i="12"/>
  <c r="BU323" i="12"/>
  <c r="BT323" i="12"/>
  <c r="BS323" i="12"/>
  <c r="BR323" i="12"/>
  <c r="BQ323" i="12"/>
  <c r="BP323" i="12"/>
  <c r="BO323" i="12"/>
  <c r="BN323" i="12"/>
  <c r="BM323" i="12"/>
  <c r="BL323" i="12"/>
  <c r="BK323" i="12"/>
  <c r="BJ323" i="12"/>
  <c r="BI323" i="12"/>
  <c r="BH323" i="12"/>
  <c r="BG323" i="12"/>
  <c r="BF323" i="12"/>
  <c r="BE323" i="12"/>
  <c r="BD323" i="12"/>
  <c r="BC323" i="12"/>
  <c r="BB323" i="12"/>
  <c r="BA323" i="12"/>
  <c r="AW323" i="12" s="1"/>
  <c r="AZ323" i="12"/>
  <c r="CF322" i="12"/>
  <c r="CE322" i="12"/>
  <c r="CD322" i="12"/>
  <c r="CC322" i="12"/>
  <c r="CB322" i="12"/>
  <c r="CA322" i="12"/>
  <c r="BZ322" i="12"/>
  <c r="BY322" i="12"/>
  <c r="BX322" i="12"/>
  <c r="BW322" i="12"/>
  <c r="BV322" i="12"/>
  <c r="BU322" i="12"/>
  <c r="BT322" i="12"/>
  <c r="BS322" i="12"/>
  <c r="BR322" i="12"/>
  <c r="BQ322" i="12"/>
  <c r="BP322" i="12"/>
  <c r="BO322" i="12"/>
  <c r="BN322" i="12"/>
  <c r="BM322" i="12"/>
  <c r="BL322" i="12"/>
  <c r="BK322" i="12"/>
  <c r="BJ322" i="12"/>
  <c r="BI322" i="12"/>
  <c r="BH322" i="12"/>
  <c r="BG322" i="12"/>
  <c r="BF322" i="12"/>
  <c r="BE322" i="12"/>
  <c r="BD322" i="12"/>
  <c r="BC322" i="12"/>
  <c r="BB322" i="12"/>
  <c r="AW322" i="12" s="1"/>
  <c r="BA322" i="12"/>
  <c r="AZ322" i="12"/>
  <c r="CF321" i="12"/>
  <c r="CE321" i="12"/>
  <c r="CD321" i="12"/>
  <c r="CC321" i="12"/>
  <c r="CB321" i="12"/>
  <c r="CA321" i="12"/>
  <c r="BZ321" i="12"/>
  <c r="BY321" i="12"/>
  <c r="BX321" i="12"/>
  <c r="BW321" i="12"/>
  <c r="BV321" i="12"/>
  <c r="BU321" i="12"/>
  <c r="BT321" i="12"/>
  <c r="BS321" i="12"/>
  <c r="BR321" i="12"/>
  <c r="BQ321" i="12"/>
  <c r="BP321" i="12"/>
  <c r="BO321" i="12"/>
  <c r="BN321" i="12"/>
  <c r="BM321" i="12"/>
  <c r="BL321" i="12"/>
  <c r="BK321" i="12"/>
  <c r="BJ321" i="12"/>
  <c r="BI321" i="12"/>
  <c r="BH321" i="12"/>
  <c r="BG321" i="12"/>
  <c r="BF321" i="12"/>
  <c r="BE321" i="12"/>
  <c r="BD321" i="12"/>
  <c r="BC321" i="12"/>
  <c r="AW321" i="12" s="1"/>
  <c r="BB321" i="12"/>
  <c r="BA321" i="12"/>
  <c r="AZ321" i="12"/>
  <c r="CF320" i="12"/>
  <c r="CE320" i="12"/>
  <c r="CD320" i="12"/>
  <c r="CC320" i="12"/>
  <c r="CB320" i="12"/>
  <c r="CA320" i="12"/>
  <c r="BZ320" i="12"/>
  <c r="BY320" i="12"/>
  <c r="BX320" i="12"/>
  <c r="BW320" i="12"/>
  <c r="BV320" i="12"/>
  <c r="BU320" i="12"/>
  <c r="BT320" i="12"/>
  <c r="BS320" i="12"/>
  <c r="BR320" i="12"/>
  <c r="BQ320" i="12"/>
  <c r="BP320" i="12"/>
  <c r="BO320" i="12"/>
  <c r="BN320" i="12"/>
  <c r="BM320" i="12"/>
  <c r="BL320" i="12"/>
  <c r="BK320" i="12"/>
  <c r="BJ320" i="12"/>
  <c r="BI320" i="12"/>
  <c r="BH320" i="12"/>
  <c r="BG320" i="12"/>
  <c r="BF320" i="12"/>
  <c r="BE320" i="12"/>
  <c r="BD320" i="12"/>
  <c r="BC320" i="12"/>
  <c r="BB320" i="12"/>
  <c r="BA320" i="12"/>
  <c r="AZ320" i="12"/>
  <c r="CF319" i="12"/>
  <c r="CE319" i="12"/>
  <c r="CD319" i="12"/>
  <c r="CC319" i="12"/>
  <c r="CB319" i="12"/>
  <c r="CA319" i="12"/>
  <c r="BZ319" i="12"/>
  <c r="BY319" i="12"/>
  <c r="BX319" i="12"/>
  <c r="BW319" i="12"/>
  <c r="BV319" i="12"/>
  <c r="BU319" i="12"/>
  <c r="BT319" i="12"/>
  <c r="BS319" i="12"/>
  <c r="BR319" i="12"/>
  <c r="BQ319" i="12"/>
  <c r="BP319" i="12"/>
  <c r="BO319" i="12"/>
  <c r="BN319" i="12"/>
  <c r="BM319" i="12"/>
  <c r="BL319" i="12"/>
  <c r="BK319" i="12"/>
  <c r="BJ319" i="12"/>
  <c r="BI319" i="12"/>
  <c r="BH319" i="12"/>
  <c r="BG319" i="12"/>
  <c r="BF319" i="12"/>
  <c r="BE319" i="12"/>
  <c r="BD319" i="12"/>
  <c r="BC319" i="12"/>
  <c r="BB319" i="12"/>
  <c r="BA319" i="12"/>
  <c r="AW319" i="12" s="1"/>
  <c r="AZ319" i="12"/>
  <c r="CF318" i="12"/>
  <c r="CE318" i="12"/>
  <c r="CD318" i="12"/>
  <c r="CC318" i="12"/>
  <c r="CB318" i="12"/>
  <c r="CA318" i="12"/>
  <c r="BZ318" i="12"/>
  <c r="BY318" i="12"/>
  <c r="BX318" i="12"/>
  <c r="BW318" i="12"/>
  <c r="BV318" i="12"/>
  <c r="BU318" i="12"/>
  <c r="BT318" i="12"/>
  <c r="BS318" i="12"/>
  <c r="BR318" i="12"/>
  <c r="BQ318" i="12"/>
  <c r="BP318" i="12"/>
  <c r="BO318" i="12"/>
  <c r="BN318" i="12"/>
  <c r="BM318" i="12"/>
  <c r="BL318" i="12"/>
  <c r="BK318" i="12"/>
  <c r="BJ318" i="12"/>
  <c r="BI318" i="12"/>
  <c r="BH318" i="12"/>
  <c r="BG318" i="12"/>
  <c r="BF318" i="12"/>
  <c r="BE318" i="12"/>
  <c r="BD318" i="12"/>
  <c r="BC318" i="12"/>
  <c r="BB318" i="12"/>
  <c r="AW318" i="12" s="1"/>
  <c r="BA318" i="12"/>
  <c r="AZ318" i="12"/>
  <c r="CF317" i="12"/>
  <c r="CE317" i="12"/>
  <c r="CD317" i="12"/>
  <c r="CC317" i="12"/>
  <c r="CB317" i="12"/>
  <c r="CA317" i="12"/>
  <c r="BZ317" i="12"/>
  <c r="BY317" i="12"/>
  <c r="BX317" i="12"/>
  <c r="BW317" i="12"/>
  <c r="BV317" i="12"/>
  <c r="BU317" i="12"/>
  <c r="BT317" i="12"/>
  <c r="BS317" i="12"/>
  <c r="BR317" i="12"/>
  <c r="BQ317" i="12"/>
  <c r="BP317" i="12"/>
  <c r="BO317" i="12"/>
  <c r="BN317" i="12"/>
  <c r="BM317" i="12"/>
  <c r="BL317" i="12"/>
  <c r="BK317" i="12"/>
  <c r="BJ317" i="12"/>
  <c r="BI317" i="12"/>
  <c r="BH317" i="12"/>
  <c r="BG317" i="12"/>
  <c r="BF317" i="12"/>
  <c r="BE317" i="12"/>
  <c r="BD317" i="12"/>
  <c r="BC317" i="12"/>
  <c r="AW317" i="12" s="1"/>
  <c r="BB317" i="12"/>
  <c r="BA317" i="12"/>
  <c r="AZ317" i="12"/>
  <c r="CF316" i="12"/>
  <c r="CE316" i="12"/>
  <c r="CD316" i="12"/>
  <c r="CC316" i="12"/>
  <c r="CB316" i="12"/>
  <c r="CA316" i="12"/>
  <c r="BZ316" i="12"/>
  <c r="BY316" i="12"/>
  <c r="BX316" i="12"/>
  <c r="BW316" i="12"/>
  <c r="BV316" i="12"/>
  <c r="BU316" i="12"/>
  <c r="BT316" i="12"/>
  <c r="BS316" i="12"/>
  <c r="BR316" i="12"/>
  <c r="BQ316" i="12"/>
  <c r="BP316" i="12"/>
  <c r="BO316" i="12"/>
  <c r="BN316" i="12"/>
  <c r="BM316" i="12"/>
  <c r="BL316" i="12"/>
  <c r="BK316" i="12"/>
  <c r="BJ316" i="12"/>
  <c r="BI316" i="12"/>
  <c r="BH316" i="12"/>
  <c r="BG316" i="12"/>
  <c r="BF316" i="12"/>
  <c r="BE316" i="12"/>
  <c r="BD316" i="12"/>
  <c r="BC316" i="12"/>
  <c r="BB316" i="12"/>
  <c r="BA316" i="12"/>
  <c r="AZ316" i="12"/>
  <c r="AW316" i="12" s="1"/>
  <c r="CF315" i="12"/>
  <c r="CE315" i="12"/>
  <c r="CD315" i="12"/>
  <c r="CC315" i="12"/>
  <c r="CB315" i="12"/>
  <c r="CA315" i="12"/>
  <c r="BZ315" i="12"/>
  <c r="BY315" i="12"/>
  <c r="BX315" i="12"/>
  <c r="BW315" i="12"/>
  <c r="BV315" i="12"/>
  <c r="BU315" i="12"/>
  <c r="BT315" i="12"/>
  <c r="BS315" i="12"/>
  <c r="BR315" i="12"/>
  <c r="BQ315" i="12"/>
  <c r="BP315" i="12"/>
  <c r="BO315" i="12"/>
  <c r="BN315" i="12"/>
  <c r="BM315" i="12"/>
  <c r="BL315" i="12"/>
  <c r="BK315" i="12"/>
  <c r="BJ315" i="12"/>
  <c r="BI315" i="12"/>
  <c r="BH315" i="12"/>
  <c r="BG315" i="12"/>
  <c r="BF315" i="12"/>
  <c r="BE315" i="12"/>
  <c r="BD315" i="12"/>
  <c r="BC315" i="12"/>
  <c r="BB315" i="12"/>
  <c r="BA315" i="12"/>
  <c r="AW315" i="12" s="1"/>
  <c r="AZ315" i="12"/>
  <c r="CF314" i="12"/>
  <c r="CE314" i="12"/>
  <c r="CD314" i="12"/>
  <c r="CC314" i="12"/>
  <c r="CB314" i="12"/>
  <c r="CA314" i="12"/>
  <c r="BZ314" i="12"/>
  <c r="BY314" i="12"/>
  <c r="BX314" i="12"/>
  <c r="BW314" i="12"/>
  <c r="BV314" i="12"/>
  <c r="BU314" i="12"/>
  <c r="BT314" i="12"/>
  <c r="BS314" i="12"/>
  <c r="BR314" i="12"/>
  <c r="BQ314" i="12"/>
  <c r="BP314" i="12"/>
  <c r="BO314" i="12"/>
  <c r="BN314" i="12"/>
  <c r="BM314" i="12"/>
  <c r="BL314" i="12"/>
  <c r="BK314" i="12"/>
  <c r="BJ314" i="12"/>
  <c r="BI314" i="12"/>
  <c r="BH314" i="12"/>
  <c r="BG314" i="12"/>
  <c r="BF314" i="12"/>
  <c r="BE314" i="12"/>
  <c r="BD314" i="12"/>
  <c r="BC314" i="12"/>
  <c r="BB314" i="12"/>
  <c r="AW314" i="12" s="1"/>
  <c r="BA314" i="12"/>
  <c r="AZ314" i="12"/>
  <c r="CF313" i="12"/>
  <c r="CE313" i="12"/>
  <c r="CD313" i="12"/>
  <c r="CC313" i="12"/>
  <c r="CB313" i="12"/>
  <c r="CA313" i="12"/>
  <c r="BZ313" i="12"/>
  <c r="BY313" i="12"/>
  <c r="BX313" i="12"/>
  <c r="BW313" i="12"/>
  <c r="BV313" i="12"/>
  <c r="BU313" i="12"/>
  <c r="BT313" i="12"/>
  <c r="BS313" i="12"/>
  <c r="BR313" i="12"/>
  <c r="BQ313" i="12"/>
  <c r="BP313" i="12"/>
  <c r="BO313" i="12"/>
  <c r="BN313" i="12"/>
  <c r="BM313" i="12"/>
  <c r="BL313" i="12"/>
  <c r="BK313" i="12"/>
  <c r="BJ313" i="12"/>
  <c r="BI313" i="12"/>
  <c r="BH313" i="12"/>
  <c r="BG313" i="12"/>
  <c r="BF313" i="12"/>
  <c r="BE313" i="12"/>
  <c r="BD313" i="12"/>
  <c r="BC313" i="12"/>
  <c r="BB313" i="12"/>
  <c r="BA313" i="12"/>
  <c r="AZ313" i="12"/>
  <c r="CF312" i="12"/>
  <c r="CE312" i="12"/>
  <c r="CD312" i="12"/>
  <c r="CC312" i="12"/>
  <c r="CB312" i="12"/>
  <c r="CA312" i="12"/>
  <c r="BZ312" i="12"/>
  <c r="BY312" i="12"/>
  <c r="BX312" i="12"/>
  <c r="BW312" i="12"/>
  <c r="BV312" i="12"/>
  <c r="BU312" i="12"/>
  <c r="BT312" i="12"/>
  <c r="BS312" i="12"/>
  <c r="BR312" i="12"/>
  <c r="BQ312" i="12"/>
  <c r="BP312" i="12"/>
  <c r="BO312" i="12"/>
  <c r="BN312" i="12"/>
  <c r="BM312" i="12"/>
  <c r="BL312" i="12"/>
  <c r="BK312" i="12"/>
  <c r="BJ312" i="12"/>
  <c r="BI312" i="12"/>
  <c r="BH312" i="12"/>
  <c r="BG312" i="12"/>
  <c r="BF312" i="12"/>
  <c r="BE312" i="12"/>
  <c r="BD312" i="12"/>
  <c r="BC312" i="12"/>
  <c r="BB312" i="12"/>
  <c r="BA312" i="12"/>
  <c r="AZ312" i="12"/>
  <c r="AW312" i="12" s="1"/>
  <c r="CF311" i="12"/>
  <c r="CE311" i="12"/>
  <c r="CD311" i="12"/>
  <c r="CC311" i="12"/>
  <c r="CB311" i="12"/>
  <c r="CA311" i="12"/>
  <c r="BZ311" i="12"/>
  <c r="BY311" i="12"/>
  <c r="BX311" i="12"/>
  <c r="BW311" i="12"/>
  <c r="BV311" i="12"/>
  <c r="BU311" i="12"/>
  <c r="BT311" i="12"/>
  <c r="BS311" i="12"/>
  <c r="BR311" i="12"/>
  <c r="BQ311" i="12"/>
  <c r="BP311" i="12"/>
  <c r="BO311" i="12"/>
  <c r="BN311" i="12"/>
  <c r="BM311" i="12"/>
  <c r="BL311" i="12"/>
  <c r="BK311" i="12"/>
  <c r="BJ311" i="12"/>
  <c r="BI311" i="12"/>
  <c r="BH311" i="12"/>
  <c r="BG311" i="12"/>
  <c r="BF311" i="12"/>
  <c r="BE311" i="12"/>
  <c r="BD311" i="12"/>
  <c r="BC311" i="12"/>
  <c r="BB311" i="12"/>
  <c r="BA311" i="12"/>
  <c r="AW311" i="12" s="1"/>
  <c r="AZ311" i="12"/>
  <c r="CF310" i="12"/>
  <c r="CE310" i="12"/>
  <c r="CD310" i="12"/>
  <c r="CC310" i="12"/>
  <c r="CB310" i="12"/>
  <c r="CA310" i="12"/>
  <c r="BZ310" i="12"/>
  <c r="BY310" i="12"/>
  <c r="BX310" i="12"/>
  <c r="BW310" i="12"/>
  <c r="BV310" i="12"/>
  <c r="BU310" i="12"/>
  <c r="BT310" i="12"/>
  <c r="BS310" i="12"/>
  <c r="BR310" i="12"/>
  <c r="BQ310" i="12"/>
  <c r="BP310" i="12"/>
  <c r="BO310" i="12"/>
  <c r="BN310" i="12"/>
  <c r="BM310" i="12"/>
  <c r="BL310" i="12"/>
  <c r="BK310" i="12"/>
  <c r="BJ310" i="12"/>
  <c r="BI310" i="12"/>
  <c r="BH310" i="12"/>
  <c r="BG310" i="12"/>
  <c r="BF310" i="12"/>
  <c r="BE310" i="12"/>
  <c r="BD310" i="12"/>
  <c r="BC310" i="12"/>
  <c r="BB310" i="12"/>
  <c r="AW310" i="12" s="1"/>
  <c r="BA310" i="12"/>
  <c r="AZ310" i="12"/>
  <c r="CF309" i="12"/>
  <c r="CE309" i="12"/>
  <c r="CD309" i="12"/>
  <c r="CC309" i="12"/>
  <c r="CB309" i="12"/>
  <c r="CA309" i="12"/>
  <c r="BZ309" i="12"/>
  <c r="BY309" i="12"/>
  <c r="BX309" i="12"/>
  <c r="BW309" i="12"/>
  <c r="BV309" i="12"/>
  <c r="BU309" i="12"/>
  <c r="BT309" i="12"/>
  <c r="BS309" i="12"/>
  <c r="BR309" i="12"/>
  <c r="BQ309" i="12"/>
  <c r="BP309" i="12"/>
  <c r="BO309" i="12"/>
  <c r="BN309" i="12"/>
  <c r="BM309" i="12"/>
  <c r="BL309" i="12"/>
  <c r="BK309" i="12"/>
  <c r="BJ309" i="12"/>
  <c r="BI309" i="12"/>
  <c r="BH309" i="12"/>
  <c r="BG309" i="12"/>
  <c r="BF309" i="12"/>
  <c r="BE309" i="12"/>
  <c r="BD309" i="12"/>
  <c r="BC309" i="12"/>
  <c r="AW309" i="12" s="1"/>
  <c r="BB309" i="12"/>
  <c r="BA309" i="12"/>
  <c r="AZ309" i="12"/>
  <c r="CF308" i="12"/>
  <c r="CE308" i="12"/>
  <c r="CD308" i="12"/>
  <c r="CC308" i="12"/>
  <c r="CB308" i="12"/>
  <c r="CA308" i="12"/>
  <c r="BZ308" i="12"/>
  <c r="BY308" i="12"/>
  <c r="BX308" i="12"/>
  <c r="BW308" i="12"/>
  <c r="BV308" i="12"/>
  <c r="BU308" i="12"/>
  <c r="BT308" i="12"/>
  <c r="BS308" i="12"/>
  <c r="BR308" i="12"/>
  <c r="BQ308" i="12"/>
  <c r="BP308" i="12"/>
  <c r="BO308" i="12"/>
  <c r="BN308" i="12"/>
  <c r="BM308" i="12"/>
  <c r="BL308" i="12"/>
  <c r="BK308" i="12"/>
  <c r="BJ308" i="12"/>
  <c r="BI308" i="12"/>
  <c r="BH308" i="12"/>
  <c r="BG308" i="12"/>
  <c r="BF308" i="12"/>
  <c r="BE308" i="12"/>
  <c r="BD308" i="12"/>
  <c r="BC308" i="12"/>
  <c r="BB308" i="12"/>
  <c r="BA308" i="12"/>
  <c r="AZ308" i="12"/>
  <c r="AW308" i="12" s="1"/>
  <c r="CF307" i="12"/>
  <c r="CE307" i="12"/>
  <c r="CD307" i="12"/>
  <c r="CC307" i="12"/>
  <c r="CB307" i="12"/>
  <c r="CA307" i="12"/>
  <c r="BZ307" i="12"/>
  <c r="BY307" i="12"/>
  <c r="BX307" i="12"/>
  <c r="BW307" i="12"/>
  <c r="BV307" i="12"/>
  <c r="BU307" i="12"/>
  <c r="BT307" i="12"/>
  <c r="BS307" i="12"/>
  <c r="BR307" i="12"/>
  <c r="BQ307" i="12"/>
  <c r="BP307" i="12"/>
  <c r="BO307" i="12"/>
  <c r="BN307" i="12"/>
  <c r="BM307" i="12"/>
  <c r="BL307" i="12"/>
  <c r="BK307" i="12"/>
  <c r="BJ307" i="12"/>
  <c r="BI307" i="12"/>
  <c r="BH307" i="12"/>
  <c r="BG307" i="12"/>
  <c r="BF307" i="12"/>
  <c r="BE307" i="12"/>
  <c r="BD307" i="12"/>
  <c r="BC307" i="12"/>
  <c r="BB307" i="12"/>
  <c r="BA307" i="12"/>
  <c r="AW307" i="12" s="1"/>
  <c r="AZ307" i="12"/>
  <c r="CF306" i="12"/>
  <c r="CE306" i="12"/>
  <c r="CD306" i="12"/>
  <c r="CC306" i="12"/>
  <c r="CB306" i="12"/>
  <c r="CA306" i="12"/>
  <c r="BZ306" i="12"/>
  <c r="BY306" i="12"/>
  <c r="BX306" i="12"/>
  <c r="BW306" i="12"/>
  <c r="BV306" i="12"/>
  <c r="BU306" i="12"/>
  <c r="BT306" i="12"/>
  <c r="BS306" i="12"/>
  <c r="BR306" i="12"/>
  <c r="BQ306" i="12"/>
  <c r="BP306" i="12"/>
  <c r="BO306" i="12"/>
  <c r="BN306" i="12"/>
  <c r="BM306" i="12"/>
  <c r="BL306" i="12"/>
  <c r="BK306" i="12"/>
  <c r="BJ306" i="12"/>
  <c r="BI306" i="12"/>
  <c r="BH306" i="12"/>
  <c r="BG306" i="12"/>
  <c r="BF306" i="12"/>
  <c r="BE306" i="12"/>
  <c r="BD306" i="12"/>
  <c r="BC306" i="12"/>
  <c r="BB306" i="12"/>
  <c r="AW306" i="12" s="1"/>
  <c r="BA306" i="12"/>
  <c r="AZ306" i="12"/>
  <c r="CF305" i="12"/>
  <c r="CE305" i="12"/>
  <c r="CD305" i="12"/>
  <c r="CC305" i="12"/>
  <c r="CB305" i="12"/>
  <c r="CA305" i="12"/>
  <c r="BZ305" i="12"/>
  <c r="BY305" i="12"/>
  <c r="BX305" i="12"/>
  <c r="BW305" i="12"/>
  <c r="BV305" i="12"/>
  <c r="BU305" i="12"/>
  <c r="BT305" i="12"/>
  <c r="BS305" i="12"/>
  <c r="BR305" i="12"/>
  <c r="BQ305" i="12"/>
  <c r="BP305" i="12"/>
  <c r="BO305" i="12"/>
  <c r="BN305" i="12"/>
  <c r="BM305" i="12"/>
  <c r="BL305" i="12"/>
  <c r="BK305" i="12"/>
  <c r="BJ305" i="12"/>
  <c r="BI305" i="12"/>
  <c r="BH305" i="12"/>
  <c r="BG305" i="12"/>
  <c r="BF305" i="12"/>
  <c r="BE305" i="12"/>
  <c r="BD305" i="12"/>
  <c r="BC305" i="12"/>
  <c r="AW305" i="12" s="1"/>
  <c r="BB305" i="12"/>
  <c r="BA305" i="12"/>
  <c r="AZ305" i="12"/>
  <c r="CF304" i="12"/>
  <c r="CE304" i="12"/>
  <c r="CD304" i="12"/>
  <c r="CC304" i="12"/>
  <c r="CB304" i="12"/>
  <c r="CA304" i="12"/>
  <c r="BZ304" i="12"/>
  <c r="BY304" i="12"/>
  <c r="BX304" i="12"/>
  <c r="BW304" i="12"/>
  <c r="BV304" i="12"/>
  <c r="BU304" i="12"/>
  <c r="BT304" i="12"/>
  <c r="BS304" i="12"/>
  <c r="BR304" i="12"/>
  <c r="BQ304" i="12"/>
  <c r="BP304" i="12"/>
  <c r="BO304" i="12"/>
  <c r="BN304" i="12"/>
  <c r="BM304" i="12"/>
  <c r="BL304" i="12"/>
  <c r="BK304" i="12"/>
  <c r="BJ304" i="12"/>
  <c r="BI304" i="12"/>
  <c r="BH304" i="12"/>
  <c r="BG304" i="12"/>
  <c r="BF304" i="12"/>
  <c r="BE304" i="12"/>
  <c r="BD304" i="12"/>
  <c r="BC304" i="12"/>
  <c r="BB304" i="12"/>
  <c r="BA304" i="12"/>
  <c r="AZ304" i="12"/>
  <c r="AW304" i="12" s="1"/>
  <c r="CF303" i="12"/>
  <c r="CE303" i="12"/>
  <c r="CD303" i="12"/>
  <c r="CC303" i="12"/>
  <c r="CB303" i="12"/>
  <c r="CA303" i="12"/>
  <c r="BZ303" i="12"/>
  <c r="BY303" i="12"/>
  <c r="BX303" i="12"/>
  <c r="BW303" i="12"/>
  <c r="BV303" i="12"/>
  <c r="BU303" i="12"/>
  <c r="BT303" i="12"/>
  <c r="BS303" i="12"/>
  <c r="BR303" i="12"/>
  <c r="BQ303" i="12"/>
  <c r="BP303" i="12"/>
  <c r="BO303" i="12"/>
  <c r="BN303" i="12"/>
  <c r="BM303" i="12"/>
  <c r="BL303" i="12"/>
  <c r="BK303" i="12"/>
  <c r="BJ303" i="12"/>
  <c r="BI303" i="12"/>
  <c r="BH303" i="12"/>
  <c r="BG303" i="12"/>
  <c r="BF303" i="12"/>
  <c r="BE303" i="12"/>
  <c r="BD303" i="12"/>
  <c r="BC303" i="12"/>
  <c r="BB303" i="12"/>
  <c r="BA303" i="12"/>
  <c r="AW303" i="12" s="1"/>
  <c r="AZ303" i="12"/>
  <c r="CF302" i="12"/>
  <c r="CE302" i="12"/>
  <c r="CD302" i="12"/>
  <c r="CC302" i="12"/>
  <c r="CB302" i="12"/>
  <c r="CA302" i="12"/>
  <c r="BZ302" i="12"/>
  <c r="BY302" i="12"/>
  <c r="BX302" i="12"/>
  <c r="BW302" i="12"/>
  <c r="BV302" i="12"/>
  <c r="BU302" i="12"/>
  <c r="BT302" i="12"/>
  <c r="BS302" i="12"/>
  <c r="BR302" i="12"/>
  <c r="BQ302" i="12"/>
  <c r="BP302" i="12"/>
  <c r="BO302" i="12"/>
  <c r="BN302" i="12"/>
  <c r="BM302" i="12"/>
  <c r="BL302" i="12"/>
  <c r="BK302" i="12"/>
  <c r="BJ302" i="12"/>
  <c r="BI302" i="12"/>
  <c r="BH302" i="12"/>
  <c r="BG302" i="12"/>
  <c r="BF302" i="12"/>
  <c r="BE302" i="12"/>
  <c r="BD302" i="12"/>
  <c r="BC302" i="12"/>
  <c r="BB302" i="12"/>
  <c r="AW302" i="12" s="1"/>
  <c r="BA302" i="12"/>
  <c r="AZ302" i="12"/>
  <c r="CF301" i="12"/>
  <c r="CE301" i="12"/>
  <c r="CD301" i="12"/>
  <c r="CC301" i="12"/>
  <c r="CB301" i="12"/>
  <c r="CA301" i="12"/>
  <c r="BZ301" i="12"/>
  <c r="BY301" i="12"/>
  <c r="BX301" i="12"/>
  <c r="BW301" i="12"/>
  <c r="BV301" i="12"/>
  <c r="BU301" i="12"/>
  <c r="BT301" i="12"/>
  <c r="BS301" i="12"/>
  <c r="BR301" i="12"/>
  <c r="BQ301" i="12"/>
  <c r="BP301" i="12"/>
  <c r="BO301" i="12"/>
  <c r="BN301" i="12"/>
  <c r="BM301" i="12"/>
  <c r="BL301" i="12"/>
  <c r="BK301" i="12"/>
  <c r="BJ301" i="12"/>
  <c r="BI301" i="12"/>
  <c r="BH301" i="12"/>
  <c r="BG301" i="12"/>
  <c r="BF301" i="12"/>
  <c r="BE301" i="12"/>
  <c r="BD301" i="12"/>
  <c r="BC301" i="12"/>
  <c r="AW301" i="12" s="1"/>
  <c r="BB301" i="12"/>
  <c r="BA301" i="12"/>
  <c r="AZ301" i="12"/>
  <c r="CF300" i="12"/>
  <c r="CE300" i="12"/>
  <c r="CD300" i="12"/>
  <c r="CC300" i="12"/>
  <c r="CB300" i="12"/>
  <c r="CA300" i="12"/>
  <c r="BZ300" i="12"/>
  <c r="BY300" i="12"/>
  <c r="BX300" i="12"/>
  <c r="BW300" i="12"/>
  <c r="BV300" i="12"/>
  <c r="BU300" i="12"/>
  <c r="BT300" i="12"/>
  <c r="BS300" i="12"/>
  <c r="BR300" i="12"/>
  <c r="BQ300" i="12"/>
  <c r="BP300" i="12"/>
  <c r="BO300" i="12"/>
  <c r="BN300" i="12"/>
  <c r="BM300" i="12"/>
  <c r="BL300" i="12"/>
  <c r="BK300" i="12"/>
  <c r="BJ300" i="12"/>
  <c r="BI300" i="12"/>
  <c r="BH300" i="12"/>
  <c r="BG300" i="12"/>
  <c r="BF300" i="12"/>
  <c r="BE300" i="12"/>
  <c r="BD300" i="12"/>
  <c r="BC300" i="12"/>
  <c r="BB300" i="12"/>
  <c r="BA300" i="12"/>
  <c r="AZ300" i="12"/>
  <c r="CF299" i="12"/>
  <c r="CE299" i="12"/>
  <c r="CD299" i="12"/>
  <c r="CC299" i="12"/>
  <c r="CB299" i="12"/>
  <c r="CA299" i="12"/>
  <c r="BZ299" i="12"/>
  <c r="BY299" i="12"/>
  <c r="BX299" i="12"/>
  <c r="BW299" i="12"/>
  <c r="BV299" i="12"/>
  <c r="BU299" i="12"/>
  <c r="BT299" i="12"/>
  <c r="BS299" i="12"/>
  <c r="BR299" i="12"/>
  <c r="BQ299" i="12"/>
  <c r="BP299" i="12"/>
  <c r="BO299" i="12"/>
  <c r="BN299" i="12"/>
  <c r="BM299" i="12"/>
  <c r="BL299" i="12"/>
  <c r="BK299" i="12"/>
  <c r="BJ299" i="12"/>
  <c r="BI299" i="12"/>
  <c r="BH299" i="12"/>
  <c r="BG299" i="12"/>
  <c r="BF299" i="12"/>
  <c r="BE299" i="12"/>
  <c r="BD299" i="12"/>
  <c r="BC299" i="12"/>
  <c r="BB299" i="12"/>
  <c r="BA299" i="12"/>
  <c r="AW299" i="12" s="1"/>
  <c r="AZ299" i="12"/>
  <c r="CF298" i="12"/>
  <c r="CE298" i="12"/>
  <c r="CD298" i="12"/>
  <c r="CC298" i="12"/>
  <c r="CB298" i="12"/>
  <c r="CA298" i="12"/>
  <c r="BZ298" i="12"/>
  <c r="BY298" i="12"/>
  <c r="BX298" i="12"/>
  <c r="BW298" i="12"/>
  <c r="BV298" i="12"/>
  <c r="BU298" i="12"/>
  <c r="BT298" i="12"/>
  <c r="BS298" i="12"/>
  <c r="BR298" i="12"/>
  <c r="BQ298" i="12"/>
  <c r="BP298" i="12"/>
  <c r="BO298" i="12"/>
  <c r="BN298" i="12"/>
  <c r="BM298" i="12"/>
  <c r="BL298" i="12"/>
  <c r="BK298" i="12"/>
  <c r="BJ298" i="12"/>
  <c r="BI298" i="12"/>
  <c r="BH298" i="12"/>
  <c r="BG298" i="12"/>
  <c r="BF298" i="12"/>
  <c r="BE298" i="12"/>
  <c r="BD298" i="12"/>
  <c r="BC298" i="12"/>
  <c r="BB298" i="12"/>
  <c r="AW298" i="12" s="1"/>
  <c r="BA298" i="12"/>
  <c r="AZ298" i="12"/>
  <c r="CF297" i="12"/>
  <c r="CE297" i="12"/>
  <c r="CD297" i="12"/>
  <c r="CC297" i="12"/>
  <c r="CB297" i="12"/>
  <c r="CA297" i="12"/>
  <c r="BZ297" i="12"/>
  <c r="BY297" i="12"/>
  <c r="BX297" i="12"/>
  <c r="BW297" i="12"/>
  <c r="BV297" i="12"/>
  <c r="BU297" i="12"/>
  <c r="BT297" i="12"/>
  <c r="BS297" i="12"/>
  <c r="BR297" i="12"/>
  <c r="BQ297" i="12"/>
  <c r="BP297" i="12"/>
  <c r="BO297" i="12"/>
  <c r="BN297" i="12"/>
  <c r="BM297" i="12"/>
  <c r="BL297" i="12"/>
  <c r="BK297" i="12"/>
  <c r="BJ297" i="12"/>
  <c r="BI297" i="12"/>
  <c r="BH297" i="12"/>
  <c r="BG297" i="12"/>
  <c r="BF297" i="12"/>
  <c r="BE297" i="12"/>
  <c r="BD297" i="12"/>
  <c r="BC297" i="12"/>
  <c r="AW297" i="12" s="1"/>
  <c r="BB297" i="12"/>
  <c r="BA297" i="12"/>
  <c r="AZ297" i="12"/>
  <c r="CF296" i="12"/>
  <c r="CE296" i="12"/>
  <c r="CD296" i="12"/>
  <c r="CC296" i="12"/>
  <c r="CB296" i="12"/>
  <c r="CA296" i="12"/>
  <c r="BZ296" i="12"/>
  <c r="BY296" i="12"/>
  <c r="BX296" i="12"/>
  <c r="BW296" i="12"/>
  <c r="BV296" i="12"/>
  <c r="BU296" i="12"/>
  <c r="BT296" i="12"/>
  <c r="BS296" i="12"/>
  <c r="BR296" i="12"/>
  <c r="BQ296" i="12"/>
  <c r="BP296" i="12"/>
  <c r="BO296" i="12"/>
  <c r="BN296" i="12"/>
  <c r="BM296" i="12"/>
  <c r="BL296" i="12"/>
  <c r="BK296" i="12"/>
  <c r="BJ296" i="12"/>
  <c r="BI296" i="12"/>
  <c r="BH296" i="12"/>
  <c r="BG296" i="12"/>
  <c r="BF296" i="12"/>
  <c r="BE296" i="12"/>
  <c r="BD296" i="12"/>
  <c r="BC296" i="12"/>
  <c r="BB296" i="12"/>
  <c r="BA296" i="12"/>
  <c r="AZ296" i="12"/>
  <c r="AW296" i="12" s="1"/>
  <c r="CF295" i="12"/>
  <c r="CE295" i="12"/>
  <c r="CD295" i="12"/>
  <c r="CC295" i="12"/>
  <c r="CB295" i="12"/>
  <c r="CA295" i="12"/>
  <c r="BZ295" i="12"/>
  <c r="BY295" i="12"/>
  <c r="BX295" i="12"/>
  <c r="BW295" i="12"/>
  <c r="BV295" i="12"/>
  <c r="BU295" i="12"/>
  <c r="BT295" i="12"/>
  <c r="BS295" i="12"/>
  <c r="BR295" i="12"/>
  <c r="BQ295" i="12"/>
  <c r="BP295" i="12"/>
  <c r="BO295" i="12"/>
  <c r="BN295" i="12"/>
  <c r="BM295" i="12"/>
  <c r="BL295" i="12"/>
  <c r="BK295" i="12"/>
  <c r="BJ295" i="12"/>
  <c r="BI295" i="12"/>
  <c r="BH295" i="12"/>
  <c r="BG295" i="12"/>
  <c r="BF295" i="12"/>
  <c r="BE295" i="12"/>
  <c r="BD295" i="12"/>
  <c r="BC295" i="12"/>
  <c r="BB295" i="12"/>
  <c r="BA295" i="12"/>
  <c r="AW295" i="12" s="1"/>
  <c r="AZ295" i="12"/>
  <c r="CF294" i="12"/>
  <c r="CE294" i="12"/>
  <c r="CD294" i="12"/>
  <c r="CC294" i="12"/>
  <c r="CB294" i="12"/>
  <c r="CA294" i="12"/>
  <c r="BZ294" i="12"/>
  <c r="BY294" i="12"/>
  <c r="BX294" i="12"/>
  <c r="BW294" i="12"/>
  <c r="BV294" i="12"/>
  <c r="BU294" i="12"/>
  <c r="BT294" i="12"/>
  <c r="BS294" i="12"/>
  <c r="BR294" i="12"/>
  <c r="BQ294" i="12"/>
  <c r="BP294" i="12"/>
  <c r="BO294" i="12"/>
  <c r="BN294" i="12"/>
  <c r="BM294" i="12"/>
  <c r="BL294" i="12"/>
  <c r="BK294" i="12"/>
  <c r="BJ294" i="12"/>
  <c r="BI294" i="12"/>
  <c r="BH294" i="12"/>
  <c r="BG294" i="12"/>
  <c r="BF294" i="12"/>
  <c r="BE294" i="12"/>
  <c r="BD294" i="12"/>
  <c r="BC294" i="12"/>
  <c r="BB294" i="12"/>
  <c r="AW294" i="12" s="1"/>
  <c r="BA294" i="12"/>
  <c r="AZ294" i="12"/>
  <c r="CF293" i="12"/>
  <c r="CE293" i="12"/>
  <c r="CD293" i="12"/>
  <c r="CC293" i="12"/>
  <c r="CB293" i="12"/>
  <c r="CA293" i="12"/>
  <c r="BZ293" i="12"/>
  <c r="BY293" i="12"/>
  <c r="BX293" i="12"/>
  <c r="BW293" i="12"/>
  <c r="BV293" i="12"/>
  <c r="BU293" i="12"/>
  <c r="BT293" i="12"/>
  <c r="BS293" i="12"/>
  <c r="BR293" i="12"/>
  <c r="BQ293" i="12"/>
  <c r="BP293" i="12"/>
  <c r="BO293" i="12"/>
  <c r="BN293" i="12"/>
  <c r="BM293" i="12"/>
  <c r="BL293" i="12"/>
  <c r="BK293" i="12"/>
  <c r="BJ293" i="12"/>
  <c r="BI293" i="12"/>
  <c r="BH293" i="12"/>
  <c r="BG293" i="12"/>
  <c r="BF293" i="12"/>
  <c r="BE293" i="12"/>
  <c r="BD293" i="12"/>
  <c r="BC293" i="12"/>
  <c r="AW293" i="12" s="1"/>
  <c r="BB293" i="12"/>
  <c r="BA293" i="12"/>
  <c r="AZ293" i="12"/>
  <c r="CF292" i="12"/>
  <c r="CE292" i="12"/>
  <c r="CD292" i="12"/>
  <c r="CC292" i="12"/>
  <c r="CB292" i="12"/>
  <c r="CA292" i="12"/>
  <c r="BZ292" i="12"/>
  <c r="BY292" i="12"/>
  <c r="BX292" i="12"/>
  <c r="BW292" i="12"/>
  <c r="BV292" i="12"/>
  <c r="BU292" i="12"/>
  <c r="BT292" i="12"/>
  <c r="BS292" i="12"/>
  <c r="BR292" i="12"/>
  <c r="BQ292" i="12"/>
  <c r="BP292" i="12"/>
  <c r="BO292" i="12"/>
  <c r="BN292" i="12"/>
  <c r="BM292" i="12"/>
  <c r="BL292" i="12"/>
  <c r="BK292" i="12"/>
  <c r="BJ292" i="12"/>
  <c r="BI292" i="12"/>
  <c r="BH292" i="12"/>
  <c r="BG292" i="12"/>
  <c r="BF292" i="12"/>
  <c r="BE292" i="12"/>
  <c r="BD292" i="12"/>
  <c r="BC292" i="12"/>
  <c r="BB292" i="12"/>
  <c r="BA292" i="12"/>
  <c r="AZ292" i="12"/>
  <c r="AW292" i="12" s="1"/>
  <c r="CF291" i="12"/>
  <c r="CE291" i="12"/>
  <c r="CD291" i="12"/>
  <c r="CC291" i="12"/>
  <c r="CB291" i="12"/>
  <c r="CA291" i="12"/>
  <c r="BZ291" i="12"/>
  <c r="BY291" i="12"/>
  <c r="BX291" i="12"/>
  <c r="BW291" i="12"/>
  <c r="BV291" i="12"/>
  <c r="BU291" i="12"/>
  <c r="BT291" i="12"/>
  <c r="BS291" i="12"/>
  <c r="BR291" i="12"/>
  <c r="BQ291" i="12"/>
  <c r="BP291" i="12"/>
  <c r="BO291" i="12"/>
  <c r="BN291" i="12"/>
  <c r="BM291" i="12"/>
  <c r="BL291" i="12"/>
  <c r="BK291" i="12"/>
  <c r="BJ291" i="12"/>
  <c r="BI291" i="12"/>
  <c r="BH291" i="12"/>
  <c r="BG291" i="12"/>
  <c r="BF291" i="12"/>
  <c r="BE291" i="12"/>
  <c r="BD291" i="12"/>
  <c r="BC291" i="12"/>
  <c r="BB291" i="12"/>
  <c r="BA291" i="12"/>
  <c r="AW291" i="12" s="1"/>
  <c r="AZ291" i="12"/>
  <c r="CF290" i="12"/>
  <c r="CE290" i="12"/>
  <c r="CD290" i="12"/>
  <c r="CC290" i="12"/>
  <c r="CB290" i="12"/>
  <c r="CA290" i="12"/>
  <c r="BZ290" i="12"/>
  <c r="BY290" i="12"/>
  <c r="BX290" i="12"/>
  <c r="BW290" i="12"/>
  <c r="BV290" i="12"/>
  <c r="BU290" i="12"/>
  <c r="BT290" i="12"/>
  <c r="BS290" i="12"/>
  <c r="BR290" i="12"/>
  <c r="BQ290" i="12"/>
  <c r="BP290" i="12"/>
  <c r="BO290" i="12"/>
  <c r="BN290" i="12"/>
  <c r="BM290" i="12"/>
  <c r="BL290" i="12"/>
  <c r="BK290" i="12"/>
  <c r="BJ290" i="12"/>
  <c r="BI290" i="12"/>
  <c r="BH290" i="12"/>
  <c r="BG290" i="12"/>
  <c r="BF290" i="12"/>
  <c r="BE290" i="12"/>
  <c r="BD290" i="12"/>
  <c r="BC290" i="12"/>
  <c r="BB290" i="12"/>
  <c r="AW290" i="12" s="1"/>
  <c r="BA290" i="12"/>
  <c r="AZ290" i="12"/>
  <c r="CF289" i="12"/>
  <c r="CE289" i="12"/>
  <c r="CD289" i="12"/>
  <c r="CC289" i="12"/>
  <c r="CB289" i="12"/>
  <c r="CA289" i="12"/>
  <c r="BZ289" i="12"/>
  <c r="BY289" i="12"/>
  <c r="BX289" i="12"/>
  <c r="BW289" i="12"/>
  <c r="BV289" i="12"/>
  <c r="BU289" i="12"/>
  <c r="BT289" i="12"/>
  <c r="BS289" i="12"/>
  <c r="BR289" i="12"/>
  <c r="BQ289" i="12"/>
  <c r="BP289" i="12"/>
  <c r="BO289" i="12"/>
  <c r="BN289" i="12"/>
  <c r="BM289" i="12"/>
  <c r="BL289" i="12"/>
  <c r="BK289" i="12"/>
  <c r="BJ289" i="12"/>
  <c r="BI289" i="12"/>
  <c r="BH289" i="12"/>
  <c r="BG289" i="12"/>
  <c r="BF289" i="12"/>
  <c r="BE289" i="12"/>
  <c r="BD289" i="12"/>
  <c r="BC289" i="12"/>
  <c r="AW289" i="12" s="1"/>
  <c r="BB289" i="12"/>
  <c r="BA289" i="12"/>
  <c r="AZ289" i="12"/>
  <c r="CF288" i="12"/>
  <c r="CE288" i="12"/>
  <c r="CD288" i="12"/>
  <c r="CC288" i="12"/>
  <c r="CB288" i="12"/>
  <c r="CA288" i="12"/>
  <c r="BZ288" i="12"/>
  <c r="BY288" i="12"/>
  <c r="BX288" i="12"/>
  <c r="BW288" i="12"/>
  <c r="BV288" i="12"/>
  <c r="BU288" i="12"/>
  <c r="BT288" i="12"/>
  <c r="BS288" i="12"/>
  <c r="BR288" i="12"/>
  <c r="BQ288" i="12"/>
  <c r="BP288" i="12"/>
  <c r="BO288" i="12"/>
  <c r="BN288" i="12"/>
  <c r="BM288" i="12"/>
  <c r="BL288" i="12"/>
  <c r="BK288" i="12"/>
  <c r="BJ288" i="12"/>
  <c r="BI288" i="12"/>
  <c r="BH288" i="12"/>
  <c r="BG288" i="12"/>
  <c r="BF288" i="12"/>
  <c r="BE288" i="12"/>
  <c r="BD288" i="12"/>
  <c r="BC288" i="12"/>
  <c r="BB288" i="12"/>
  <c r="BA288" i="12"/>
  <c r="AZ288" i="12"/>
  <c r="AW288" i="12" s="1"/>
  <c r="CF287" i="12"/>
  <c r="CE287" i="12"/>
  <c r="CD287" i="12"/>
  <c r="CC287" i="12"/>
  <c r="CB287" i="12"/>
  <c r="CA287" i="12"/>
  <c r="BZ287" i="12"/>
  <c r="BY287" i="12"/>
  <c r="BX287" i="12"/>
  <c r="BW287" i="12"/>
  <c r="BV287" i="12"/>
  <c r="BU287" i="12"/>
  <c r="BT287" i="12"/>
  <c r="BS287" i="12"/>
  <c r="BR287" i="12"/>
  <c r="BQ287" i="12"/>
  <c r="BP287" i="12"/>
  <c r="BO287" i="12"/>
  <c r="BN287" i="12"/>
  <c r="BM287" i="12"/>
  <c r="BL287" i="12"/>
  <c r="BK287" i="12"/>
  <c r="BJ287" i="12"/>
  <c r="BI287" i="12"/>
  <c r="BH287" i="12"/>
  <c r="BG287" i="12"/>
  <c r="BF287" i="12"/>
  <c r="BE287" i="12"/>
  <c r="BD287" i="12"/>
  <c r="BC287" i="12"/>
  <c r="BB287" i="12"/>
  <c r="BA287" i="12"/>
  <c r="AW287" i="12" s="1"/>
  <c r="AZ287" i="12"/>
  <c r="CF286" i="12"/>
  <c r="CE286" i="12"/>
  <c r="CD286" i="12"/>
  <c r="CC286" i="12"/>
  <c r="CB286" i="12"/>
  <c r="CA286" i="12"/>
  <c r="BZ286" i="12"/>
  <c r="BY286" i="12"/>
  <c r="BX286" i="12"/>
  <c r="BW286" i="12"/>
  <c r="BV286" i="12"/>
  <c r="BU286" i="12"/>
  <c r="BT286" i="12"/>
  <c r="BS286" i="12"/>
  <c r="BR286" i="12"/>
  <c r="BQ286" i="12"/>
  <c r="BP286" i="12"/>
  <c r="BO286" i="12"/>
  <c r="BN286" i="12"/>
  <c r="BM286" i="12"/>
  <c r="BL286" i="12"/>
  <c r="BK286" i="12"/>
  <c r="BJ286" i="12"/>
  <c r="BI286" i="12"/>
  <c r="BH286" i="12"/>
  <c r="BG286" i="12"/>
  <c r="BF286" i="12"/>
  <c r="BE286" i="12"/>
  <c r="BD286" i="12"/>
  <c r="BC286" i="12"/>
  <c r="BB286" i="12"/>
  <c r="AW286" i="12" s="1"/>
  <c r="BA286" i="12"/>
  <c r="AZ286" i="12"/>
  <c r="CF285" i="12"/>
  <c r="CE285" i="12"/>
  <c r="CD285" i="12"/>
  <c r="CC285" i="12"/>
  <c r="CB285" i="12"/>
  <c r="CA285" i="12"/>
  <c r="BZ285" i="12"/>
  <c r="BY285" i="12"/>
  <c r="BX285" i="12"/>
  <c r="BW285" i="12"/>
  <c r="BV285" i="12"/>
  <c r="BU285" i="12"/>
  <c r="BT285" i="12"/>
  <c r="BS285" i="12"/>
  <c r="BR285" i="12"/>
  <c r="BQ285" i="12"/>
  <c r="BP285" i="12"/>
  <c r="BO285" i="12"/>
  <c r="BN285" i="12"/>
  <c r="BM285" i="12"/>
  <c r="BL285" i="12"/>
  <c r="BK285" i="12"/>
  <c r="BJ285" i="12"/>
  <c r="BI285" i="12"/>
  <c r="BH285" i="12"/>
  <c r="BG285" i="12"/>
  <c r="BF285" i="12"/>
  <c r="BE285" i="12"/>
  <c r="BD285" i="12"/>
  <c r="BC285" i="12"/>
  <c r="BB285" i="12"/>
  <c r="BA285" i="12"/>
  <c r="AZ285" i="12"/>
  <c r="CF284" i="12"/>
  <c r="CE284" i="12"/>
  <c r="CD284" i="12"/>
  <c r="CC284" i="12"/>
  <c r="CB284" i="12"/>
  <c r="CA284" i="12"/>
  <c r="BZ284" i="12"/>
  <c r="BY284" i="12"/>
  <c r="BX284" i="12"/>
  <c r="BW284" i="12"/>
  <c r="BV284" i="12"/>
  <c r="BU284" i="12"/>
  <c r="BT284" i="12"/>
  <c r="BS284" i="12"/>
  <c r="BR284" i="12"/>
  <c r="BQ284" i="12"/>
  <c r="BP284" i="12"/>
  <c r="BO284" i="12"/>
  <c r="BN284" i="12"/>
  <c r="BM284" i="12"/>
  <c r="BL284" i="12"/>
  <c r="BK284" i="12"/>
  <c r="BJ284" i="12"/>
  <c r="BI284" i="12"/>
  <c r="BH284" i="12"/>
  <c r="BG284" i="12"/>
  <c r="BF284" i="12"/>
  <c r="BE284" i="12"/>
  <c r="BD284" i="12"/>
  <c r="BC284" i="12"/>
  <c r="BB284" i="12"/>
  <c r="BA284" i="12"/>
  <c r="AZ284" i="12"/>
  <c r="AW284" i="12" s="1"/>
  <c r="CF283" i="12"/>
  <c r="CE283" i="12"/>
  <c r="CD283" i="12"/>
  <c r="CC283" i="12"/>
  <c r="CB283" i="12"/>
  <c r="CA283" i="12"/>
  <c r="BZ283" i="12"/>
  <c r="BY283" i="12"/>
  <c r="BX283" i="12"/>
  <c r="BW283" i="12"/>
  <c r="BV283" i="12"/>
  <c r="BU283" i="12"/>
  <c r="BT283" i="12"/>
  <c r="BS283" i="12"/>
  <c r="BR283" i="12"/>
  <c r="BQ283" i="12"/>
  <c r="BP283" i="12"/>
  <c r="BO283" i="12"/>
  <c r="BN283" i="12"/>
  <c r="BM283" i="12"/>
  <c r="BL283" i="12"/>
  <c r="BK283" i="12"/>
  <c r="BJ283" i="12"/>
  <c r="BI283" i="12"/>
  <c r="BH283" i="12"/>
  <c r="BG283" i="12"/>
  <c r="BF283" i="12"/>
  <c r="BE283" i="12"/>
  <c r="BD283" i="12"/>
  <c r="BC283" i="12"/>
  <c r="BB283" i="12"/>
  <c r="BA283" i="12"/>
  <c r="AW283" i="12" s="1"/>
  <c r="AZ283" i="12"/>
  <c r="CF282" i="12"/>
  <c r="CE282" i="12"/>
  <c r="CD282" i="12"/>
  <c r="CC282" i="12"/>
  <c r="CB282" i="12"/>
  <c r="CA282" i="12"/>
  <c r="BZ282" i="12"/>
  <c r="BY282" i="12"/>
  <c r="BX282" i="12"/>
  <c r="BW282" i="12"/>
  <c r="BV282" i="12"/>
  <c r="BU282" i="12"/>
  <c r="BT282" i="12"/>
  <c r="BS282" i="12"/>
  <c r="BR282" i="12"/>
  <c r="BQ282" i="12"/>
  <c r="BP282" i="12"/>
  <c r="BO282" i="12"/>
  <c r="BN282" i="12"/>
  <c r="BM282" i="12"/>
  <c r="BL282" i="12"/>
  <c r="BK282" i="12"/>
  <c r="BJ282" i="12"/>
  <c r="BI282" i="12"/>
  <c r="BH282" i="12"/>
  <c r="BG282" i="12"/>
  <c r="BF282" i="12"/>
  <c r="BE282" i="12"/>
  <c r="BD282" i="12"/>
  <c r="BC282" i="12"/>
  <c r="BB282" i="12"/>
  <c r="AW282" i="12" s="1"/>
  <c r="BA282" i="12"/>
  <c r="AZ282" i="12"/>
  <c r="CF281" i="12"/>
  <c r="CE281" i="12"/>
  <c r="CD281" i="12"/>
  <c r="CC281" i="12"/>
  <c r="CB281" i="12"/>
  <c r="CA281" i="12"/>
  <c r="BZ281" i="12"/>
  <c r="BY281" i="12"/>
  <c r="BX281" i="12"/>
  <c r="BW281" i="12"/>
  <c r="BV281" i="12"/>
  <c r="BU281" i="12"/>
  <c r="BT281" i="12"/>
  <c r="BS281" i="12"/>
  <c r="BR281" i="12"/>
  <c r="BQ281" i="12"/>
  <c r="BP281" i="12"/>
  <c r="BO281" i="12"/>
  <c r="BN281" i="12"/>
  <c r="BM281" i="12"/>
  <c r="BL281" i="12"/>
  <c r="BK281" i="12"/>
  <c r="BJ281" i="12"/>
  <c r="BI281" i="12"/>
  <c r="BH281" i="12"/>
  <c r="BG281" i="12"/>
  <c r="BF281" i="12"/>
  <c r="BE281" i="12"/>
  <c r="BD281" i="12"/>
  <c r="BC281" i="12"/>
  <c r="AW281" i="12" s="1"/>
  <c r="BB281" i="12"/>
  <c r="BA281" i="12"/>
  <c r="AZ281" i="12"/>
  <c r="CF280" i="12"/>
  <c r="CE280" i="12"/>
  <c r="CD280" i="12"/>
  <c r="CC280" i="12"/>
  <c r="CB280" i="12"/>
  <c r="CA280" i="12"/>
  <c r="BZ280" i="12"/>
  <c r="BY280" i="12"/>
  <c r="BX280" i="12"/>
  <c r="BW280" i="12"/>
  <c r="BV280" i="12"/>
  <c r="BU280" i="12"/>
  <c r="BT280" i="12"/>
  <c r="BS280" i="12"/>
  <c r="BR280" i="12"/>
  <c r="BQ280" i="12"/>
  <c r="BP280" i="12"/>
  <c r="BO280" i="12"/>
  <c r="BN280" i="12"/>
  <c r="BM280" i="12"/>
  <c r="BL280" i="12"/>
  <c r="BK280" i="12"/>
  <c r="BJ280" i="12"/>
  <c r="BI280" i="12"/>
  <c r="BH280" i="12"/>
  <c r="BG280" i="12"/>
  <c r="BF280" i="12"/>
  <c r="BE280" i="12"/>
  <c r="BD280" i="12"/>
  <c r="BC280" i="12"/>
  <c r="BB280" i="12"/>
  <c r="BA280" i="12"/>
  <c r="AZ280" i="12"/>
  <c r="AW280" i="12" s="1"/>
  <c r="CF279" i="12"/>
  <c r="CE279" i="12"/>
  <c r="CD279" i="12"/>
  <c r="CC279" i="12"/>
  <c r="CB279" i="12"/>
  <c r="CA279" i="12"/>
  <c r="BZ279" i="12"/>
  <c r="BY279" i="12"/>
  <c r="BX279" i="12"/>
  <c r="BW279" i="12"/>
  <c r="BV279" i="12"/>
  <c r="BU279" i="12"/>
  <c r="BT279" i="12"/>
  <c r="BS279" i="12"/>
  <c r="BR279" i="12"/>
  <c r="BQ279" i="12"/>
  <c r="BP279" i="12"/>
  <c r="BO279" i="12"/>
  <c r="BN279" i="12"/>
  <c r="BM279" i="12"/>
  <c r="BL279" i="12"/>
  <c r="BK279" i="12"/>
  <c r="BJ279" i="12"/>
  <c r="BI279" i="12"/>
  <c r="BH279" i="12"/>
  <c r="BG279" i="12"/>
  <c r="BF279" i="12"/>
  <c r="BE279" i="12"/>
  <c r="BD279" i="12"/>
  <c r="BC279" i="12"/>
  <c r="BB279" i="12"/>
  <c r="BA279" i="12"/>
  <c r="AW279" i="12" s="1"/>
  <c r="AZ279" i="12"/>
  <c r="CF278" i="12"/>
  <c r="CE278" i="12"/>
  <c r="CD278" i="12"/>
  <c r="CC278" i="12"/>
  <c r="CB278" i="12"/>
  <c r="CA278" i="12"/>
  <c r="BZ278" i="12"/>
  <c r="BY278" i="12"/>
  <c r="BX278" i="12"/>
  <c r="BW278" i="12"/>
  <c r="BV278" i="12"/>
  <c r="BU278" i="12"/>
  <c r="BT278" i="12"/>
  <c r="BS278" i="12"/>
  <c r="BR278" i="12"/>
  <c r="BQ278" i="12"/>
  <c r="BP278" i="12"/>
  <c r="BO278" i="12"/>
  <c r="BN278" i="12"/>
  <c r="BM278" i="12"/>
  <c r="BL278" i="12"/>
  <c r="BK278" i="12"/>
  <c r="BJ278" i="12"/>
  <c r="BI278" i="12"/>
  <c r="BH278" i="12"/>
  <c r="BG278" i="12"/>
  <c r="BF278" i="12"/>
  <c r="BE278" i="12"/>
  <c r="BD278" i="12"/>
  <c r="BC278" i="12"/>
  <c r="BB278" i="12"/>
  <c r="AW278" i="12" s="1"/>
  <c r="BA278" i="12"/>
  <c r="AZ278" i="12"/>
  <c r="CF277" i="12"/>
  <c r="CE277" i="12"/>
  <c r="CD277" i="12"/>
  <c r="CC277" i="12"/>
  <c r="CB277" i="12"/>
  <c r="CA277" i="12"/>
  <c r="BZ277" i="12"/>
  <c r="BY277" i="12"/>
  <c r="BX277" i="12"/>
  <c r="BW277" i="12"/>
  <c r="BV277" i="12"/>
  <c r="BU277" i="12"/>
  <c r="BT277" i="12"/>
  <c r="BS277" i="12"/>
  <c r="BR277" i="12"/>
  <c r="BQ277" i="12"/>
  <c r="BP277" i="12"/>
  <c r="BO277" i="12"/>
  <c r="BN277" i="12"/>
  <c r="BM277" i="12"/>
  <c r="BL277" i="12"/>
  <c r="BK277" i="12"/>
  <c r="BJ277" i="12"/>
  <c r="BI277" i="12"/>
  <c r="BH277" i="12"/>
  <c r="BG277" i="12"/>
  <c r="BF277" i="12"/>
  <c r="BE277" i="12"/>
  <c r="BD277" i="12"/>
  <c r="BC277" i="12"/>
  <c r="AW277" i="12" s="1"/>
  <c r="BB277" i="12"/>
  <c r="BA277" i="12"/>
  <c r="AZ277" i="12"/>
  <c r="CF276" i="12"/>
  <c r="CE276" i="12"/>
  <c r="CD276" i="12"/>
  <c r="CC276" i="12"/>
  <c r="CB276" i="12"/>
  <c r="CA276" i="12"/>
  <c r="BZ276" i="12"/>
  <c r="BY276" i="12"/>
  <c r="BX276" i="12"/>
  <c r="BW276" i="12"/>
  <c r="BV276" i="12"/>
  <c r="BU276" i="12"/>
  <c r="BT276" i="12"/>
  <c r="BS276" i="12"/>
  <c r="BR276" i="12"/>
  <c r="BQ276" i="12"/>
  <c r="BP276" i="12"/>
  <c r="BO276" i="12"/>
  <c r="BN276" i="12"/>
  <c r="BM276" i="12"/>
  <c r="BL276" i="12"/>
  <c r="BK276" i="12"/>
  <c r="BJ276" i="12"/>
  <c r="BI276" i="12"/>
  <c r="BH276" i="12"/>
  <c r="BG276" i="12"/>
  <c r="BF276" i="12"/>
  <c r="BE276" i="12"/>
  <c r="BD276" i="12"/>
  <c r="BC276" i="12"/>
  <c r="BB276" i="12"/>
  <c r="BA276" i="12"/>
  <c r="AZ276" i="12"/>
  <c r="AW276" i="12" s="1"/>
  <c r="CF275" i="12"/>
  <c r="CE275" i="12"/>
  <c r="CD275" i="12"/>
  <c r="CC275" i="12"/>
  <c r="CB275" i="12"/>
  <c r="CA275" i="12"/>
  <c r="BZ275" i="12"/>
  <c r="BY275" i="12"/>
  <c r="BX275" i="12"/>
  <c r="BW275" i="12"/>
  <c r="BV275" i="12"/>
  <c r="BU275" i="12"/>
  <c r="BT275" i="12"/>
  <c r="BS275" i="12"/>
  <c r="BR275" i="12"/>
  <c r="BQ275" i="12"/>
  <c r="BP275" i="12"/>
  <c r="BO275" i="12"/>
  <c r="BN275" i="12"/>
  <c r="BM275" i="12"/>
  <c r="BL275" i="12"/>
  <c r="BK275" i="12"/>
  <c r="BJ275" i="12"/>
  <c r="BI275" i="12"/>
  <c r="BH275" i="12"/>
  <c r="BG275" i="12"/>
  <c r="BF275" i="12"/>
  <c r="BE275" i="12"/>
  <c r="BD275" i="12"/>
  <c r="BC275" i="12"/>
  <c r="BB275" i="12"/>
  <c r="BA275" i="12"/>
  <c r="AW275" i="12" s="1"/>
  <c r="AZ275" i="12"/>
  <c r="CF274" i="12"/>
  <c r="CE274" i="12"/>
  <c r="CD274" i="12"/>
  <c r="CC274" i="12"/>
  <c r="CB274" i="12"/>
  <c r="CA274" i="12"/>
  <c r="BZ274" i="12"/>
  <c r="BY274" i="12"/>
  <c r="BX274" i="12"/>
  <c r="BW274" i="12"/>
  <c r="BV274" i="12"/>
  <c r="BU274" i="12"/>
  <c r="BT274" i="12"/>
  <c r="BS274" i="12"/>
  <c r="BR274" i="12"/>
  <c r="BQ274" i="12"/>
  <c r="BP274" i="12"/>
  <c r="BO274" i="12"/>
  <c r="BN274" i="12"/>
  <c r="BM274" i="12"/>
  <c r="BL274" i="12"/>
  <c r="BK274" i="12"/>
  <c r="BJ274" i="12"/>
  <c r="BI274" i="12"/>
  <c r="BH274" i="12"/>
  <c r="BG274" i="12"/>
  <c r="BF274" i="12"/>
  <c r="BE274" i="12"/>
  <c r="BD274" i="12"/>
  <c r="BC274" i="12"/>
  <c r="BB274" i="12"/>
  <c r="AW274" i="12" s="1"/>
  <c r="BA274" i="12"/>
  <c r="AZ274" i="12"/>
  <c r="CF273" i="12"/>
  <c r="CE273" i="12"/>
  <c r="CD273" i="12"/>
  <c r="CC273" i="12"/>
  <c r="CB273" i="12"/>
  <c r="CA273" i="12"/>
  <c r="BZ273" i="12"/>
  <c r="BY273" i="12"/>
  <c r="BX273" i="12"/>
  <c r="BW273" i="12"/>
  <c r="BV273" i="12"/>
  <c r="BU273" i="12"/>
  <c r="BT273" i="12"/>
  <c r="BS273" i="12"/>
  <c r="BR273" i="12"/>
  <c r="BQ273" i="12"/>
  <c r="BP273" i="12"/>
  <c r="BO273" i="12"/>
  <c r="BN273" i="12"/>
  <c r="BM273" i="12"/>
  <c r="BL273" i="12"/>
  <c r="BK273" i="12"/>
  <c r="BJ273" i="12"/>
  <c r="BI273" i="12"/>
  <c r="BH273" i="12"/>
  <c r="BG273" i="12"/>
  <c r="BF273" i="12"/>
  <c r="BE273" i="12"/>
  <c r="BD273" i="12"/>
  <c r="BC273" i="12"/>
  <c r="AW273" i="12" s="1"/>
  <c r="BB273" i="12"/>
  <c r="BA273" i="12"/>
  <c r="AZ273" i="12"/>
  <c r="CF272" i="12"/>
  <c r="CE272" i="12"/>
  <c r="CD272" i="12"/>
  <c r="CC272" i="12"/>
  <c r="CB272" i="12"/>
  <c r="CA272" i="12"/>
  <c r="BZ272" i="12"/>
  <c r="BY272" i="12"/>
  <c r="BX272" i="12"/>
  <c r="BW272" i="12"/>
  <c r="BV272" i="12"/>
  <c r="BU272" i="12"/>
  <c r="BT272" i="12"/>
  <c r="BS272" i="12"/>
  <c r="BR272" i="12"/>
  <c r="BQ272" i="12"/>
  <c r="BP272" i="12"/>
  <c r="BO272" i="12"/>
  <c r="BN272" i="12"/>
  <c r="BM272" i="12"/>
  <c r="BL272" i="12"/>
  <c r="BK272" i="12"/>
  <c r="BJ272" i="12"/>
  <c r="BI272" i="12"/>
  <c r="BH272" i="12"/>
  <c r="BG272" i="12"/>
  <c r="BF272" i="12"/>
  <c r="BE272" i="12"/>
  <c r="BD272" i="12"/>
  <c r="BC272" i="12"/>
  <c r="BB272" i="12"/>
  <c r="BA272" i="12"/>
  <c r="AZ272" i="12"/>
  <c r="AW272" i="12" s="1"/>
  <c r="CF271" i="12"/>
  <c r="CE271" i="12"/>
  <c r="CD271" i="12"/>
  <c r="CC271" i="12"/>
  <c r="CB271" i="12"/>
  <c r="CA271" i="12"/>
  <c r="BZ271" i="12"/>
  <c r="BY271" i="12"/>
  <c r="BX271" i="12"/>
  <c r="BW271" i="12"/>
  <c r="BV271" i="12"/>
  <c r="BU271" i="12"/>
  <c r="BT271" i="12"/>
  <c r="BS271" i="12"/>
  <c r="BR271" i="12"/>
  <c r="BQ271" i="12"/>
  <c r="BP271" i="12"/>
  <c r="BO271" i="12"/>
  <c r="BN271" i="12"/>
  <c r="BM271" i="12"/>
  <c r="BL271" i="12"/>
  <c r="BK271" i="12"/>
  <c r="BJ271" i="12"/>
  <c r="BI271" i="12"/>
  <c r="BH271" i="12"/>
  <c r="BG271" i="12"/>
  <c r="BF271" i="12"/>
  <c r="BE271" i="12"/>
  <c r="BD271" i="12"/>
  <c r="BC271" i="12"/>
  <c r="BB271" i="12"/>
  <c r="BA271" i="12"/>
  <c r="AW271" i="12" s="1"/>
  <c r="AZ271" i="12"/>
  <c r="CF270" i="12"/>
  <c r="CE270" i="12"/>
  <c r="CD270" i="12"/>
  <c r="CC270" i="12"/>
  <c r="CB270" i="12"/>
  <c r="CA270" i="12"/>
  <c r="BZ270" i="12"/>
  <c r="BY270" i="12"/>
  <c r="BX270" i="12"/>
  <c r="BW270" i="12"/>
  <c r="BV270" i="12"/>
  <c r="BU270" i="12"/>
  <c r="BT270" i="12"/>
  <c r="BS270" i="12"/>
  <c r="BR270" i="12"/>
  <c r="BQ270" i="12"/>
  <c r="BP270" i="12"/>
  <c r="BO270" i="12"/>
  <c r="BN270" i="12"/>
  <c r="BM270" i="12"/>
  <c r="BL270" i="12"/>
  <c r="BK270" i="12"/>
  <c r="BJ270" i="12"/>
  <c r="BI270" i="12"/>
  <c r="BH270" i="12"/>
  <c r="BG270" i="12"/>
  <c r="BF270" i="12"/>
  <c r="BE270" i="12"/>
  <c r="BD270" i="12"/>
  <c r="BC270" i="12"/>
  <c r="BB270" i="12"/>
  <c r="BA270" i="12"/>
  <c r="AZ270" i="12"/>
  <c r="CF269" i="12"/>
  <c r="CE269" i="12"/>
  <c r="CD269" i="12"/>
  <c r="CC269" i="12"/>
  <c r="CB269" i="12"/>
  <c r="CA269" i="12"/>
  <c r="BZ269" i="12"/>
  <c r="BY269" i="12"/>
  <c r="BX269" i="12"/>
  <c r="BW269" i="12"/>
  <c r="BV269" i="12"/>
  <c r="BU269" i="12"/>
  <c r="BT269" i="12"/>
  <c r="BS269" i="12"/>
  <c r="BR269" i="12"/>
  <c r="BQ269" i="12"/>
  <c r="BP269" i="12"/>
  <c r="BO269" i="12"/>
  <c r="BN269" i="12"/>
  <c r="BM269" i="12"/>
  <c r="BL269" i="12"/>
  <c r="BK269" i="12"/>
  <c r="BJ269" i="12"/>
  <c r="BI269" i="12"/>
  <c r="BH269" i="12"/>
  <c r="BG269" i="12"/>
  <c r="BF269" i="12"/>
  <c r="BE269" i="12"/>
  <c r="BD269" i="12"/>
  <c r="BC269" i="12"/>
  <c r="AW269" i="12" s="1"/>
  <c r="BB269" i="12"/>
  <c r="BA269" i="12"/>
  <c r="AZ269" i="12"/>
  <c r="CF268" i="12"/>
  <c r="CE268" i="12"/>
  <c r="CD268" i="12"/>
  <c r="CC268" i="12"/>
  <c r="CB268" i="12"/>
  <c r="CA268" i="12"/>
  <c r="BZ268" i="12"/>
  <c r="BY268" i="12"/>
  <c r="BX268" i="12"/>
  <c r="BW268" i="12"/>
  <c r="BV268" i="12"/>
  <c r="BU268" i="12"/>
  <c r="BT268" i="12"/>
  <c r="BS268" i="12"/>
  <c r="BR268" i="12"/>
  <c r="BQ268" i="12"/>
  <c r="BP268" i="12"/>
  <c r="BO268" i="12"/>
  <c r="BN268" i="12"/>
  <c r="BM268" i="12"/>
  <c r="BL268" i="12"/>
  <c r="BK268" i="12"/>
  <c r="BJ268" i="12"/>
  <c r="BI268" i="12"/>
  <c r="BH268" i="12"/>
  <c r="BG268" i="12"/>
  <c r="BF268" i="12"/>
  <c r="BE268" i="12"/>
  <c r="BD268" i="12"/>
  <c r="BC268" i="12"/>
  <c r="BB268" i="12"/>
  <c r="BA268" i="12"/>
  <c r="AZ268" i="12"/>
  <c r="AW268" i="12" s="1"/>
  <c r="CF267" i="12"/>
  <c r="CE267" i="12"/>
  <c r="CD267" i="12"/>
  <c r="CC267" i="12"/>
  <c r="CB267" i="12"/>
  <c r="CA267" i="12"/>
  <c r="BZ267" i="12"/>
  <c r="BY267" i="12"/>
  <c r="BX267" i="12"/>
  <c r="BW267" i="12"/>
  <c r="BV267" i="12"/>
  <c r="BU267" i="12"/>
  <c r="BT267" i="12"/>
  <c r="BS267" i="12"/>
  <c r="BR267" i="12"/>
  <c r="BQ267" i="12"/>
  <c r="BP267" i="12"/>
  <c r="BO267" i="12"/>
  <c r="BN267" i="12"/>
  <c r="BM267" i="12"/>
  <c r="BL267" i="12"/>
  <c r="BK267" i="12"/>
  <c r="BJ267" i="12"/>
  <c r="BI267" i="12"/>
  <c r="BH267" i="12"/>
  <c r="BG267" i="12"/>
  <c r="BF267" i="12"/>
  <c r="BE267" i="12"/>
  <c r="BD267" i="12"/>
  <c r="BC267" i="12"/>
  <c r="BB267" i="12"/>
  <c r="BA267" i="12"/>
  <c r="AW267" i="12" s="1"/>
  <c r="AZ267" i="12"/>
  <c r="CF266" i="12"/>
  <c r="CE266" i="12"/>
  <c r="CD266" i="12"/>
  <c r="CC266" i="12"/>
  <c r="CB266" i="12"/>
  <c r="CA266" i="12"/>
  <c r="BZ266" i="12"/>
  <c r="BY266" i="12"/>
  <c r="BX266" i="12"/>
  <c r="BW266" i="12"/>
  <c r="BV266" i="12"/>
  <c r="BU266" i="12"/>
  <c r="BT266" i="12"/>
  <c r="BS266" i="12"/>
  <c r="BR266" i="12"/>
  <c r="BQ266" i="12"/>
  <c r="BP266" i="12"/>
  <c r="BO266" i="12"/>
  <c r="BN266" i="12"/>
  <c r="BM266" i="12"/>
  <c r="BL266" i="12"/>
  <c r="BK266" i="12"/>
  <c r="BJ266" i="12"/>
  <c r="BI266" i="12"/>
  <c r="BH266" i="12"/>
  <c r="BG266" i="12"/>
  <c r="BF266" i="12"/>
  <c r="BE266" i="12"/>
  <c r="BD266" i="12"/>
  <c r="BC266" i="12"/>
  <c r="BB266" i="12"/>
  <c r="AW266" i="12" s="1"/>
  <c r="BA266" i="12"/>
  <c r="AZ266" i="12"/>
  <c r="CF265" i="12"/>
  <c r="CE265" i="12"/>
  <c r="CD265" i="12"/>
  <c r="CC265" i="12"/>
  <c r="CB265" i="12"/>
  <c r="CA265" i="12"/>
  <c r="BZ265" i="12"/>
  <c r="BY265" i="12"/>
  <c r="BX265" i="12"/>
  <c r="BW265" i="12"/>
  <c r="BV265" i="12"/>
  <c r="BU265" i="12"/>
  <c r="BT265" i="12"/>
  <c r="BS265" i="12"/>
  <c r="BR265" i="12"/>
  <c r="BQ265" i="12"/>
  <c r="BP265" i="12"/>
  <c r="BO265" i="12"/>
  <c r="BN265" i="12"/>
  <c r="BM265" i="12"/>
  <c r="BL265" i="12"/>
  <c r="BK265" i="12"/>
  <c r="BJ265" i="12"/>
  <c r="BI265" i="12"/>
  <c r="BH265" i="12"/>
  <c r="BG265" i="12"/>
  <c r="BF265" i="12"/>
  <c r="BE265" i="12"/>
  <c r="BD265" i="12"/>
  <c r="BC265" i="12"/>
  <c r="AW265" i="12" s="1"/>
  <c r="BB265" i="12"/>
  <c r="BA265" i="12"/>
  <c r="AZ265" i="12"/>
  <c r="CF264" i="12"/>
  <c r="CE264" i="12"/>
  <c r="CD264" i="12"/>
  <c r="CC264" i="12"/>
  <c r="CB264" i="12"/>
  <c r="CA264" i="12"/>
  <c r="BZ264" i="12"/>
  <c r="BY264" i="12"/>
  <c r="BX264" i="12"/>
  <c r="BW264" i="12"/>
  <c r="BV264" i="12"/>
  <c r="BU264" i="12"/>
  <c r="BT264" i="12"/>
  <c r="BS264" i="12"/>
  <c r="BR264" i="12"/>
  <c r="BQ264" i="12"/>
  <c r="BP264" i="12"/>
  <c r="BO264" i="12"/>
  <c r="BN264" i="12"/>
  <c r="BM264" i="12"/>
  <c r="BL264" i="12"/>
  <c r="BK264" i="12"/>
  <c r="BJ264" i="12"/>
  <c r="BI264" i="12"/>
  <c r="BH264" i="12"/>
  <c r="BG264" i="12"/>
  <c r="BF264" i="12"/>
  <c r="BE264" i="12"/>
  <c r="BD264" i="12"/>
  <c r="BC264" i="12"/>
  <c r="BB264" i="12"/>
  <c r="BA264" i="12"/>
  <c r="AZ264" i="12"/>
  <c r="AW264" i="12" s="1"/>
  <c r="CF263" i="12"/>
  <c r="CE263" i="12"/>
  <c r="CD263" i="12"/>
  <c r="CC263" i="12"/>
  <c r="CB263" i="12"/>
  <c r="CA263" i="12"/>
  <c r="BZ263" i="12"/>
  <c r="BY263" i="12"/>
  <c r="BX263" i="12"/>
  <c r="BW263" i="12"/>
  <c r="BV263" i="12"/>
  <c r="BU263" i="12"/>
  <c r="BT263" i="12"/>
  <c r="BS263" i="12"/>
  <c r="BR263" i="12"/>
  <c r="BQ263" i="12"/>
  <c r="BP263" i="12"/>
  <c r="BO263" i="12"/>
  <c r="BN263" i="12"/>
  <c r="BM263" i="12"/>
  <c r="BL263" i="12"/>
  <c r="BK263" i="12"/>
  <c r="BJ263" i="12"/>
  <c r="BI263" i="12"/>
  <c r="BH263" i="12"/>
  <c r="BG263" i="12"/>
  <c r="BF263" i="12"/>
  <c r="BE263" i="12"/>
  <c r="BD263" i="12"/>
  <c r="BC263" i="12"/>
  <c r="BB263" i="12"/>
  <c r="BA263" i="12"/>
  <c r="AW263" i="12" s="1"/>
  <c r="AZ263" i="12"/>
  <c r="CF262" i="12"/>
  <c r="CE262" i="12"/>
  <c r="CD262" i="12"/>
  <c r="CC262" i="12"/>
  <c r="CB262" i="12"/>
  <c r="CA262" i="12"/>
  <c r="BZ262" i="12"/>
  <c r="BY262" i="12"/>
  <c r="BX262" i="12"/>
  <c r="BW262" i="12"/>
  <c r="BV262" i="12"/>
  <c r="BU262" i="12"/>
  <c r="BT262" i="12"/>
  <c r="BS262" i="12"/>
  <c r="BR262" i="12"/>
  <c r="BQ262" i="12"/>
  <c r="BP262" i="12"/>
  <c r="BO262" i="12"/>
  <c r="BN262" i="12"/>
  <c r="BM262" i="12"/>
  <c r="BL262" i="12"/>
  <c r="BK262" i="12"/>
  <c r="BJ262" i="12"/>
  <c r="BI262" i="12"/>
  <c r="BH262" i="12"/>
  <c r="BG262" i="12"/>
  <c r="BF262" i="12"/>
  <c r="BE262" i="12"/>
  <c r="BD262" i="12"/>
  <c r="BC262" i="12"/>
  <c r="BB262" i="12"/>
  <c r="AW262" i="12" s="1"/>
  <c r="BA262" i="12"/>
  <c r="AZ262" i="12"/>
  <c r="CF261" i="12"/>
  <c r="CE261" i="12"/>
  <c r="CD261" i="12"/>
  <c r="CC261" i="12"/>
  <c r="CB261" i="12"/>
  <c r="CA261" i="12"/>
  <c r="BZ261" i="12"/>
  <c r="BY261" i="12"/>
  <c r="BX261" i="12"/>
  <c r="BW261" i="12"/>
  <c r="BV261" i="12"/>
  <c r="BU261" i="12"/>
  <c r="BT261" i="12"/>
  <c r="BS261" i="12"/>
  <c r="BR261" i="12"/>
  <c r="BQ261" i="12"/>
  <c r="BP261" i="12"/>
  <c r="BO261" i="12"/>
  <c r="BN261" i="12"/>
  <c r="BM261" i="12"/>
  <c r="BL261" i="12"/>
  <c r="BK261" i="12"/>
  <c r="BJ261" i="12"/>
  <c r="BI261" i="12"/>
  <c r="BH261" i="12"/>
  <c r="BG261" i="12"/>
  <c r="BF261" i="12"/>
  <c r="BE261" i="12"/>
  <c r="BD261" i="12"/>
  <c r="BC261" i="12"/>
  <c r="BB261" i="12"/>
  <c r="BA261" i="12"/>
  <c r="AZ261" i="12"/>
  <c r="CF260" i="12"/>
  <c r="CE260" i="12"/>
  <c r="CD260" i="12"/>
  <c r="CC260" i="12"/>
  <c r="CB260" i="12"/>
  <c r="CA260" i="12"/>
  <c r="BZ260" i="12"/>
  <c r="BY260" i="12"/>
  <c r="BX260" i="12"/>
  <c r="BW260" i="12"/>
  <c r="BV260" i="12"/>
  <c r="BU260" i="12"/>
  <c r="BT260" i="12"/>
  <c r="BS260" i="12"/>
  <c r="BR260" i="12"/>
  <c r="BQ260" i="12"/>
  <c r="BP260" i="12"/>
  <c r="BO260" i="12"/>
  <c r="BN260" i="12"/>
  <c r="BM260" i="12"/>
  <c r="BL260" i="12"/>
  <c r="BK260" i="12"/>
  <c r="BJ260" i="12"/>
  <c r="BI260" i="12"/>
  <c r="BH260" i="12"/>
  <c r="BG260" i="12"/>
  <c r="BF260" i="12"/>
  <c r="BE260" i="12"/>
  <c r="BD260" i="12"/>
  <c r="BC260" i="12"/>
  <c r="BB260" i="12"/>
  <c r="BA260" i="12"/>
  <c r="AZ260" i="12"/>
  <c r="AW260" i="12" s="1"/>
  <c r="CF259" i="12"/>
  <c r="CE259" i="12"/>
  <c r="CD259" i="12"/>
  <c r="CC259" i="12"/>
  <c r="CB259" i="12"/>
  <c r="CA259" i="12"/>
  <c r="BZ259" i="12"/>
  <c r="BY259" i="12"/>
  <c r="BX259" i="12"/>
  <c r="BW259" i="12"/>
  <c r="BV259" i="12"/>
  <c r="BU259" i="12"/>
  <c r="BT259" i="12"/>
  <c r="BS259" i="12"/>
  <c r="BR259" i="12"/>
  <c r="BQ259" i="12"/>
  <c r="BP259" i="12"/>
  <c r="BO259" i="12"/>
  <c r="BN259" i="12"/>
  <c r="BM259" i="12"/>
  <c r="BL259" i="12"/>
  <c r="BK259" i="12"/>
  <c r="BJ259" i="12"/>
  <c r="BI259" i="12"/>
  <c r="BH259" i="12"/>
  <c r="BG259" i="12"/>
  <c r="BF259" i="12"/>
  <c r="BE259" i="12"/>
  <c r="BD259" i="12"/>
  <c r="BC259" i="12"/>
  <c r="BB259" i="12"/>
  <c r="BA259" i="12"/>
  <c r="AW259" i="12" s="1"/>
  <c r="AZ259" i="12"/>
  <c r="CF258" i="12"/>
  <c r="CE258" i="12"/>
  <c r="CD258" i="12"/>
  <c r="CC258" i="12"/>
  <c r="CB258" i="12"/>
  <c r="CA258" i="12"/>
  <c r="BZ258" i="12"/>
  <c r="BY258" i="12"/>
  <c r="BX258" i="12"/>
  <c r="BW258" i="12"/>
  <c r="BV258" i="12"/>
  <c r="BU258" i="12"/>
  <c r="BT258" i="12"/>
  <c r="BS258" i="12"/>
  <c r="BR258" i="12"/>
  <c r="BQ258" i="12"/>
  <c r="BP258" i="12"/>
  <c r="BO258" i="12"/>
  <c r="BN258" i="12"/>
  <c r="BM258" i="12"/>
  <c r="BL258" i="12"/>
  <c r="BK258" i="12"/>
  <c r="BJ258" i="12"/>
  <c r="BI258" i="12"/>
  <c r="BH258" i="12"/>
  <c r="BG258" i="12"/>
  <c r="BF258" i="12"/>
  <c r="BE258" i="12"/>
  <c r="BD258" i="12"/>
  <c r="BC258" i="12"/>
  <c r="BB258" i="12"/>
  <c r="AW258" i="12" s="1"/>
  <c r="BA258" i="12"/>
  <c r="AZ258" i="12"/>
  <c r="CF257" i="12"/>
  <c r="CE257" i="12"/>
  <c r="CD257" i="12"/>
  <c r="CC257" i="12"/>
  <c r="CB257" i="12"/>
  <c r="CA257" i="12"/>
  <c r="BZ257" i="12"/>
  <c r="BY257" i="12"/>
  <c r="BX257" i="12"/>
  <c r="BW257" i="12"/>
  <c r="BV257" i="12"/>
  <c r="BU257" i="12"/>
  <c r="BT257" i="12"/>
  <c r="BS257" i="12"/>
  <c r="BR257" i="12"/>
  <c r="BQ257" i="12"/>
  <c r="BP257" i="12"/>
  <c r="BO257" i="12"/>
  <c r="BN257" i="12"/>
  <c r="BM257" i="12"/>
  <c r="BL257" i="12"/>
  <c r="BK257" i="12"/>
  <c r="BJ257" i="12"/>
  <c r="BI257" i="12"/>
  <c r="BH257" i="12"/>
  <c r="BG257" i="12"/>
  <c r="BF257" i="12"/>
  <c r="BE257" i="12"/>
  <c r="BD257" i="12"/>
  <c r="BC257" i="12"/>
  <c r="BB257" i="12"/>
  <c r="BA257" i="12"/>
  <c r="AZ257" i="12"/>
  <c r="CF256" i="12"/>
  <c r="CE256" i="12"/>
  <c r="CD256" i="12"/>
  <c r="CC256" i="12"/>
  <c r="CB256" i="12"/>
  <c r="CA256" i="12"/>
  <c r="BZ256" i="12"/>
  <c r="BY256" i="12"/>
  <c r="BX256" i="12"/>
  <c r="BW256" i="12"/>
  <c r="BV256" i="12"/>
  <c r="BU256" i="12"/>
  <c r="BT256" i="12"/>
  <c r="BS256" i="12"/>
  <c r="BR256" i="12"/>
  <c r="BQ256" i="12"/>
  <c r="BP256" i="12"/>
  <c r="BO256" i="12"/>
  <c r="BN256" i="12"/>
  <c r="BM256" i="12"/>
  <c r="BL256" i="12"/>
  <c r="BK256" i="12"/>
  <c r="BJ256" i="12"/>
  <c r="BI256" i="12"/>
  <c r="BH256" i="12"/>
  <c r="BG256" i="12"/>
  <c r="BF256" i="12"/>
  <c r="BE256" i="12"/>
  <c r="BD256" i="12"/>
  <c r="BC256" i="12"/>
  <c r="BB256" i="12"/>
  <c r="BA256" i="12"/>
  <c r="AZ256" i="12"/>
  <c r="AW256" i="12" s="1"/>
  <c r="CF255" i="12"/>
  <c r="CE255" i="12"/>
  <c r="CD255" i="12"/>
  <c r="CC255" i="12"/>
  <c r="CB255" i="12"/>
  <c r="CA255" i="12"/>
  <c r="BZ255" i="12"/>
  <c r="BY255" i="12"/>
  <c r="BX255" i="12"/>
  <c r="BW255" i="12"/>
  <c r="BV255" i="12"/>
  <c r="BU255" i="12"/>
  <c r="BT255" i="12"/>
  <c r="BS255" i="12"/>
  <c r="BR255" i="12"/>
  <c r="BQ255" i="12"/>
  <c r="BP255" i="12"/>
  <c r="BO255" i="12"/>
  <c r="BN255" i="12"/>
  <c r="BM255" i="12"/>
  <c r="BL255" i="12"/>
  <c r="BK255" i="12"/>
  <c r="BJ255" i="12"/>
  <c r="BI255" i="12"/>
  <c r="BH255" i="12"/>
  <c r="BG255" i="12"/>
  <c r="BF255" i="12"/>
  <c r="BE255" i="12"/>
  <c r="BD255" i="12"/>
  <c r="BC255" i="12"/>
  <c r="BB255" i="12"/>
  <c r="BA255" i="12"/>
  <c r="AW255" i="12" s="1"/>
  <c r="AZ255" i="12"/>
  <c r="CF254" i="12"/>
  <c r="CE254" i="12"/>
  <c r="CD254" i="12"/>
  <c r="CC254" i="12"/>
  <c r="CB254" i="12"/>
  <c r="CA254" i="12"/>
  <c r="BZ254" i="12"/>
  <c r="BY254" i="12"/>
  <c r="BX254" i="12"/>
  <c r="BW254" i="12"/>
  <c r="BV254" i="12"/>
  <c r="BU254" i="12"/>
  <c r="BT254" i="12"/>
  <c r="BS254" i="12"/>
  <c r="BR254" i="12"/>
  <c r="BQ254" i="12"/>
  <c r="BP254" i="12"/>
  <c r="BO254" i="12"/>
  <c r="BN254" i="12"/>
  <c r="BM254" i="12"/>
  <c r="BL254" i="12"/>
  <c r="BK254" i="12"/>
  <c r="BJ254" i="12"/>
  <c r="BI254" i="12"/>
  <c r="BH254" i="12"/>
  <c r="BG254" i="12"/>
  <c r="BF254" i="12"/>
  <c r="BE254" i="12"/>
  <c r="BD254" i="12"/>
  <c r="BC254" i="12"/>
  <c r="BB254" i="12"/>
  <c r="AW254" i="12" s="1"/>
  <c r="BA254" i="12"/>
  <c r="AZ254" i="12"/>
  <c r="CF253" i="12"/>
  <c r="CE253" i="12"/>
  <c r="CD253" i="12"/>
  <c r="CC253" i="12"/>
  <c r="CB253" i="12"/>
  <c r="CA253" i="12"/>
  <c r="BZ253" i="12"/>
  <c r="BY253" i="12"/>
  <c r="BX253" i="12"/>
  <c r="BW253" i="12"/>
  <c r="BV253" i="12"/>
  <c r="BU253" i="12"/>
  <c r="BT253" i="12"/>
  <c r="BS253" i="12"/>
  <c r="BR253" i="12"/>
  <c r="BQ253" i="12"/>
  <c r="BP253" i="12"/>
  <c r="BO253" i="12"/>
  <c r="BN253" i="12"/>
  <c r="BM253" i="12"/>
  <c r="BL253" i="12"/>
  <c r="BK253" i="12"/>
  <c r="BJ253" i="12"/>
  <c r="BI253" i="12"/>
  <c r="BH253" i="12"/>
  <c r="BG253" i="12"/>
  <c r="BF253" i="12"/>
  <c r="BE253" i="12"/>
  <c r="BD253" i="12"/>
  <c r="BC253" i="12"/>
  <c r="AW253" i="12" s="1"/>
  <c r="BB253" i="12"/>
  <c r="BA253" i="12"/>
  <c r="AZ253" i="12"/>
  <c r="CF252" i="12"/>
  <c r="CE252" i="12"/>
  <c r="CD252" i="12"/>
  <c r="CC252" i="12"/>
  <c r="CB252" i="12"/>
  <c r="CA252" i="12"/>
  <c r="BZ252" i="12"/>
  <c r="BY252" i="12"/>
  <c r="BX252" i="12"/>
  <c r="BW252" i="12"/>
  <c r="BV252" i="12"/>
  <c r="BU252" i="12"/>
  <c r="BT252" i="12"/>
  <c r="BS252" i="12"/>
  <c r="BR252" i="12"/>
  <c r="BQ252" i="12"/>
  <c r="BP252" i="12"/>
  <c r="BO252" i="12"/>
  <c r="BN252" i="12"/>
  <c r="BM252" i="12"/>
  <c r="BL252" i="12"/>
  <c r="BK252" i="12"/>
  <c r="BJ252" i="12"/>
  <c r="BI252" i="12"/>
  <c r="BH252" i="12"/>
  <c r="BG252" i="12"/>
  <c r="BF252" i="12"/>
  <c r="BE252" i="12"/>
  <c r="BD252" i="12"/>
  <c r="BC252" i="12"/>
  <c r="BB252" i="12"/>
  <c r="BA252" i="12"/>
  <c r="AZ252" i="12"/>
  <c r="AW252" i="12" s="1"/>
  <c r="CF251" i="12"/>
  <c r="CE251" i="12"/>
  <c r="CD251" i="12"/>
  <c r="CC251" i="12"/>
  <c r="CB251" i="12"/>
  <c r="CA251" i="12"/>
  <c r="BZ251" i="12"/>
  <c r="BY251" i="12"/>
  <c r="BX251" i="12"/>
  <c r="BW251" i="12"/>
  <c r="BV251" i="12"/>
  <c r="BU251" i="12"/>
  <c r="BT251" i="12"/>
  <c r="BS251" i="12"/>
  <c r="BR251" i="12"/>
  <c r="BQ251" i="12"/>
  <c r="BP251" i="12"/>
  <c r="BO251" i="12"/>
  <c r="BN251" i="12"/>
  <c r="BM251" i="12"/>
  <c r="BL251" i="12"/>
  <c r="BK251" i="12"/>
  <c r="BJ251" i="12"/>
  <c r="BI251" i="12"/>
  <c r="BH251" i="12"/>
  <c r="BG251" i="12"/>
  <c r="BF251" i="12"/>
  <c r="BE251" i="12"/>
  <c r="BD251" i="12"/>
  <c r="BC251" i="12"/>
  <c r="BB251" i="12"/>
  <c r="BA251" i="12"/>
  <c r="AW251" i="12" s="1"/>
  <c r="AZ251" i="12"/>
  <c r="CF250" i="12"/>
  <c r="CE250" i="12"/>
  <c r="CD250" i="12"/>
  <c r="CC250" i="12"/>
  <c r="CB250" i="12"/>
  <c r="CA250" i="12"/>
  <c r="BZ250" i="12"/>
  <c r="BY250" i="12"/>
  <c r="BX250" i="12"/>
  <c r="BW250" i="12"/>
  <c r="BV250" i="12"/>
  <c r="BU250" i="12"/>
  <c r="BT250" i="12"/>
  <c r="BS250" i="12"/>
  <c r="BR250" i="12"/>
  <c r="BQ250" i="12"/>
  <c r="BP250" i="12"/>
  <c r="BO250" i="12"/>
  <c r="BN250" i="12"/>
  <c r="BM250" i="12"/>
  <c r="BL250" i="12"/>
  <c r="BK250" i="12"/>
  <c r="BJ250" i="12"/>
  <c r="BI250" i="12"/>
  <c r="BH250" i="12"/>
  <c r="BG250" i="12"/>
  <c r="BF250" i="12"/>
  <c r="BE250" i="12"/>
  <c r="BD250" i="12"/>
  <c r="BC250" i="12"/>
  <c r="BB250" i="12"/>
  <c r="AW250" i="12" s="1"/>
  <c r="BA250" i="12"/>
  <c r="AZ250" i="12"/>
  <c r="CF249" i="12"/>
  <c r="CE249" i="12"/>
  <c r="CD249" i="12"/>
  <c r="CC249" i="12"/>
  <c r="CB249" i="12"/>
  <c r="CA249" i="12"/>
  <c r="BZ249" i="12"/>
  <c r="BY249" i="12"/>
  <c r="BX249" i="12"/>
  <c r="BW249" i="12"/>
  <c r="BV249" i="12"/>
  <c r="BU249" i="12"/>
  <c r="BT249" i="12"/>
  <c r="BS249" i="12"/>
  <c r="BR249" i="12"/>
  <c r="BQ249" i="12"/>
  <c r="BP249" i="12"/>
  <c r="BO249" i="12"/>
  <c r="BN249" i="12"/>
  <c r="BM249" i="12"/>
  <c r="BL249" i="12"/>
  <c r="BK249" i="12"/>
  <c r="BJ249" i="12"/>
  <c r="BI249" i="12"/>
  <c r="BH249" i="12"/>
  <c r="BG249" i="12"/>
  <c r="BF249" i="12"/>
  <c r="BE249" i="12"/>
  <c r="BD249" i="12"/>
  <c r="BC249" i="12"/>
  <c r="AW249" i="12" s="1"/>
  <c r="BB249" i="12"/>
  <c r="BA249" i="12"/>
  <c r="AZ249" i="12"/>
  <c r="CF248" i="12"/>
  <c r="CE248" i="12"/>
  <c r="CD248" i="12"/>
  <c r="CC248" i="12"/>
  <c r="CB248" i="12"/>
  <c r="CA248" i="12"/>
  <c r="BZ248" i="12"/>
  <c r="BY248" i="12"/>
  <c r="BX248" i="12"/>
  <c r="BW248" i="12"/>
  <c r="BV248" i="12"/>
  <c r="BU248" i="12"/>
  <c r="BT248" i="12"/>
  <c r="BS248" i="12"/>
  <c r="BR248" i="12"/>
  <c r="BQ248" i="12"/>
  <c r="BP248" i="12"/>
  <c r="BO248" i="12"/>
  <c r="BN248" i="12"/>
  <c r="BM248" i="12"/>
  <c r="BL248" i="12"/>
  <c r="BK248" i="12"/>
  <c r="BJ248" i="12"/>
  <c r="BI248" i="12"/>
  <c r="BH248" i="12"/>
  <c r="BG248" i="12"/>
  <c r="BF248" i="12"/>
  <c r="BE248" i="12"/>
  <c r="BD248" i="12"/>
  <c r="BC248" i="12"/>
  <c r="BB248" i="12"/>
  <c r="BA248" i="12"/>
  <c r="AZ248" i="12"/>
  <c r="AW248" i="12" s="1"/>
  <c r="CF247" i="12"/>
  <c r="CE247" i="12"/>
  <c r="CD247" i="12"/>
  <c r="CC247" i="12"/>
  <c r="CB247" i="12"/>
  <c r="CA247" i="12"/>
  <c r="BZ247" i="12"/>
  <c r="BY247" i="12"/>
  <c r="BX247" i="12"/>
  <c r="BW247" i="12"/>
  <c r="BV247" i="12"/>
  <c r="BU247" i="12"/>
  <c r="BT247" i="12"/>
  <c r="BS247" i="12"/>
  <c r="BR247" i="12"/>
  <c r="BQ247" i="12"/>
  <c r="BP247" i="12"/>
  <c r="BO247" i="12"/>
  <c r="BN247" i="12"/>
  <c r="BM247" i="12"/>
  <c r="BL247" i="12"/>
  <c r="BK247" i="12"/>
  <c r="BJ247" i="12"/>
  <c r="BI247" i="12"/>
  <c r="BH247" i="12"/>
  <c r="BG247" i="12"/>
  <c r="BF247" i="12"/>
  <c r="BE247" i="12"/>
  <c r="BD247" i="12"/>
  <c r="BC247" i="12"/>
  <c r="BB247" i="12"/>
  <c r="BA247" i="12"/>
  <c r="AW247" i="12" s="1"/>
  <c r="AZ247" i="12"/>
  <c r="CF246" i="12"/>
  <c r="CE246" i="12"/>
  <c r="CD246" i="12"/>
  <c r="CC246" i="12"/>
  <c r="CB246" i="12"/>
  <c r="CA246" i="12"/>
  <c r="BZ246" i="12"/>
  <c r="BY246" i="12"/>
  <c r="BX246" i="12"/>
  <c r="BW246" i="12"/>
  <c r="BV246" i="12"/>
  <c r="BU246" i="12"/>
  <c r="BT246" i="12"/>
  <c r="BS246" i="12"/>
  <c r="BR246" i="12"/>
  <c r="BQ246" i="12"/>
  <c r="BP246" i="12"/>
  <c r="BO246" i="12"/>
  <c r="BN246" i="12"/>
  <c r="BM246" i="12"/>
  <c r="BL246" i="12"/>
  <c r="BK246" i="12"/>
  <c r="BJ246" i="12"/>
  <c r="BI246" i="12"/>
  <c r="BH246" i="12"/>
  <c r="BG246" i="12"/>
  <c r="BF246" i="12"/>
  <c r="BE246" i="12"/>
  <c r="BD246" i="12"/>
  <c r="BC246" i="12"/>
  <c r="BB246" i="12"/>
  <c r="AW246" i="12" s="1"/>
  <c r="BA246" i="12"/>
  <c r="AZ246" i="12"/>
  <c r="CF245" i="12"/>
  <c r="CE245" i="12"/>
  <c r="CD245" i="12"/>
  <c r="CC245" i="12"/>
  <c r="CB245" i="12"/>
  <c r="CA245" i="12"/>
  <c r="BZ245" i="12"/>
  <c r="BY245" i="12"/>
  <c r="BX245" i="12"/>
  <c r="BW245" i="12"/>
  <c r="BV245" i="12"/>
  <c r="BU245" i="12"/>
  <c r="BT245" i="12"/>
  <c r="BS245" i="12"/>
  <c r="BR245" i="12"/>
  <c r="BQ245" i="12"/>
  <c r="BP245" i="12"/>
  <c r="BO245" i="12"/>
  <c r="BN245" i="12"/>
  <c r="BM245" i="12"/>
  <c r="BL245" i="12"/>
  <c r="BK245" i="12"/>
  <c r="BJ245" i="12"/>
  <c r="BI245" i="12"/>
  <c r="BH245" i="12"/>
  <c r="BG245" i="12"/>
  <c r="BF245" i="12"/>
  <c r="BE245" i="12"/>
  <c r="BD245" i="12"/>
  <c r="BC245" i="12"/>
  <c r="BB245" i="12"/>
  <c r="BA245" i="12"/>
  <c r="AZ245" i="12"/>
  <c r="CF244" i="12"/>
  <c r="CE244" i="12"/>
  <c r="CD244" i="12"/>
  <c r="CC244" i="12"/>
  <c r="CB244" i="12"/>
  <c r="CA244" i="12"/>
  <c r="BZ244" i="12"/>
  <c r="BY244" i="12"/>
  <c r="BX244" i="12"/>
  <c r="BW244" i="12"/>
  <c r="BV244" i="12"/>
  <c r="BU244" i="12"/>
  <c r="BT244" i="12"/>
  <c r="BS244" i="12"/>
  <c r="BR244" i="12"/>
  <c r="BQ244" i="12"/>
  <c r="BP244" i="12"/>
  <c r="BO244" i="12"/>
  <c r="BN244" i="12"/>
  <c r="BM244" i="12"/>
  <c r="BL244" i="12"/>
  <c r="BK244" i="12"/>
  <c r="BJ244" i="12"/>
  <c r="BI244" i="12"/>
  <c r="BH244" i="12"/>
  <c r="BG244" i="12"/>
  <c r="BF244" i="12"/>
  <c r="BE244" i="12"/>
  <c r="BD244" i="12"/>
  <c r="BC244" i="12"/>
  <c r="BB244" i="12"/>
  <c r="BA244" i="12"/>
  <c r="AZ244" i="12"/>
  <c r="AW244" i="12" s="1"/>
  <c r="CF243" i="12"/>
  <c r="CE243" i="12"/>
  <c r="CD243" i="12"/>
  <c r="CC243" i="12"/>
  <c r="CB243" i="12"/>
  <c r="CA243" i="12"/>
  <c r="BZ243" i="12"/>
  <c r="BY243" i="12"/>
  <c r="BX243" i="12"/>
  <c r="BW243" i="12"/>
  <c r="BV243" i="12"/>
  <c r="BU243" i="12"/>
  <c r="BT243" i="12"/>
  <c r="BS243" i="12"/>
  <c r="BR243" i="12"/>
  <c r="BQ243" i="12"/>
  <c r="BP243" i="12"/>
  <c r="BO243" i="12"/>
  <c r="BN243" i="12"/>
  <c r="BM243" i="12"/>
  <c r="BL243" i="12"/>
  <c r="BK243" i="12"/>
  <c r="BJ243" i="12"/>
  <c r="BI243" i="12"/>
  <c r="BH243" i="12"/>
  <c r="BG243" i="12"/>
  <c r="BF243" i="12"/>
  <c r="BE243" i="12"/>
  <c r="BD243" i="12"/>
  <c r="BC243" i="12"/>
  <c r="BB243" i="12"/>
  <c r="BA243" i="12"/>
  <c r="AW243" i="12" s="1"/>
  <c r="AZ243" i="12"/>
  <c r="CF242" i="12"/>
  <c r="CE242" i="12"/>
  <c r="CD242" i="12"/>
  <c r="CC242" i="12"/>
  <c r="CB242" i="12"/>
  <c r="CA242" i="12"/>
  <c r="BZ242" i="12"/>
  <c r="BY242" i="12"/>
  <c r="BX242" i="12"/>
  <c r="BW242" i="12"/>
  <c r="BV242" i="12"/>
  <c r="BU242" i="12"/>
  <c r="BT242" i="12"/>
  <c r="BS242" i="12"/>
  <c r="BR242" i="12"/>
  <c r="BQ242" i="12"/>
  <c r="BP242" i="12"/>
  <c r="BO242" i="12"/>
  <c r="BN242" i="12"/>
  <c r="BM242" i="12"/>
  <c r="BL242" i="12"/>
  <c r="BK242" i="12"/>
  <c r="BJ242" i="12"/>
  <c r="BI242" i="12"/>
  <c r="BH242" i="12"/>
  <c r="BG242" i="12"/>
  <c r="BF242" i="12"/>
  <c r="BE242" i="12"/>
  <c r="BD242" i="12"/>
  <c r="BC242" i="12"/>
  <c r="BB242" i="12"/>
  <c r="BA242" i="12"/>
  <c r="AZ242" i="12"/>
  <c r="CF241" i="12"/>
  <c r="CE241" i="12"/>
  <c r="CD241" i="12"/>
  <c r="CC241" i="12"/>
  <c r="CB241" i="12"/>
  <c r="CA241" i="12"/>
  <c r="BZ241" i="12"/>
  <c r="BY241" i="12"/>
  <c r="BX241" i="12"/>
  <c r="BW241" i="12"/>
  <c r="BV241" i="12"/>
  <c r="BU241" i="12"/>
  <c r="BT241" i="12"/>
  <c r="BS241" i="12"/>
  <c r="BR241" i="12"/>
  <c r="BQ241" i="12"/>
  <c r="BP241" i="12"/>
  <c r="BO241" i="12"/>
  <c r="BN241" i="12"/>
  <c r="BM241" i="12"/>
  <c r="BL241" i="12"/>
  <c r="BK241" i="12"/>
  <c r="BJ241" i="12"/>
  <c r="BI241" i="12"/>
  <c r="BH241" i="12"/>
  <c r="BG241" i="12"/>
  <c r="BF241" i="12"/>
  <c r="BE241" i="12"/>
  <c r="BD241" i="12"/>
  <c r="BC241" i="12"/>
  <c r="AW241" i="12" s="1"/>
  <c r="BB241" i="12"/>
  <c r="BA241" i="12"/>
  <c r="AZ241" i="12"/>
  <c r="CF240" i="12"/>
  <c r="CE240" i="12"/>
  <c r="CD240" i="12"/>
  <c r="CC240" i="12"/>
  <c r="CB240" i="12"/>
  <c r="CA240" i="12"/>
  <c r="BZ240" i="12"/>
  <c r="BY240" i="12"/>
  <c r="BX240" i="12"/>
  <c r="BW240" i="12"/>
  <c r="BV240" i="12"/>
  <c r="BU240" i="12"/>
  <c r="BT240" i="12"/>
  <c r="BS240" i="12"/>
  <c r="BR240" i="12"/>
  <c r="BQ240" i="12"/>
  <c r="BP240" i="12"/>
  <c r="BO240" i="12"/>
  <c r="BN240" i="12"/>
  <c r="BM240" i="12"/>
  <c r="BL240" i="12"/>
  <c r="BK240" i="12"/>
  <c r="BJ240" i="12"/>
  <c r="BI240" i="12"/>
  <c r="BH240" i="12"/>
  <c r="BG240" i="12"/>
  <c r="BF240" i="12"/>
  <c r="BE240" i="12"/>
  <c r="BD240" i="12"/>
  <c r="BC240" i="12"/>
  <c r="BB240" i="12"/>
  <c r="BA240" i="12"/>
  <c r="AZ240" i="12"/>
  <c r="AW240" i="12" s="1"/>
  <c r="CF239" i="12"/>
  <c r="CE239" i="12"/>
  <c r="CD239" i="12"/>
  <c r="CC239" i="12"/>
  <c r="CB239" i="12"/>
  <c r="CA239" i="12"/>
  <c r="BZ239" i="12"/>
  <c r="BY239" i="12"/>
  <c r="BX239" i="12"/>
  <c r="BW239" i="12"/>
  <c r="BV239" i="12"/>
  <c r="BU239" i="12"/>
  <c r="BT239" i="12"/>
  <c r="BS239" i="12"/>
  <c r="BR239" i="12"/>
  <c r="BQ239" i="12"/>
  <c r="BP239" i="12"/>
  <c r="BO239" i="12"/>
  <c r="BN239" i="12"/>
  <c r="BM239" i="12"/>
  <c r="BL239" i="12"/>
  <c r="BK239" i="12"/>
  <c r="BJ239" i="12"/>
  <c r="BI239" i="12"/>
  <c r="BH239" i="12"/>
  <c r="BG239" i="12"/>
  <c r="BF239" i="12"/>
  <c r="BE239" i="12"/>
  <c r="BD239" i="12"/>
  <c r="BC239" i="12"/>
  <c r="BB239" i="12"/>
  <c r="BA239" i="12"/>
  <c r="AW239" i="12" s="1"/>
  <c r="AZ239" i="12"/>
  <c r="CF238" i="12"/>
  <c r="CE238" i="12"/>
  <c r="CD238" i="12"/>
  <c r="CC238" i="12"/>
  <c r="CB238" i="12"/>
  <c r="CA238" i="12"/>
  <c r="BZ238" i="12"/>
  <c r="BY238" i="12"/>
  <c r="BX238" i="12"/>
  <c r="BW238" i="12"/>
  <c r="BV238" i="12"/>
  <c r="BU238" i="12"/>
  <c r="BT238" i="12"/>
  <c r="BS238" i="12"/>
  <c r="BR238" i="12"/>
  <c r="BQ238" i="12"/>
  <c r="BP238" i="12"/>
  <c r="BO238" i="12"/>
  <c r="BN238" i="12"/>
  <c r="BM238" i="12"/>
  <c r="BL238" i="12"/>
  <c r="BK238" i="12"/>
  <c r="BJ238" i="12"/>
  <c r="BI238" i="12"/>
  <c r="BH238" i="12"/>
  <c r="BG238" i="12"/>
  <c r="BF238" i="12"/>
  <c r="BE238" i="12"/>
  <c r="BD238" i="12"/>
  <c r="BC238" i="12"/>
  <c r="BB238" i="12"/>
  <c r="AW238" i="12" s="1"/>
  <c r="BA238" i="12"/>
  <c r="AZ238" i="12"/>
  <c r="CF237" i="12"/>
  <c r="CE237" i="12"/>
  <c r="CD237" i="12"/>
  <c r="CC237" i="12"/>
  <c r="CB237" i="12"/>
  <c r="CA237" i="12"/>
  <c r="BZ237" i="12"/>
  <c r="BY237" i="12"/>
  <c r="BX237" i="12"/>
  <c r="BW237" i="12"/>
  <c r="BV237" i="12"/>
  <c r="BU237" i="12"/>
  <c r="BT237" i="12"/>
  <c r="BS237" i="12"/>
  <c r="BR237" i="12"/>
  <c r="BQ237" i="12"/>
  <c r="BP237" i="12"/>
  <c r="BO237" i="12"/>
  <c r="BN237" i="12"/>
  <c r="BM237" i="12"/>
  <c r="BL237" i="12"/>
  <c r="BK237" i="12"/>
  <c r="BJ237" i="12"/>
  <c r="BI237" i="12"/>
  <c r="BH237" i="12"/>
  <c r="BG237" i="12"/>
  <c r="BF237" i="12"/>
  <c r="BE237" i="12"/>
  <c r="BD237" i="12"/>
  <c r="BC237" i="12"/>
  <c r="AW237" i="12" s="1"/>
  <c r="BB237" i="12"/>
  <c r="BA237" i="12"/>
  <c r="AZ237" i="12"/>
  <c r="CF236" i="12"/>
  <c r="CE236" i="12"/>
  <c r="CD236" i="12"/>
  <c r="CC236" i="12"/>
  <c r="CB236" i="12"/>
  <c r="CA236" i="12"/>
  <c r="BZ236" i="12"/>
  <c r="BY236" i="12"/>
  <c r="BX236" i="12"/>
  <c r="BW236" i="12"/>
  <c r="BV236" i="12"/>
  <c r="BU236" i="12"/>
  <c r="BT236" i="12"/>
  <c r="BS236" i="12"/>
  <c r="BR236" i="12"/>
  <c r="BQ236" i="12"/>
  <c r="BP236" i="12"/>
  <c r="BO236" i="12"/>
  <c r="BN236" i="12"/>
  <c r="BM236" i="12"/>
  <c r="BL236" i="12"/>
  <c r="BK236" i="12"/>
  <c r="BJ236" i="12"/>
  <c r="BI236" i="12"/>
  <c r="BH236" i="12"/>
  <c r="BG236" i="12"/>
  <c r="BF236" i="12"/>
  <c r="BE236" i="12"/>
  <c r="BD236" i="12"/>
  <c r="BC236" i="12"/>
  <c r="BB236" i="12"/>
  <c r="BA236" i="12"/>
  <c r="AZ236" i="12"/>
  <c r="AW236" i="12" s="1"/>
  <c r="CF235" i="12"/>
  <c r="CE235" i="12"/>
  <c r="CD235" i="12"/>
  <c r="CC235" i="12"/>
  <c r="CB235" i="12"/>
  <c r="CA235" i="12"/>
  <c r="BZ235" i="12"/>
  <c r="BY235" i="12"/>
  <c r="BX235" i="12"/>
  <c r="BW235" i="12"/>
  <c r="BV235" i="12"/>
  <c r="BU235" i="12"/>
  <c r="BT235" i="12"/>
  <c r="BS235" i="12"/>
  <c r="BR235" i="12"/>
  <c r="BQ235" i="12"/>
  <c r="BP235" i="12"/>
  <c r="BO235" i="12"/>
  <c r="BN235" i="12"/>
  <c r="BM235" i="12"/>
  <c r="BL235" i="12"/>
  <c r="BK235" i="12"/>
  <c r="BJ235" i="12"/>
  <c r="BI235" i="12"/>
  <c r="BH235" i="12"/>
  <c r="BG235" i="12"/>
  <c r="BF235" i="12"/>
  <c r="BE235" i="12"/>
  <c r="BD235" i="12"/>
  <c r="BC235" i="12"/>
  <c r="BB235" i="12"/>
  <c r="BA235" i="12"/>
  <c r="AW235" i="12" s="1"/>
  <c r="AZ235" i="12"/>
  <c r="CF234" i="12"/>
  <c r="CE234" i="12"/>
  <c r="CD234" i="12"/>
  <c r="CC234" i="12"/>
  <c r="CB234" i="12"/>
  <c r="CA234" i="12"/>
  <c r="BZ234" i="12"/>
  <c r="BY234" i="12"/>
  <c r="BX234" i="12"/>
  <c r="BW234" i="12"/>
  <c r="BV234" i="12"/>
  <c r="BU234" i="12"/>
  <c r="BT234" i="12"/>
  <c r="BS234" i="12"/>
  <c r="BR234" i="12"/>
  <c r="BQ234" i="12"/>
  <c r="BP234" i="12"/>
  <c r="BO234" i="12"/>
  <c r="BN234" i="12"/>
  <c r="BM234" i="12"/>
  <c r="BL234" i="12"/>
  <c r="BK234" i="12"/>
  <c r="BJ234" i="12"/>
  <c r="BI234" i="12"/>
  <c r="BH234" i="12"/>
  <c r="BG234" i="12"/>
  <c r="BF234" i="12"/>
  <c r="BE234" i="12"/>
  <c r="BD234" i="12"/>
  <c r="BC234" i="12"/>
  <c r="BB234" i="12"/>
  <c r="AW234" i="12" s="1"/>
  <c r="BA234" i="12"/>
  <c r="AZ234" i="12"/>
  <c r="CF233" i="12"/>
  <c r="CE233" i="12"/>
  <c r="CD233" i="12"/>
  <c r="CC233" i="12"/>
  <c r="CB233" i="12"/>
  <c r="CA233" i="12"/>
  <c r="BZ233" i="12"/>
  <c r="BY233" i="12"/>
  <c r="BX233" i="12"/>
  <c r="BW233" i="12"/>
  <c r="BV233" i="12"/>
  <c r="BU233" i="12"/>
  <c r="BT233" i="12"/>
  <c r="BS233" i="12"/>
  <c r="BR233" i="12"/>
  <c r="BQ233" i="12"/>
  <c r="BP233" i="12"/>
  <c r="BO233" i="12"/>
  <c r="BN233" i="12"/>
  <c r="BM233" i="12"/>
  <c r="BL233" i="12"/>
  <c r="BK233" i="12"/>
  <c r="BJ233" i="12"/>
  <c r="BI233" i="12"/>
  <c r="BH233" i="12"/>
  <c r="BG233" i="12"/>
  <c r="BF233" i="12"/>
  <c r="BE233" i="12"/>
  <c r="BD233" i="12"/>
  <c r="BC233" i="12"/>
  <c r="AW233" i="12" s="1"/>
  <c r="BB233" i="12"/>
  <c r="BA233" i="12"/>
  <c r="AZ233" i="12"/>
  <c r="CF232" i="12"/>
  <c r="CE232" i="12"/>
  <c r="CD232" i="12"/>
  <c r="CC232" i="12"/>
  <c r="CB232" i="12"/>
  <c r="CA232" i="12"/>
  <c r="BZ232" i="12"/>
  <c r="BY232" i="12"/>
  <c r="BX232" i="12"/>
  <c r="BW232" i="12"/>
  <c r="BV232" i="12"/>
  <c r="BU232" i="12"/>
  <c r="BT232" i="12"/>
  <c r="BS232" i="12"/>
  <c r="BR232" i="12"/>
  <c r="BQ232" i="12"/>
  <c r="BP232" i="12"/>
  <c r="BO232" i="12"/>
  <c r="BN232" i="12"/>
  <c r="BM232" i="12"/>
  <c r="BL232" i="12"/>
  <c r="BK232" i="12"/>
  <c r="BJ232" i="12"/>
  <c r="BI232" i="12"/>
  <c r="BH232" i="12"/>
  <c r="BG232" i="12"/>
  <c r="BF232" i="12"/>
  <c r="BE232" i="12"/>
  <c r="BD232" i="12"/>
  <c r="BC232" i="12"/>
  <c r="BB232" i="12"/>
  <c r="BA232" i="12"/>
  <c r="AZ232" i="12"/>
  <c r="AW232" i="12" s="1"/>
  <c r="CF231" i="12"/>
  <c r="CE231" i="12"/>
  <c r="CD231" i="12"/>
  <c r="CC231" i="12"/>
  <c r="CB231" i="12"/>
  <c r="CA231" i="12"/>
  <c r="BZ231" i="12"/>
  <c r="BY231" i="12"/>
  <c r="BX231" i="12"/>
  <c r="BW231" i="12"/>
  <c r="BV231" i="12"/>
  <c r="BU231" i="12"/>
  <c r="BT231" i="12"/>
  <c r="BS231" i="12"/>
  <c r="BR231" i="12"/>
  <c r="BQ231" i="12"/>
  <c r="BP231" i="12"/>
  <c r="BO231" i="12"/>
  <c r="BN231" i="12"/>
  <c r="BM231" i="12"/>
  <c r="BL231" i="12"/>
  <c r="BK231" i="12"/>
  <c r="BJ231" i="12"/>
  <c r="BI231" i="12"/>
  <c r="BH231" i="12"/>
  <c r="BG231" i="12"/>
  <c r="BF231" i="12"/>
  <c r="BE231" i="12"/>
  <c r="BD231" i="12"/>
  <c r="BC231" i="12"/>
  <c r="BB231" i="12"/>
  <c r="BA231" i="12"/>
  <c r="AW231" i="12" s="1"/>
  <c r="AZ231" i="12"/>
  <c r="CF230" i="12"/>
  <c r="CE230" i="12"/>
  <c r="CD230" i="12"/>
  <c r="CC230" i="12"/>
  <c r="CB230" i="12"/>
  <c r="CA230" i="12"/>
  <c r="BZ230" i="12"/>
  <c r="BY230" i="12"/>
  <c r="BX230" i="12"/>
  <c r="BW230" i="12"/>
  <c r="BV230" i="12"/>
  <c r="BU230" i="12"/>
  <c r="BT230" i="12"/>
  <c r="BS230" i="12"/>
  <c r="BR230" i="12"/>
  <c r="BQ230" i="12"/>
  <c r="BP230" i="12"/>
  <c r="BO230" i="12"/>
  <c r="BN230" i="12"/>
  <c r="BM230" i="12"/>
  <c r="BL230" i="12"/>
  <c r="BK230" i="12"/>
  <c r="BJ230" i="12"/>
  <c r="BI230" i="12"/>
  <c r="BH230" i="12"/>
  <c r="BG230" i="12"/>
  <c r="BF230" i="12"/>
  <c r="BE230" i="12"/>
  <c r="BD230" i="12"/>
  <c r="BC230" i="12"/>
  <c r="BB230" i="12"/>
  <c r="AW230" i="12" s="1"/>
  <c r="BA230" i="12"/>
  <c r="AZ230" i="12"/>
  <c r="CF229" i="12"/>
  <c r="CE229" i="12"/>
  <c r="CD229" i="12"/>
  <c r="CC229" i="12"/>
  <c r="CB229" i="12"/>
  <c r="CA229" i="12"/>
  <c r="BZ229" i="12"/>
  <c r="BY229" i="12"/>
  <c r="BX229" i="12"/>
  <c r="BW229" i="12"/>
  <c r="BV229" i="12"/>
  <c r="BU229" i="12"/>
  <c r="BT229" i="12"/>
  <c r="BS229" i="12"/>
  <c r="BR229" i="12"/>
  <c r="BQ229" i="12"/>
  <c r="BP229" i="12"/>
  <c r="BO229" i="12"/>
  <c r="BN229" i="12"/>
  <c r="BM229" i="12"/>
  <c r="BL229" i="12"/>
  <c r="BK229" i="12"/>
  <c r="BJ229" i="12"/>
  <c r="BI229" i="12"/>
  <c r="BH229" i="12"/>
  <c r="BG229" i="12"/>
  <c r="BF229" i="12"/>
  <c r="BE229" i="12"/>
  <c r="BD229" i="12"/>
  <c r="BC229" i="12"/>
  <c r="BB229" i="12"/>
  <c r="BA229" i="12"/>
  <c r="AZ229" i="12"/>
  <c r="CF228" i="12"/>
  <c r="CE228" i="12"/>
  <c r="CD228" i="12"/>
  <c r="CC228" i="12"/>
  <c r="CB228" i="12"/>
  <c r="CA228" i="12"/>
  <c r="BZ228" i="12"/>
  <c r="BY228" i="12"/>
  <c r="BX228" i="12"/>
  <c r="BW228" i="12"/>
  <c r="BV228" i="12"/>
  <c r="BU228" i="12"/>
  <c r="BT228" i="12"/>
  <c r="BS228" i="12"/>
  <c r="BR228" i="12"/>
  <c r="BQ228" i="12"/>
  <c r="BP228" i="12"/>
  <c r="BO228" i="12"/>
  <c r="BN228" i="12"/>
  <c r="BM228" i="12"/>
  <c r="BL228" i="12"/>
  <c r="BK228" i="12"/>
  <c r="BJ228" i="12"/>
  <c r="BI228" i="12"/>
  <c r="BH228" i="12"/>
  <c r="BG228" i="12"/>
  <c r="BF228" i="12"/>
  <c r="BE228" i="12"/>
  <c r="BD228" i="12"/>
  <c r="BC228" i="12"/>
  <c r="BB228" i="12"/>
  <c r="BA228" i="12"/>
  <c r="AZ228" i="12"/>
  <c r="CF227" i="12"/>
  <c r="CE227" i="12"/>
  <c r="CD227" i="12"/>
  <c r="CC227" i="12"/>
  <c r="CB227" i="12"/>
  <c r="CA227" i="12"/>
  <c r="BZ227" i="12"/>
  <c r="BY227" i="12"/>
  <c r="BX227" i="12"/>
  <c r="BW227" i="12"/>
  <c r="BV227" i="12"/>
  <c r="BU227" i="12"/>
  <c r="BT227" i="12"/>
  <c r="BS227" i="12"/>
  <c r="BR227" i="12"/>
  <c r="BQ227" i="12"/>
  <c r="BP227" i="12"/>
  <c r="BO227" i="12"/>
  <c r="BN227" i="12"/>
  <c r="BM227" i="12"/>
  <c r="BL227" i="12"/>
  <c r="BK227" i="12"/>
  <c r="BJ227" i="12"/>
  <c r="BI227" i="12"/>
  <c r="BH227" i="12"/>
  <c r="BG227" i="12"/>
  <c r="BF227" i="12"/>
  <c r="BE227" i="12"/>
  <c r="BD227" i="12"/>
  <c r="BC227" i="12"/>
  <c r="BB227" i="12"/>
  <c r="BA227" i="12"/>
  <c r="AW227" i="12" s="1"/>
  <c r="AZ227" i="12"/>
  <c r="CF226" i="12"/>
  <c r="CE226" i="12"/>
  <c r="CD226" i="12"/>
  <c r="CC226" i="12"/>
  <c r="CB226" i="12"/>
  <c r="CA226" i="12"/>
  <c r="BZ226" i="12"/>
  <c r="BY226" i="12"/>
  <c r="BX226" i="12"/>
  <c r="BW226" i="12"/>
  <c r="BV226" i="12"/>
  <c r="BU226" i="12"/>
  <c r="BT226" i="12"/>
  <c r="BS226" i="12"/>
  <c r="BR226" i="12"/>
  <c r="BQ226" i="12"/>
  <c r="BP226" i="12"/>
  <c r="BO226" i="12"/>
  <c r="BN226" i="12"/>
  <c r="BM226" i="12"/>
  <c r="BL226" i="12"/>
  <c r="BK226" i="12"/>
  <c r="BJ226" i="12"/>
  <c r="BI226" i="12"/>
  <c r="BH226" i="12"/>
  <c r="BG226" i="12"/>
  <c r="BF226" i="12"/>
  <c r="BE226" i="12"/>
  <c r="BD226" i="12"/>
  <c r="BC226" i="12"/>
  <c r="BB226" i="12"/>
  <c r="AW226" i="12" s="1"/>
  <c r="BA226" i="12"/>
  <c r="AZ226" i="12"/>
  <c r="CF225" i="12"/>
  <c r="CE225" i="12"/>
  <c r="CD225" i="12"/>
  <c r="CC225" i="12"/>
  <c r="CB225" i="12"/>
  <c r="CA225" i="12"/>
  <c r="BZ225" i="12"/>
  <c r="BY225" i="12"/>
  <c r="BX225" i="12"/>
  <c r="BW225" i="12"/>
  <c r="BV225" i="12"/>
  <c r="BU225" i="12"/>
  <c r="BT225" i="12"/>
  <c r="BS225" i="12"/>
  <c r="BR225" i="12"/>
  <c r="BQ225" i="12"/>
  <c r="BP225" i="12"/>
  <c r="BO225" i="12"/>
  <c r="BN225" i="12"/>
  <c r="BM225" i="12"/>
  <c r="BL225" i="12"/>
  <c r="BK225" i="12"/>
  <c r="BJ225" i="12"/>
  <c r="BI225" i="12"/>
  <c r="BH225" i="12"/>
  <c r="BG225" i="12"/>
  <c r="BF225" i="12"/>
  <c r="BE225" i="12"/>
  <c r="BD225" i="12"/>
  <c r="BC225" i="12"/>
  <c r="AW225" i="12" s="1"/>
  <c r="BB225" i="12"/>
  <c r="BA225" i="12"/>
  <c r="AZ225" i="12"/>
  <c r="CF224" i="12"/>
  <c r="CE224" i="12"/>
  <c r="CD224" i="12"/>
  <c r="CC224" i="12"/>
  <c r="CB224" i="12"/>
  <c r="CA224" i="12"/>
  <c r="BZ224" i="12"/>
  <c r="BY224" i="12"/>
  <c r="BX224" i="12"/>
  <c r="BW224" i="12"/>
  <c r="BV224" i="12"/>
  <c r="BU224" i="12"/>
  <c r="BT224" i="12"/>
  <c r="BS224" i="12"/>
  <c r="BR224" i="12"/>
  <c r="BQ224" i="12"/>
  <c r="BP224" i="12"/>
  <c r="BO224" i="12"/>
  <c r="BN224" i="12"/>
  <c r="BM224" i="12"/>
  <c r="BL224" i="12"/>
  <c r="BK224" i="12"/>
  <c r="BJ224" i="12"/>
  <c r="BI224" i="12"/>
  <c r="BH224" i="12"/>
  <c r="BG224" i="12"/>
  <c r="BF224" i="12"/>
  <c r="BE224" i="12"/>
  <c r="BD224" i="12"/>
  <c r="BC224" i="12"/>
  <c r="BB224" i="12"/>
  <c r="BA224" i="12"/>
  <c r="AZ224" i="12"/>
  <c r="AW224" i="12" s="1"/>
  <c r="CF223" i="12"/>
  <c r="CE223" i="12"/>
  <c r="CD223" i="12"/>
  <c r="CC223" i="12"/>
  <c r="CB223" i="12"/>
  <c r="CA223" i="12"/>
  <c r="BZ223" i="12"/>
  <c r="BY223" i="12"/>
  <c r="BX223" i="12"/>
  <c r="BW223" i="12"/>
  <c r="BV223" i="12"/>
  <c r="BU223" i="12"/>
  <c r="BT223" i="12"/>
  <c r="BS223" i="12"/>
  <c r="BR223" i="12"/>
  <c r="BQ223" i="12"/>
  <c r="BP223" i="12"/>
  <c r="BO223" i="12"/>
  <c r="BN223" i="12"/>
  <c r="BM223" i="12"/>
  <c r="BL223" i="12"/>
  <c r="BK223" i="12"/>
  <c r="BJ223" i="12"/>
  <c r="BI223" i="12"/>
  <c r="BH223" i="12"/>
  <c r="BG223" i="12"/>
  <c r="BF223" i="12"/>
  <c r="BE223" i="12"/>
  <c r="BD223" i="12"/>
  <c r="BC223" i="12"/>
  <c r="BB223" i="12"/>
  <c r="BA223" i="12"/>
  <c r="AW223" i="12" s="1"/>
  <c r="AZ223" i="12"/>
  <c r="CF222" i="12"/>
  <c r="CE222" i="12"/>
  <c r="CD222" i="12"/>
  <c r="CC222" i="12"/>
  <c r="CB222" i="12"/>
  <c r="CA222" i="12"/>
  <c r="BZ222" i="12"/>
  <c r="BY222" i="12"/>
  <c r="BX222" i="12"/>
  <c r="BW222" i="12"/>
  <c r="BV222" i="12"/>
  <c r="BU222" i="12"/>
  <c r="BT222" i="12"/>
  <c r="BS222" i="12"/>
  <c r="BR222" i="12"/>
  <c r="BQ222" i="12"/>
  <c r="BP222" i="12"/>
  <c r="BO222" i="12"/>
  <c r="BN222" i="12"/>
  <c r="BM222" i="12"/>
  <c r="BL222" i="12"/>
  <c r="BK222" i="12"/>
  <c r="BJ222" i="12"/>
  <c r="BI222" i="12"/>
  <c r="BH222" i="12"/>
  <c r="BG222" i="12"/>
  <c r="BF222" i="12"/>
  <c r="BE222" i="12"/>
  <c r="BD222" i="12"/>
  <c r="BC222" i="12"/>
  <c r="BB222" i="12"/>
  <c r="AW222" i="12" s="1"/>
  <c r="BA222" i="12"/>
  <c r="AZ222" i="12"/>
  <c r="CF221" i="12"/>
  <c r="CE221" i="12"/>
  <c r="CD221" i="12"/>
  <c r="CC221" i="12"/>
  <c r="CB221" i="12"/>
  <c r="CA221" i="12"/>
  <c r="BZ221" i="12"/>
  <c r="BY221" i="12"/>
  <c r="BX221" i="12"/>
  <c r="BW221" i="12"/>
  <c r="BV221" i="12"/>
  <c r="BU221" i="12"/>
  <c r="BT221" i="12"/>
  <c r="BS221" i="12"/>
  <c r="BR221" i="12"/>
  <c r="BQ221" i="12"/>
  <c r="BP221" i="12"/>
  <c r="BO221" i="12"/>
  <c r="BN221" i="12"/>
  <c r="BM221" i="12"/>
  <c r="BL221" i="12"/>
  <c r="BK221" i="12"/>
  <c r="BJ221" i="12"/>
  <c r="BI221" i="12"/>
  <c r="BH221" i="12"/>
  <c r="BG221" i="12"/>
  <c r="BF221" i="12"/>
  <c r="BE221" i="12"/>
  <c r="BD221" i="12"/>
  <c r="BC221" i="12"/>
  <c r="AW221" i="12" s="1"/>
  <c r="BB221" i="12"/>
  <c r="BA221" i="12"/>
  <c r="AZ221" i="12"/>
  <c r="CF220" i="12"/>
  <c r="CE220" i="12"/>
  <c r="CD220" i="12"/>
  <c r="CC220" i="12"/>
  <c r="CB220" i="12"/>
  <c r="CA220" i="12"/>
  <c r="BZ220" i="12"/>
  <c r="BY220" i="12"/>
  <c r="BX220" i="12"/>
  <c r="BW220" i="12"/>
  <c r="BV220" i="12"/>
  <c r="BU220" i="12"/>
  <c r="BT220" i="12"/>
  <c r="BS220" i="12"/>
  <c r="BR220" i="12"/>
  <c r="BQ220" i="12"/>
  <c r="BP220" i="12"/>
  <c r="BO220" i="12"/>
  <c r="BN220" i="12"/>
  <c r="BM220" i="12"/>
  <c r="BL220" i="12"/>
  <c r="BK220" i="12"/>
  <c r="BJ220" i="12"/>
  <c r="BI220" i="12"/>
  <c r="BH220" i="12"/>
  <c r="BG220" i="12"/>
  <c r="BF220" i="12"/>
  <c r="BE220" i="12"/>
  <c r="BD220" i="12"/>
  <c r="BC220" i="12"/>
  <c r="BB220" i="12"/>
  <c r="BA220" i="12"/>
  <c r="AZ220" i="12"/>
  <c r="AW220" i="12" s="1"/>
  <c r="CF219" i="12"/>
  <c r="CE219" i="12"/>
  <c r="CD219" i="12"/>
  <c r="CC219" i="12"/>
  <c r="CB219" i="12"/>
  <c r="CA219" i="12"/>
  <c r="BZ219" i="12"/>
  <c r="BY219" i="12"/>
  <c r="BX219" i="12"/>
  <c r="BW219" i="12"/>
  <c r="BV219" i="12"/>
  <c r="BU219" i="12"/>
  <c r="BT219" i="12"/>
  <c r="BS219" i="12"/>
  <c r="BR219" i="12"/>
  <c r="BQ219" i="12"/>
  <c r="BP219" i="12"/>
  <c r="BO219" i="12"/>
  <c r="BN219" i="12"/>
  <c r="BM219" i="12"/>
  <c r="BL219" i="12"/>
  <c r="BK219" i="12"/>
  <c r="BJ219" i="12"/>
  <c r="BI219" i="12"/>
  <c r="BH219" i="12"/>
  <c r="BG219" i="12"/>
  <c r="BF219" i="12"/>
  <c r="BE219" i="12"/>
  <c r="BD219" i="12"/>
  <c r="BC219" i="12"/>
  <c r="BB219" i="12"/>
  <c r="BA219" i="12"/>
  <c r="AW219" i="12" s="1"/>
  <c r="AZ219" i="12"/>
  <c r="CF218" i="12"/>
  <c r="CE218" i="12"/>
  <c r="CD218" i="12"/>
  <c r="CC218" i="12"/>
  <c r="CB218" i="12"/>
  <c r="CA218" i="12"/>
  <c r="BZ218" i="12"/>
  <c r="BY218" i="12"/>
  <c r="BX218" i="12"/>
  <c r="BW218" i="12"/>
  <c r="BV218" i="12"/>
  <c r="BU218" i="12"/>
  <c r="BT218" i="12"/>
  <c r="BS218" i="12"/>
  <c r="BR218" i="12"/>
  <c r="BQ218" i="12"/>
  <c r="BP218" i="12"/>
  <c r="BO218" i="12"/>
  <c r="BN218" i="12"/>
  <c r="BM218" i="12"/>
  <c r="BL218" i="12"/>
  <c r="BK218" i="12"/>
  <c r="BJ218" i="12"/>
  <c r="BI218" i="12"/>
  <c r="BH218" i="12"/>
  <c r="BG218" i="12"/>
  <c r="BF218" i="12"/>
  <c r="BE218" i="12"/>
  <c r="BD218" i="12"/>
  <c r="BC218" i="12"/>
  <c r="BB218" i="12"/>
  <c r="BA218" i="12"/>
  <c r="AZ218" i="12"/>
  <c r="CF217" i="12"/>
  <c r="CE217" i="12"/>
  <c r="CD217" i="12"/>
  <c r="CC217" i="12"/>
  <c r="CB217" i="12"/>
  <c r="CA217" i="12"/>
  <c r="BZ217" i="12"/>
  <c r="BY217" i="12"/>
  <c r="BX217" i="12"/>
  <c r="BW217" i="12"/>
  <c r="BV217" i="12"/>
  <c r="BU217" i="12"/>
  <c r="BT217" i="12"/>
  <c r="BS217" i="12"/>
  <c r="BR217" i="12"/>
  <c r="BQ217" i="12"/>
  <c r="BP217" i="12"/>
  <c r="BO217" i="12"/>
  <c r="BN217" i="12"/>
  <c r="BM217" i="12"/>
  <c r="BL217" i="12"/>
  <c r="BK217" i="12"/>
  <c r="BJ217" i="12"/>
  <c r="BI217" i="12"/>
  <c r="BH217" i="12"/>
  <c r="BG217" i="12"/>
  <c r="BF217" i="12"/>
  <c r="BE217" i="12"/>
  <c r="BD217" i="12"/>
  <c r="BC217" i="12"/>
  <c r="AW217" i="12" s="1"/>
  <c r="BB217" i="12"/>
  <c r="BA217" i="12"/>
  <c r="AZ217" i="12"/>
  <c r="CF216" i="12"/>
  <c r="CE216" i="12"/>
  <c r="CD216" i="12"/>
  <c r="CC216" i="12"/>
  <c r="CB216" i="12"/>
  <c r="CA216" i="12"/>
  <c r="BZ216" i="12"/>
  <c r="BY216" i="12"/>
  <c r="BX216" i="12"/>
  <c r="BW216" i="12"/>
  <c r="BV216" i="12"/>
  <c r="BU216" i="12"/>
  <c r="BT216" i="12"/>
  <c r="BS216" i="12"/>
  <c r="BR216" i="12"/>
  <c r="BQ216" i="12"/>
  <c r="BP216" i="12"/>
  <c r="BO216" i="12"/>
  <c r="BN216" i="12"/>
  <c r="BM216" i="12"/>
  <c r="BL216" i="12"/>
  <c r="BK216" i="12"/>
  <c r="BJ216" i="12"/>
  <c r="BI216" i="12"/>
  <c r="BH216" i="12"/>
  <c r="BG216" i="12"/>
  <c r="BF216" i="12"/>
  <c r="BE216" i="12"/>
  <c r="BD216" i="12"/>
  <c r="BC216" i="12"/>
  <c r="BB216" i="12"/>
  <c r="BA216" i="12"/>
  <c r="AZ216" i="12"/>
  <c r="AW216" i="12" s="1"/>
  <c r="CF215" i="12"/>
  <c r="CE215" i="12"/>
  <c r="CD215" i="12"/>
  <c r="CC215" i="12"/>
  <c r="CB215" i="12"/>
  <c r="CA215" i="12"/>
  <c r="BZ215" i="12"/>
  <c r="BY215" i="12"/>
  <c r="BX215" i="12"/>
  <c r="BW215" i="12"/>
  <c r="BV215" i="12"/>
  <c r="BU215" i="12"/>
  <c r="BT215" i="12"/>
  <c r="BS215" i="12"/>
  <c r="BR215" i="12"/>
  <c r="BQ215" i="12"/>
  <c r="BP215" i="12"/>
  <c r="BO215" i="12"/>
  <c r="BN215" i="12"/>
  <c r="BM215" i="12"/>
  <c r="BL215" i="12"/>
  <c r="BK215" i="12"/>
  <c r="BJ215" i="12"/>
  <c r="BI215" i="12"/>
  <c r="BH215" i="12"/>
  <c r="BG215" i="12"/>
  <c r="BF215" i="12"/>
  <c r="BE215" i="12"/>
  <c r="BD215" i="12"/>
  <c r="BC215" i="12"/>
  <c r="BB215" i="12"/>
  <c r="BA215" i="12"/>
  <c r="AW215" i="12" s="1"/>
  <c r="AZ215" i="12"/>
  <c r="CF214" i="12"/>
  <c r="CE214" i="12"/>
  <c r="CD214" i="12"/>
  <c r="CC214" i="12"/>
  <c r="CB214" i="12"/>
  <c r="CA214" i="12"/>
  <c r="BZ214" i="12"/>
  <c r="BY214" i="12"/>
  <c r="BX214" i="12"/>
  <c r="BW214" i="12"/>
  <c r="BV214" i="12"/>
  <c r="BU214" i="12"/>
  <c r="BT214" i="12"/>
  <c r="BS214" i="12"/>
  <c r="BR214" i="12"/>
  <c r="BQ214" i="12"/>
  <c r="BP214" i="12"/>
  <c r="BO214" i="12"/>
  <c r="BN214" i="12"/>
  <c r="BM214" i="12"/>
  <c r="BL214" i="12"/>
  <c r="BK214" i="12"/>
  <c r="BJ214" i="12"/>
  <c r="BI214" i="12"/>
  <c r="BH214" i="12"/>
  <c r="BG214" i="12"/>
  <c r="BF214" i="12"/>
  <c r="BE214" i="12"/>
  <c r="BD214" i="12"/>
  <c r="BC214" i="12"/>
  <c r="BB214" i="12"/>
  <c r="BA214" i="12"/>
  <c r="AZ214" i="12"/>
  <c r="CF213" i="12"/>
  <c r="CE213" i="12"/>
  <c r="CD213" i="12"/>
  <c r="CC213" i="12"/>
  <c r="CB213" i="12"/>
  <c r="CA213" i="12"/>
  <c r="BZ213" i="12"/>
  <c r="BY213" i="12"/>
  <c r="BX213" i="12"/>
  <c r="BW213" i="12"/>
  <c r="BV213" i="12"/>
  <c r="BU213" i="12"/>
  <c r="BT213" i="12"/>
  <c r="BS213" i="12"/>
  <c r="BR213" i="12"/>
  <c r="BQ213" i="12"/>
  <c r="BP213" i="12"/>
  <c r="BO213" i="12"/>
  <c r="BN213" i="12"/>
  <c r="BM213" i="12"/>
  <c r="BL213" i="12"/>
  <c r="BK213" i="12"/>
  <c r="BJ213" i="12"/>
  <c r="BI213" i="12"/>
  <c r="BH213" i="12"/>
  <c r="BG213" i="12"/>
  <c r="BF213" i="12"/>
  <c r="BE213" i="12"/>
  <c r="BD213" i="12"/>
  <c r="BC213" i="12"/>
  <c r="BB213" i="12"/>
  <c r="BA213" i="12"/>
  <c r="AZ213" i="12"/>
  <c r="CF212" i="12"/>
  <c r="CE212" i="12"/>
  <c r="CD212" i="12"/>
  <c r="CC212" i="12"/>
  <c r="CB212" i="12"/>
  <c r="CA212" i="12"/>
  <c r="BZ212" i="12"/>
  <c r="BY212" i="12"/>
  <c r="BX212" i="12"/>
  <c r="BW212" i="12"/>
  <c r="BV212" i="12"/>
  <c r="BU212" i="12"/>
  <c r="BT212" i="12"/>
  <c r="BS212" i="12"/>
  <c r="BR212" i="12"/>
  <c r="BQ212" i="12"/>
  <c r="BP212" i="12"/>
  <c r="BO212" i="12"/>
  <c r="BN212" i="12"/>
  <c r="BM212" i="12"/>
  <c r="BL212" i="12"/>
  <c r="BK212" i="12"/>
  <c r="BJ212" i="12"/>
  <c r="BI212" i="12"/>
  <c r="BH212" i="12"/>
  <c r="BG212" i="12"/>
  <c r="BF212" i="12"/>
  <c r="BE212" i="12"/>
  <c r="BD212" i="12"/>
  <c r="BC212" i="12"/>
  <c r="BB212" i="12"/>
  <c r="BA212" i="12"/>
  <c r="AZ212" i="12"/>
  <c r="AW212" i="12" s="1"/>
  <c r="CF211" i="12"/>
  <c r="CE211" i="12"/>
  <c r="CD211" i="12"/>
  <c r="CC211" i="12"/>
  <c r="CB211" i="12"/>
  <c r="CA211" i="12"/>
  <c r="BZ211" i="12"/>
  <c r="BY211" i="12"/>
  <c r="BX211" i="12"/>
  <c r="BW211" i="12"/>
  <c r="BV211" i="12"/>
  <c r="BU211" i="12"/>
  <c r="BT211" i="12"/>
  <c r="BS211" i="12"/>
  <c r="BR211" i="12"/>
  <c r="BQ211" i="12"/>
  <c r="BP211" i="12"/>
  <c r="BO211" i="12"/>
  <c r="BN211" i="12"/>
  <c r="BM211" i="12"/>
  <c r="BL211" i="12"/>
  <c r="BK211" i="12"/>
  <c r="BJ211" i="12"/>
  <c r="BI211" i="12"/>
  <c r="BH211" i="12"/>
  <c r="BG211" i="12"/>
  <c r="BF211" i="12"/>
  <c r="BE211" i="12"/>
  <c r="BD211" i="12"/>
  <c r="BC211" i="12"/>
  <c r="BB211" i="12"/>
  <c r="BA211" i="12"/>
  <c r="AW211" i="12" s="1"/>
  <c r="AZ211" i="12"/>
  <c r="CF210" i="12"/>
  <c r="CE210" i="12"/>
  <c r="CD210" i="12"/>
  <c r="CC210" i="12"/>
  <c r="CB210" i="12"/>
  <c r="CA210" i="12"/>
  <c r="BZ210" i="12"/>
  <c r="BY210" i="12"/>
  <c r="BX210" i="12"/>
  <c r="BW210" i="12"/>
  <c r="BV210" i="12"/>
  <c r="BU210" i="12"/>
  <c r="BT210" i="12"/>
  <c r="BS210" i="12"/>
  <c r="BR210" i="12"/>
  <c r="BQ210" i="12"/>
  <c r="BP210" i="12"/>
  <c r="BO210" i="12"/>
  <c r="BN210" i="12"/>
  <c r="BM210" i="12"/>
  <c r="BL210" i="12"/>
  <c r="BK210" i="12"/>
  <c r="BJ210" i="12"/>
  <c r="BI210" i="12"/>
  <c r="BH210" i="12"/>
  <c r="BG210" i="12"/>
  <c r="BF210" i="12"/>
  <c r="BE210" i="12"/>
  <c r="BD210" i="12"/>
  <c r="BC210" i="12"/>
  <c r="BB210" i="12"/>
  <c r="AW210" i="12" s="1"/>
  <c r="BA210" i="12"/>
  <c r="AZ210" i="12"/>
  <c r="CF209" i="12"/>
  <c r="CE209" i="12"/>
  <c r="CD209" i="12"/>
  <c r="CC209" i="12"/>
  <c r="CB209" i="12"/>
  <c r="CA209" i="12"/>
  <c r="BZ209" i="12"/>
  <c r="BY209" i="12"/>
  <c r="BX209" i="12"/>
  <c r="BW209" i="12"/>
  <c r="BV209" i="12"/>
  <c r="BU209" i="12"/>
  <c r="BT209" i="12"/>
  <c r="BS209" i="12"/>
  <c r="BR209" i="12"/>
  <c r="BQ209" i="12"/>
  <c r="BP209" i="12"/>
  <c r="BO209" i="12"/>
  <c r="BN209" i="12"/>
  <c r="BM209" i="12"/>
  <c r="BL209" i="12"/>
  <c r="BK209" i="12"/>
  <c r="BJ209" i="12"/>
  <c r="BI209" i="12"/>
  <c r="BH209" i="12"/>
  <c r="BG209" i="12"/>
  <c r="BF209" i="12"/>
  <c r="BE209" i="12"/>
  <c r="BD209" i="12"/>
  <c r="BC209" i="12"/>
  <c r="BB209" i="12"/>
  <c r="BA209" i="12"/>
  <c r="AZ209" i="12"/>
  <c r="CF208" i="12"/>
  <c r="CE208" i="12"/>
  <c r="CD208" i="12"/>
  <c r="CC208" i="12"/>
  <c r="CB208" i="12"/>
  <c r="CA208" i="12"/>
  <c r="BZ208" i="12"/>
  <c r="BY208" i="12"/>
  <c r="BX208" i="12"/>
  <c r="BW208" i="12"/>
  <c r="BV208" i="12"/>
  <c r="BU208" i="12"/>
  <c r="BT208" i="12"/>
  <c r="BS208" i="12"/>
  <c r="BR208" i="12"/>
  <c r="BQ208" i="12"/>
  <c r="BP208" i="12"/>
  <c r="BO208" i="12"/>
  <c r="BN208" i="12"/>
  <c r="BM208" i="12"/>
  <c r="BL208" i="12"/>
  <c r="BK208" i="12"/>
  <c r="BJ208" i="12"/>
  <c r="BI208" i="12"/>
  <c r="BH208" i="12"/>
  <c r="BG208" i="12"/>
  <c r="BF208" i="12"/>
  <c r="BE208" i="12"/>
  <c r="BD208" i="12"/>
  <c r="BC208" i="12"/>
  <c r="BB208" i="12"/>
  <c r="BA208" i="12"/>
  <c r="AZ208" i="12"/>
  <c r="AW208" i="12" s="1"/>
  <c r="CF207" i="12"/>
  <c r="CE207" i="12"/>
  <c r="CD207" i="12"/>
  <c r="CC207" i="12"/>
  <c r="CB207" i="12"/>
  <c r="CA207" i="12"/>
  <c r="BZ207" i="12"/>
  <c r="BY207" i="12"/>
  <c r="BX207" i="12"/>
  <c r="BW207" i="12"/>
  <c r="BV207" i="12"/>
  <c r="BU207" i="12"/>
  <c r="BT207" i="12"/>
  <c r="BS207" i="12"/>
  <c r="BR207" i="12"/>
  <c r="BQ207" i="12"/>
  <c r="BP207" i="12"/>
  <c r="BO207" i="12"/>
  <c r="BN207" i="12"/>
  <c r="BM207" i="12"/>
  <c r="BL207" i="12"/>
  <c r="BK207" i="12"/>
  <c r="BJ207" i="12"/>
  <c r="BI207" i="12"/>
  <c r="BH207" i="12"/>
  <c r="BG207" i="12"/>
  <c r="BF207" i="12"/>
  <c r="BE207" i="12"/>
  <c r="BD207" i="12"/>
  <c r="BC207" i="12"/>
  <c r="BB207" i="12"/>
  <c r="BA207" i="12"/>
  <c r="AZ207" i="12"/>
  <c r="CF206" i="12"/>
  <c r="CE206" i="12"/>
  <c r="CD206" i="12"/>
  <c r="CC206" i="12"/>
  <c r="CB206" i="12"/>
  <c r="CA206" i="12"/>
  <c r="BZ206" i="12"/>
  <c r="BY206" i="12"/>
  <c r="BX206" i="12"/>
  <c r="BW206" i="12"/>
  <c r="BV206" i="12"/>
  <c r="BU206" i="12"/>
  <c r="BT206" i="12"/>
  <c r="BS206" i="12"/>
  <c r="BR206" i="12"/>
  <c r="BQ206" i="12"/>
  <c r="BP206" i="12"/>
  <c r="BO206" i="12"/>
  <c r="BN206" i="12"/>
  <c r="BM206" i="12"/>
  <c r="BL206" i="12"/>
  <c r="BK206" i="12"/>
  <c r="BJ206" i="12"/>
  <c r="BI206" i="12"/>
  <c r="BH206" i="12"/>
  <c r="BG206" i="12"/>
  <c r="BF206" i="12"/>
  <c r="BE206" i="12"/>
  <c r="BD206" i="12"/>
  <c r="BC206" i="12"/>
  <c r="BB206" i="12"/>
  <c r="AW206" i="12" s="1"/>
  <c r="BA206" i="12"/>
  <c r="AZ206" i="12"/>
  <c r="CF205" i="12"/>
  <c r="CE205" i="12"/>
  <c r="CD205" i="12"/>
  <c r="CC205" i="12"/>
  <c r="CB205" i="12"/>
  <c r="CA205" i="12"/>
  <c r="BZ205" i="12"/>
  <c r="BY205" i="12"/>
  <c r="BX205" i="12"/>
  <c r="BW205" i="12"/>
  <c r="BV205" i="12"/>
  <c r="BU205" i="12"/>
  <c r="BT205" i="12"/>
  <c r="BS205" i="12"/>
  <c r="BR205" i="12"/>
  <c r="BQ205" i="12"/>
  <c r="BP205" i="12"/>
  <c r="BO205" i="12"/>
  <c r="BN205" i="12"/>
  <c r="BM205" i="12"/>
  <c r="BL205" i="12"/>
  <c r="BK205" i="12"/>
  <c r="BJ205" i="12"/>
  <c r="BI205" i="12"/>
  <c r="BH205" i="12"/>
  <c r="BG205" i="12"/>
  <c r="BF205" i="12"/>
  <c r="BE205" i="12"/>
  <c r="BD205" i="12"/>
  <c r="BC205" i="12"/>
  <c r="AW205" i="12" s="1"/>
  <c r="BB205" i="12"/>
  <c r="BA205" i="12"/>
  <c r="AZ205" i="12"/>
  <c r="CF204" i="12"/>
  <c r="CE204" i="12"/>
  <c r="CD204" i="12"/>
  <c r="CC204" i="12"/>
  <c r="CB204" i="12"/>
  <c r="CA204" i="12"/>
  <c r="BZ204" i="12"/>
  <c r="BY204" i="12"/>
  <c r="BX204" i="12"/>
  <c r="BW204" i="12"/>
  <c r="BV204" i="12"/>
  <c r="BU204" i="12"/>
  <c r="BT204" i="12"/>
  <c r="BS204" i="12"/>
  <c r="BR204" i="12"/>
  <c r="BQ204" i="12"/>
  <c r="BP204" i="12"/>
  <c r="BO204" i="12"/>
  <c r="BN204" i="12"/>
  <c r="BM204" i="12"/>
  <c r="BL204" i="12"/>
  <c r="BK204" i="12"/>
  <c r="BJ204" i="12"/>
  <c r="BI204" i="12"/>
  <c r="BH204" i="12"/>
  <c r="BG204" i="12"/>
  <c r="BF204" i="12"/>
  <c r="BE204" i="12"/>
  <c r="BD204" i="12"/>
  <c r="BC204" i="12"/>
  <c r="BB204" i="12"/>
  <c r="BA204" i="12"/>
  <c r="AZ204" i="12"/>
  <c r="AW204" i="12" s="1"/>
  <c r="CF203" i="12"/>
  <c r="CE203" i="12"/>
  <c r="CD203" i="12"/>
  <c r="CC203" i="12"/>
  <c r="CB203" i="12"/>
  <c r="CA203" i="12"/>
  <c r="BZ203" i="12"/>
  <c r="BY203" i="12"/>
  <c r="BX203" i="12"/>
  <c r="BW203" i="12"/>
  <c r="BV203" i="12"/>
  <c r="BU203" i="12"/>
  <c r="BT203" i="12"/>
  <c r="BS203" i="12"/>
  <c r="BR203" i="12"/>
  <c r="BQ203" i="12"/>
  <c r="BP203" i="12"/>
  <c r="BO203" i="12"/>
  <c r="BN203" i="12"/>
  <c r="BM203" i="12"/>
  <c r="BL203" i="12"/>
  <c r="BK203" i="12"/>
  <c r="BJ203" i="12"/>
  <c r="BI203" i="12"/>
  <c r="BH203" i="12"/>
  <c r="BG203" i="12"/>
  <c r="BF203" i="12"/>
  <c r="BE203" i="12"/>
  <c r="BD203" i="12"/>
  <c r="BC203" i="12"/>
  <c r="BB203" i="12"/>
  <c r="BA203" i="12"/>
  <c r="AZ203" i="12"/>
  <c r="CF202" i="12"/>
  <c r="CE202" i="12"/>
  <c r="CD202" i="12"/>
  <c r="CC202" i="12"/>
  <c r="CB202" i="12"/>
  <c r="CA202" i="12"/>
  <c r="BZ202" i="12"/>
  <c r="BY202" i="12"/>
  <c r="BX202" i="12"/>
  <c r="BW202" i="12"/>
  <c r="BV202" i="12"/>
  <c r="BU202" i="12"/>
  <c r="BT202" i="12"/>
  <c r="BS202" i="12"/>
  <c r="BR202" i="12"/>
  <c r="BQ202" i="12"/>
  <c r="BP202" i="12"/>
  <c r="BO202" i="12"/>
  <c r="BN202" i="12"/>
  <c r="BM202" i="12"/>
  <c r="BL202" i="12"/>
  <c r="BK202" i="12"/>
  <c r="BJ202" i="12"/>
  <c r="BI202" i="12"/>
  <c r="BH202" i="12"/>
  <c r="BG202" i="12"/>
  <c r="BF202" i="12"/>
  <c r="BE202" i="12"/>
  <c r="BD202" i="12"/>
  <c r="BC202" i="12"/>
  <c r="BB202" i="12"/>
  <c r="BA202" i="12"/>
  <c r="AZ202" i="12"/>
  <c r="CF201" i="12"/>
  <c r="CE201" i="12"/>
  <c r="CD201" i="12"/>
  <c r="CC201" i="12"/>
  <c r="CB201" i="12"/>
  <c r="CA201" i="12"/>
  <c r="BZ201" i="12"/>
  <c r="BY201" i="12"/>
  <c r="BX201" i="12"/>
  <c r="BW201" i="12"/>
  <c r="BV201" i="12"/>
  <c r="BU201" i="12"/>
  <c r="BT201" i="12"/>
  <c r="BS201" i="12"/>
  <c r="BR201" i="12"/>
  <c r="BQ201" i="12"/>
  <c r="BP201" i="12"/>
  <c r="BO201" i="12"/>
  <c r="BN201" i="12"/>
  <c r="BM201" i="12"/>
  <c r="BL201" i="12"/>
  <c r="BK201" i="12"/>
  <c r="BJ201" i="12"/>
  <c r="BI201" i="12"/>
  <c r="BH201" i="12"/>
  <c r="BG201" i="12"/>
  <c r="BF201" i="12"/>
  <c r="BE201" i="12"/>
  <c r="BD201" i="12"/>
  <c r="BC201" i="12"/>
  <c r="BB201" i="12"/>
  <c r="BA201" i="12"/>
  <c r="AZ201" i="12"/>
  <c r="CF200" i="12"/>
  <c r="CE200" i="12"/>
  <c r="CD200" i="12"/>
  <c r="CC200" i="12"/>
  <c r="CB200" i="12"/>
  <c r="CA200" i="12"/>
  <c r="BZ200" i="12"/>
  <c r="BY200" i="12"/>
  <c r="BX200" i="12"/>
  <c r="BW200" i="12"/>
  <c r="BV200" i="12"/>
  <c r="BU200" i="12"/>
  <c r="BT200" i="12"/>
  <c r="BS200" i="12"/>
  <c r="BR200" i="12"/>
  <c r="BQ200" i="12"/>
  <c r="BP200" i="12"/>
  <c r="BO200" i="12"/>
  <c r="BN200" i="12"/>
  <c r="BM200" i="12"/>
  <c r="BL200" i="12"/>
  <c r="BK200" i="12"/>
  <c r="BJ200" i="12"/>
  <c r="BI200" i="12"/>
  <c r="BH200" i="12"/>
  <c r="BG200" i="12"/>
  <c r="BF200" i="12"/>
  <c r="BE200" i="12"/>
  <c r="BD200" i="12"/>
  <c r="BC200" i="12"/>
  <c r="BB200" i="12"/>
  <c r="BA200" i="12"/>
  <c r="AZ200" i="12"/>
  <c r="CF199" i="12"/>
  <c r="CE199" i="12"/>
  <c r="CD199" i="12"/>
  <c r="CC199" i="12"/>
  <c r="CB199" i="12"/>
  <c r="CA199" i="12"/>
  <c r="BZ199" i="12"/>
  <c r="BY199" i="12"/>
  <c r="BX199" i="12"/>
  <c r="BW199" i="12"/>
  <c r="BV199" i="12"/>
  <c r="BU199" i="12"/>
  <c r="BT199" i="12"/>
  <c r="BS199" i="12"/>
  <c r="BR199" i="12"/>
  <c r="BQ199" i="12"/>
  <c r="BP199" i="12"/>
  <c r="BO199" i="12"/>
  <c r="BN199" i="12"/>
  <c r="BM199" i="12"/>
  <c r="BL199" i="12"/>
  <c r="BK199" i="12"/>
  <c r="BJ199" i="12"/>
  <c r="BI199" i="12"/>
  <c r="BH199" i="12"/>
  <c r="BG199" i="12"/>
  <c r="BF199" i="12"/>
  <c r="BE199" i="12"/>
  <c r="BD199" i="12"/>
  <c r="BC199" i="12"/>
  <c r="BB199" i="12"/>
  <c r="BA199" i="12"/>
  <c r="AZ199" i="12"/>
  <c r="CF198" i="12"/>
  <c r="CE198" i="12"/>
  <c r="CD198" i="12"/>
  <c r="CC198" i="12"/>
  <c r="CB198" i="12"/>
  <c r="CA198" i="12"/>
  <c r="BZ198" i="12"/>
  <c r="BY198" i="12"/>
  <c r="BX198" i="12"/>
  <c r="BW198" i="12"/>
  <c r="BV198" i="12"/>
  <c r="BU198" i="12"/>
  <c r="BT198" i="12"/>
  <c r="BS198" i="12"/>
  <c r="BR198" i="12"/>
  <c r="BQ198" i="12"/>
  <c r="BP198" i="12"/>
  <c r="BO198" i="12"/>
  <c r="BN198" i="12"/>
  <c r="BM198" i="12"/>
  <c r="BL198" i="12"/>
  <c r="BK198" i="12"/>
  <c r="BJ198" i="12"/>
  <c r="BI198" i="12"/>
  <c r="BH198" i="12"/>
  <c r="BG198" i="12"/>
  <c r="BF198" i="12"/>
  <c r="BE198" i="12"/>
  <c r="BD198" i="12"/>
  <c r="BC198" i="12"/>
  <c r="BB198" i="12"/>
  <c r="AW198" i="12" s="1"/>
  <c r="BA198" i="12"/>
  <c r="AZ198" i="12"/>
  <c r="CF197" i="12"/>
  <c r="CE197" i="12"/>
  <c r="CD197" i="12"/>
  <c r="CC197" i="12"/>
  <c r="CB197" i="12"/>
  <c r="CA197" i="12"/>
  <c r="BZ197" i="12"/>
  <c r="BY197" i="12"/>
  <c r="BX197" i="12"/>
  <c r="BW197" i="12"/>
  <c r="BV197" i="12"/>
  <c r="BU197" i="12"/>
  <c r="BT197" i="12"/>
  <c r="BS197" i="12"/>
  <c r="BR197" i="12"/>
  <c r="BQ197" i="12"/>
  <c r="BP197" i="12"/>
  <c r="BO197" i="12"/>
  <c r="BN197" i="12"/>
  <c r="BM197" i="12"/>
  <c r="BL197" i="12"/>
  <c r="BK197" i="12"/>
  <c r="BJ197" i="12"/>
  <c r="BI197" i="12"/>
  <c r="BH197" i="12"/>
  <c r="BG197" i="12"/>
  <c r="BF197" i="12"/>
  <c r="BE197" i="12"/>
  <c r="BD197" i="12"/>
  <c r="BC197" i="12"/>
  <c r="BB197" i="12"/>
  <c r="BA197" i="12"/>
  <c r="AZ197" i="12"/>
  <c r="CF196" i="12"/>
  <c r="CE196" i="12"/>
  <c r="CD196" i="12"/>
  <c r="CC196" i="12"/>
  <c r="CB196" i="12"/>
  <c r="CA196" i="12"/>
  <c r="BZ196" i="12"/>
  <c r="BY196" i="12"/>
  <c r="BX196" i="12"/>
  <c r="BW196" i="12"/>
  <c r="BV196" i="12"/>
  <c r="BU196" i="12"/>
  <c r="BT196" i="12"/>
  <c r="BS196" i="12"/>
  <c r="BR196" i="12"/>
  <c r="BQ196" i="12"/>
  <c r="BP196" i="12"/>
  <c r="BO196" i="12"/>
  <c r="BN196" i="12"/>
  <c r="BM196" i="12"/>
  <c r="BL196" i="12"/>
  <c r="BK196" i="12"/>
  <c r="BJ196" i="12"/>
  <c r="BI196" i="12"/>
  <c r="BH196" i="12"/>
  <c r="BG196" i="12"/>
  <c r="BF196" i="12"/>
  <c r="BE196" i="12"/>
  <c r="BD196" i="12"/>
  <c r="BC196" i="12"/>
  <c r="BB196" i="12"/>
  <c r="BA196" i="12"/>
  <c r="AZ196" i="12"/>
  <c r="AW196" i="12" s="1"/>
  <c r="CF195" i="12"/>
  <c r="CE195" i="12"/>
  <c r="CD195" i="12"/>
  <c r="CC195" i="12"/>
  <c r="CB195" i="12"/>
  <c r="CA195" i="12"/>
  <c r="BZ195" i="12"/>
  <c r="BY195" i="12"/>
  <c r="BX195" i="12"/>
  <c r="BW195" i="12"/>
  <c r="BV195" i="12"/>
  <c r="BU195" i="12"/>
  <c r="BT195" i="12"/>
  <c r="BS195" i="12"/>
  <c r="BR195" i="12"/>
  <c r="BQ195" i="12"/>
  <c r="BP195" i="12"/>
  <c r="BO195" i="12"/>
  <c r="BN195" i="12"/>
  <c r="BM195" i="12"/>
  <c r="BL195" i="12"/>
  <c r="BK195" i="12"/>
  <c r="BJ195" i="12"/>
  <c r="BI195" i="12"/>
  <c r="BH195" i="12"/>
  <c r="BG195" i="12"/>
  <c r="BF195" i="12"/>
  <c r="BE195" i="12"/>
  <c r="BD195" i="12"/>
  <c r="BC195" i="12"/>
  <c r="BB195" i="12"/>
  <c r="BA195" i="12"/>
  <c r="AZ195" i="12"/>
  <c r="CF194" i="12"/>
  <c r="CE194" i="12"/>
  <c r="CD194" i="12"/>
  <c r="CC194" i="12"/>
  <c r="CB194" i="12"/>
  <c r="CA194" i="12"/>
  <c r="BZ194" i="12"/>
  <c r="BY194" i="12"/>
  <c r="BX194" i="12"/>
  <c r="BW194" i="12"/>
  <c r="BV194" i="12"/>
  <c r="BU194" i="12"/>
  <c r="BT194" i="12"/>
  <c r="BS194" i="12"/>
  <c r="BR194" i="12"/>
  <c r="BQ194" i="12"/>
  <c r="BP194" i="12"/>
  <c r="BO194" i="12"/>
  <c r="BN194" i="12"/>
  <c r="BM194" i="12"/>
  <c r="BL194" i="12"/>
  <c r="BK194" i="12"/>
  <c r="BJ194" i="12"/>
  <c r="BI194" i="12"/>
  <c r="BH194" i="12"/>
  <c r="BG194" i="12"/>
  <c r="BF194" i="12"/>
  <c r="BE194" i="12"/>
  <c r="BD194" i="12"/>
  <c r="BC194" i="12"/>
  <c r="BB194" i="12"/>
  <c r="BA194" i="12"/>
  <c r="AZ194" i="12"/>
  <c r="CF193" i="12"/>
  <c r="CE193" i="12"/>
  <c r="CD193" i="12"/>
  <c r="CC193" i="12"/>
  <c r="CB193" i="12"/>
  <c r="CA193" i="12"/>
  <c r="BZ193" i="12"/>
  <c r="BY193" i="12"/>
  <c r="BX193" i="12"/>
  <c r="BW193" i="12"/>
  <c r="BV193" i="12"/>
  <c r="BU193" i="12"/>
  <c r="BT193" i="12"/>
  <c r="BS193" i="12"/>
  <c r="BR193" i="12"/>
  <c r="BQ193" i="12"/>
  <c r="BP193" i="12"/>
  <c r="BO193" i="12"/>
  <c r="BN193" i="12"/>
  <c r="BM193" i="12"/>
  <c r="BL193" i="12"/>
  <c r="BK193" i="12"/>
  <c r="BJ193" i="12"/>
  <c r="BI193" i="12"/>
  <c r="BH193" i="12"/>
  <c r="BG193" i="12"/>
  <c r="BF193" i="12"/>
  <c r="BE193" i="12"/>
  <c r="BD193" i="12"/>
  <c r="BC193" i="12"/>
  <c r="AW193" i="12" s="1"/>
  <c r="BB193" i="12"/>
  <c r="BA193" i="12"/>
  <c r="AZ193" i="12"/>
  <c r="CF192" i="12"/>
  <c r="CE192" i="12"/>
  <c r="CD192" i="12"/>
  <c r="CC192" i="12"/>
  <c r="CB192" i="12"/>
  <c r="CA192" i="12"/>
  <c r="BZ192" i="12"/>
  <c r="BY192" i="12"/>
  <c r="BX192" i="12"/>
  <c r="BW192" i="12"/>
  <c r="BV192" i="12"/>
  <c r="BU192" i="12"/>
  <c r="BT192" i="12"/>
  <c r="BS192" i="12"/>
  <c r="BR192" i="12"/>
  <c r="BQ192" i="12"/>
  <c r="BP192" i="12"/>
  <c r="BO192" i="12"/>
  <c r="BN192" i="12"/>
  <c r="BM192" i="12"/>
  <c r="BL192" i="12"/>
  <c r="BK192" i="12"/>
  <c r="BJ192" i="12"/>
  <c r="BI192" i="12"/>
  <c r="BH192" i="12"/>
  <c r="BG192" i="12"/>
  <c r="BF192" i="12"/>
  <c r="BE192" i="12"/>
  <c r="BD192" i="12"/>
  <c r="BC192" i="12"/>
  <c r="BB192" i="12"/>
  <c r="BA192" i="12"/>
  <c r="AZ192" i="12"/>
  <c r="AW192" i="12" s="1"/>
  <c r="CF191" i="12"/>
  <c r="CE191" i="12"/>
  <c r="CD191" i="12"/>
  <c r="CC191" i="12"/>
  <c r="CB191" i="12"/>
  <c r="CA191" i="12"/>
  <c r="BZ191" i="12"/>
  <c r="BY191" i="12"/>
  <c r="BX191" i="12"/>
  <c r="BW191" i="12"/>
  <c r="BV191" i="12"/>
  <c r="BU191" i="12"/>
  <c r="BT191" i="12"/>
  <c r="BS191" i="12"/>
  <c r="BR191" i="12"/>
  <c r="BQ191" i="12"/>
  <c r="BP191" i="12"/>
  <c r="BO191" i="12"/>
  <c r="BN191" i="12"/>
  <c r="BM191" i="12"/>
  <c r="BL191" i="12"/>
  <c r="BK191" i="12"/>
  <c r="BJ191" i="12"/>
  <c r="BI191" i="12"/>
  <c r="BH191" i="12"/>
  <c r="BG191" i="12"/>
  <c r="BF191" i="12"/>
  <c r="BE191" i="12"/>
  <c r="BD191" i="12"/>
  <c r="BC191" i="12"/>
  <c r="BB191" i="12"/>
  <c r="BA191" i="12"/>
  <c r="AZ191" i="12"/>
  <c r="CF190" i="12"/>
  <c r="CE190" i="12"/>
  <c r="CD190" i="12"/>
  <c r="CC190" i="12"/>
  <c r="CB190" i="12"/>
  <c r="CA190" i="12"/>
  <c r="BZ190" i="12"/>
  <c r="BY190" i="12"/>
  <c r="BX190" i="12"/>
  <c r="BW190" i="12"/>
  <c r="BV190" i="12"/>
  <c r="BU190" i="12"/>
  <c r="BT190" i="12"/>
  <c r="BS190" i="12"/>
  <c r="BR190" i="12"/>
  <c r="BQ190" i="12"/>
  <c r="BP190" i="12"/>
  <c r="BO190" i="12"/>
  <c r="BN190" i="12"/>
  <c r="BM190" i="12"/>
  <c r="BL190" i="12"/>
  <c r="BK190" i="12"/>
  <c r="BJ190" i="12"/>
  <c r="BI190" i="12"/>
  <c r="BH190" i="12"/>
  <c r="BG190" i="12"/>
  <c r="BF190" i="12"/>
  <c r="BE190" i="12"/>
  <c r="BD190" i="12"/>
  <c r="BC190" i="12"/>
  <c r="BB190" i="12"/>
  <c r="AW190" i="12" s="1"/>
  <c r="BA190" i="12"/>
  <c r="AZ190" i="12"/>
  <c r="CF189" i="12"/>
  <c r="CE189" i="12"/>
  <c r="CD189" i="12"/>
  <c r="CC189" i="12"/>
  <c r="CB189" i="12"/>
  <c r="CA189" i="12"/>
  <c r="BZ189" i="12"/>
  <c r="BY189" i="12"/>
  <c r="BX189" i="12"/>
  <c r="BW189" i="12"/>
  <c r="BV189" i="12"/>
  <c r="BU189" i="12"/>
  <c r="BT189" i="12"/>
  <c r="BS189" i="12"/>
  <c r="BR189" i="12"/>
  <c r="BQ189" i="12"/>
  <c r="BP189" i="12"/>
  <c r="BO189" i="12"/>
  <c r="BN189" i="12"/>
  <c r="BM189" i="12"/>
  <c r="BL189" i="12"/>
  <c r="BK189" i="12"/>
  <c r="BJ189" i="12"/>
  <c r="BI189" i="12"/>
  <c r="BH189" i="12"/>
  <c r="BG189" i="12"/>
  <c r="BF189" i="12"/>
  <c r="BE189" i="12"/>
  <c r="BD189" i="12"/>
  <c r="BC189" i="12"/>
  <c r="BB189" i="12"/>
  <c r="BA189" i="12"/>
  <c r="AZ189" i="12"/>
  <c r="CF188" i="12"/>
  <c r="CE188" i="12"/>
  <c r="CD188" i="12"/>
  <c r="CC188" i="12"/>
  <c r="CB188" i="12"/>
  <c r="CA188" i="12"/>
  <c r="BZ188" i="12"/>
  <c r="BY188" i="12"/>
  <c r="BX188" i="12"/>
  <c r="BW188" i="12"/>
  <c r="BV188" i="12"/>
  <c r="BU188" i="12"/>
  <c r="BT188" i="12"/>
  <c r="BS188" i="12"/>
  <c r="BR188" i="12"/>
  <c r="BQ188" i="12"/>
  <c r="BP188" i="12"/>
  <c r="BO188" i="12"/>
  <c r="BN188" i="12"/>
  <c r="BM188" i="12"/>
  <c r="BL188" i="12"/>
  <c r="BK188" i="12"/>
  <c r="BJ188" i="12"/>
  <c r="BI188" i="12"/>
  <c r="BH188" i="12"/>
  <c r="BG188" i="12"/>
  <c r="BF188" i="12"/>
  <c r="BE188" i="12"/>
  <c r="BD188" i="12"/>
  <c r="BC188" i="12"/>
  <c r="BB188" i="12"/>
  <c r="BA188" i="12"/>
  <c r="AZ188" i="12"/>
  <c r="AW188" i="12" s="1"/>
  <c r="CF187" i="12"/>
  <c r="CE187" i="12"/>
  <c r="CD187" i="12"/>
  <c r="CC187" i="12"/>
  <c r="CB187" i="12"/>
  <c r="CA187" i="12"/>
  <c r="BZ187" i="12"/>
  <c r="BY187" i="12"/>
  <c r="BX187" i="12"/>
  <c r="BW187" i="12"/>
  <c r="BV187" i="12"/>
  <c r="BU187" i="12"/>
  <c r="BT187" i="12"/>
  <c r="BS187" i="12"/>
  <c r="BR187" i="12"/>
  <c r="BQ187" i="12"/>
  <c r="BP187" i="12"/>
  <c r="BO187" i="12"/>
  <c r="BN187" i="12"/>
  <c r="BM187" i="12"/>
  <c r="BL187" i="12"/>
  <c r="BK187" i="12"/>
  <c r="BJ187" i="12"/>
  <c r="BI187" i="12"/>
  <c r="BH187" i="12"/>
  <c r="BG187" i="12"/>
  <c r="BF187" i="12"/>
  <c r="BE187" i="12"/>
  <c r="BD187" i="12"/>
  <c r="BC187" i="12"/>
  <c r="BB187" i="12"/>
  <c r="BA187" i="12"/>
  <c r="AZ187" i="12"/>
  <c r="CF186" i="12"/>
  <c r="CE186" i="12"/>
  <c r="CD186" i="12"/>
  <c r="CC186" i="12"/>
  <c r="CB186" i="12"/>
  <c r="CA186" i="12"/>
  <c r="BZ186" i="12"/>
  <c r="BY186" i="12"/>
  <c r="BX186" i="12"/>
  <c r="BW186" i="12"/>
  <c r="BV186" i="12"/>
  <c r="BU186" i="12"/>
  <c r="BT186" i="12"/>
  <c r="BS186" i="12"/>
  <c r="BR186" i="12"/>
  <c r="BQ186" i="12"/>
  <c r="BP186" i="12"/>
  <c r="BO186" i="12"/>
  <c r="BN186" i="12"/>
  <c r="BM186" i="12"/>
  <c r="BL186" i="12"/>
  <c r="BK186" i="12"/>
  <c r="BJ186" i="12"/>
  <c r="BI186" i="12"/>
  <c r="BH186" i="12"/>
  <c r="BG186" i="12"/>
  <c r="BF186" i="12"/>
  <c r="BE186" i="12"/>
  <c r="BD186" i="12"/>
  <c r="BC186" i="12"/>
  <c r="BB186" i="12"/>
  <c r="BA186" i="12"/>
  <c r="AZ186" i="12"/>
  <c r="CF185" i="12"/>
  <c r="CE185" i="12"/>
  <c r="CD185" i="12"/>
  <c r="CC185" i="12"/>
  <c r="CB185" i="12"/>
  <c r="CA185" i="12"/>
  <c r="BZ185" i="12"/>
  <c r="BY185" i="12"/>
  <c r="BX185" i="12"/>
  <c r="BW185" i="12"/>
  <c r="BV185" i="12"/>
  <c r="BU185" i="12"/>
  <c r="BT185" i="12"/>
  <c r="BS185" i="12"/>
  <c r="BR185" i="12"/>
  <c r="BQ185" i="12"/>
  <c r="BP185" i="12"/>
  <c r="BO185" i="12"/>
  <c r="BN185" i="12"/>
  <c r="BM185" i="12"/>
  <c r="BL185" i="12"/>
  <c r="BK185" i="12"/>
  <c r="BJ185" i="12"/>
  <c r="BI185" i="12"/>
  <c r="BH185" i="12"/>
  <c r="BG185" i="12"/>
  <c r="BF185" i="12"/>
  <c r="BE185" i="12"/>
  <c r="BD185" i="12"/>
  <c r="BC185" i="12"/>
  <c r="BB185" i="12"/>
  <c r="BA185" i="12"/>
  <c r="AZ185" i="12"/>
  <c r="CF184" i="12"/>
  <c r="CE184" i="12"/>
  <c r="CD184" i="12"/>
  <c r="CC184" i="12"/>
  <c r="CB184" i="12"/>
  <c r="CA184" i="12"/>
  <c r="BZ184" i="12"/>
  <c r="BY184" i="12"/>
  <c r="BX184" i="12"/>
  <c r="BW184" i="12"/>
  <c r="BV184" i="12"/>
  <c r="BU184" i="12"/>
  <c r="BT184" i="12"/>
  <c r="BS184" i="12"/>
  <c r="BR184" i="12"/>
  <c r="BQ184" i="12"/>
  <c r="BP184" i="12"/>
  <c r="BO184" i="12"/>
  <c r="BN184" i="12"/>
  <c r="BM184" i="12"/>
  <c r="BL184" i="12"/>
  <c r="BK184" i="12"/>
  <c r="BJ184" i="12"/>
  <c r="BI184" i="12"/>
  <c r="BH184" i="12"/>
  <c r="BG184" i="12"/>
  <c r="BF184" i="12"/>
  <c r="BE184" i="12"/>
  <c r="BD184" i="12"/>
  <c r="BC184" i="12"/>
  <c r="BB184" i="12"/>
  <c r="BA184" i="12"/>
  <c r="AZ184" i="12"/>
  <c r="AW184" i="12" s="1"/>
  <c r="CF183" i="12"/>
  <c r="CE183" i="12"/>
  <c r="CD183" i="12"/>
  <c r="CC183" i="12"/>
  <c r="CB183" i="12"/>
  <c r="CA183" i="12"/>
  <c r="BZ183" i="12"/>
  <c r="BY183" i="12"/>
  <c r="BX183" i="12"/>
  <c r="BW183" i="12"/>
  <c r="BV183" i="12"/>
  <c r="BU183" i="12"/>
  <c r="BT183" i="12"/>
  <c r="BS183" i="12"/>
  <c r="BR183" i="12"/>
  <c r="BQ183" i="12"/>
  <c r="BP183" i="12"/>
  <c r="BO183" i="12"/>
  <c r="BN183" i="12"/>
  <c r="BM183" i="12"/>
  <c r="BL183" i="12"/>
  <c r="BK183" i="12"/>
  <c r="BJ183" i="12"/>
  <c r="BI183" i="12"/>
  <c r="BH183" i="12"/>
  <c r="BG183" i="12"/>
  <c r="BF183" i="12"/>
  <c r="BE183" i="12"/>
  <c r="BD183" i="12"/>
  <c r="BC183" i="12"/>
  <c r="BB183" i="12"/>
  <c r="BA183" i="12"/>
  <c r="AZ183" i="12"/>
  <c r="CF182" i="12"/>
  <c r="CE182" i="12"/>
  <c r="CD182" i="12"/>
  <c r="CC182" i="12"/>
  <c r="CB182" i="12"/>
  <c r="CA182" i="12"/>
  <c r="BZ182" i="12"/>
  <c r="BY182" i="12"/>
  <c r="BX182" i="12"/>
  <c r="BW182" i="12"/>
  <c r="BV182" i="12"/>
  <c r="BU182" i="12"/>
  <c r="BT182" i="12"/>
  <c r="BS182" i="12"/>
  <c r="BR182" i="12"/>
  <c r="BQ182" i="12"/>
  <c r="BP182" i="12"/>
  <c r="BO182" i="12"/>
  <c r="BN182" i="12"/>
  <c r="BM182" i="12"/>
  <c r="BL182" i="12"/>
  <c r="BK182" i="12"/>
  <c r="BJ182" i="12"/>
  <c r="BI182" i="12"/>
  <c r="BH182" i="12"/>
  <c r="BG182" i="12"/>
  <c r="BF182" i="12"/>
  <c r="BE182" i="12"/>
  <c r="BD182" i="12"/>
  <c r="BC182" i="12"/>
  <c r="BB182" i="12"/>
  <c r="BA182" i="12"/>
  <c r="AZ182" i="12"/>
  <c r="CF181" i="12"/>
  <c r="CE181" i="12"/>
  <c r="CD181" i="12"/>
  <c r="CC181" i="12"/>
  <c r="CB181" i="12"/>
  <c r="CA181" i="12"/>
  <c r="BZ181" i="12"/>
  <c r="BY181" i="12"/>
  <c r="BX181" i="12"/>
  <c r="BW181" i="12"/>
  <c r="BV181" i="12"/>
  <c r="BU181" i="12"/>
  <c r="BT181" i="12"/>
  <c r="BS181" i="12"/>
  <c r="BR181" i="12"/>
  <c r="BQ181" i="12"/>
  <c r="BP181" i="12"/>
  <c r="BO181" i="12"/>
  <c r="BN181" i="12"/>
  <c r="BM181" i="12"/>
  <c r="BL181" i="12"/>
  <c r="BK181" i="12"/>
  <c r="BJ181" i="12"/>
  <c r="BI181" i="12"/>
  <c r="BH181" i="12"/>
  <c r="BG181" i="12"/>
  <c r="BF181" i="12"/>
  <c r="BE181" i="12"/>
  <c r="BD181" i="12"/>
  <c r="BC181" i="12"/>
  <c r="BB181" i="12"/>
  <c r="BA181" i="12"/>
  <c r="AZ181" i="12"/>
  <c r="CF180" i="12"/>
  <c r="CE180" i="12"/>
  <c r="CD180" i="12"/>
  <c r="CC180" i="12"/>
  <c r="CB180" i="12"/>
  <c r="CA180" i="12"/>
  <c r="BZ180" i="12"/>
  <c r="BY180" i="12"/>
  <c r="BX180" i="12"/>
  <c r="BW180" i="12"/>
  <c r="BV180" i="12"/>
  <c r="BU180" i="12"/>
  <c r="BT180" i="12"/>
  <c r="BS180" i="12"/>
  <c r="BR180" i="12"/>
  <c r="BQ180" i="12"/>
  <c r="BP180" i="12"/>
  <c r="BO180" i="12"/>
  <c r="BN180" i="12"/>
  <c r="BM180" i="12"/>
  <c r="BL180" i="12"/>
  <c r="BK180" i="12"/>
  <c r="BJ180" i="12"/>
  <c r="BI180" i="12"/>
  <c r="BH180" i="12"/>
  <c r="BG180" i="12"/>
  <c r="BF180" i="12"/>
  <c r="BE180" i="12"/>
  <c r="BD180" i="12"/>
  <c r="BC180" i="12"/>
  <c r="BB180" i="12"/>
  <c r="BA180" i="12"/>
  <c r="AZ180" i="12"/>
  <c r="AW180" i="12" s="1"/>
  <c r="CF179" i="12"/>
  <c r="CE179" i="12"/>
  <c r="CD179" i="12"/>
  <c r="CC179" i="12"/>
  <c r="CB179" i="12"/>
  <c r="CA179" i="12"/>
  <c r="BZ179" i="12"/>
  <c r="BY179" i="12"/>
  <c r="BX179" i="12"/>
  <c r="BW179" i="12"/>
  <c r="BV179" i="12"/>
  <c r="BU179" i="12"/>
  <c r="BT179" i="12"/>
  <c r="BS179" i="12"/>
  <c r="BR179" i="12"/>
  <c r="BQ179" i="12"/>
  <c r="BP179" i="12"/>
  <c r="BO179" i="12"/>
  <c r="BN179" i="12"/>
  <c r="BM179" i="12"/>
  <c r="BL179" i="12"/>
  <c r="BK179" i="12"/>
  <c r="BJ179" i="12"/>
  <c r="BI179" i="12"/>
  <c r="BH179" i="12"/>
  <c r="BG179" i="12"/>
  <c r="BF179" i="12"/>
  <c r="BE179" i="12"/>
  <c r="BD179" i="12"/>
  <c r="BC179" i="12"/>
  <c r="BB179" i="12"/>
  <c r="BA179" i="12"/>
  <c r="AZ179" i="12"/>
  <c r="CF178" i="12"/>
  <c r="CE178" i="12"/>
  <c r="CD178" i="12"/>
  <c r="CC178" i="12"/>
  <c r="CB178" i="12"/>
  <c r="CA178" i="12"/>
  <c r="BZ178" i="12"/>
  <c r="BY178" i="12"/>
  <c r="BX178" i="12"/>
  <c r="BW178" i="12"/>
  <c r="BV178" i="12"/>
  <c r="BU178" i="12"/>
  <c r="BT178" i="12"/>
  <c r="BS178" i="12"/>
  <c r="BR178" i="12"/>
  <c r="BQ178" i="12"/>
  <c r="BP178" i="12"/>
  <c r="BO178" i="12"/>
  <c r="BN178" i="12"/>
  <c r="BM178" i="12"/>
  <c r="BL178" i="12"/>
  <c r="BK178" i="12"/>
  <c r="BJ178" i="12"/>
  <c r="BI178" i="12"/>
  <c r="BH178" i="12"/>
  <c r="BG178" i="12"/>
  <c r="BF178" i="12"/>
  <c r="BE178" i="12"/>
  <c r="BD178" i="12"/>
  <c r="BC178" i="12"/>
  <c r="BB178" i="12"/>
  <c r="AW178" i="12" s="1"/>
  <c r="BA178" i="12"/>
  <c r="AZ178" i="12"/>
  <c r="CF177" i="12"/>
  <c r="CE177" i="12"/>
  <c r="CD177" i="12"/>
  <c r="CC177" i="12"/>
  <c r="CB177" i="12"/>
  <c r="CA177" i="12"/>
  <c r="BZ177" i="12"/>
  <c r="BY177" i="12"/>
  <c r="BX177" i="12"/>
  <c r="BW177" i="12"/>
  <c r="BV177" i="12"/>
  <c r="BU177" i="12"/>
  <c r="BT177" i="12"/>
  <c r="BS177" i="12"/>
  <c r="BR177" i="12"/>
  <c r="BQ177" i="12"/>
  <c r="BP177" i="12"/>
  <c r="BO177" i="12"/>
  <c r="BN177" i="12"/>
  <c r="BM177" i="12"/>
  <c r="BL177" i="12"/>
  <c r="BK177" i="12"/>
  <c r="BJ177" i="12"/>
  <c r="BI177" i="12"/>
  <c r="BH177" i="12"/>
  <c r="BG177" i="12"/>
  <c r="BF177" i="12"/>
  <c r="BE177" i="12"/>
  <c r="BD177" i="12"/>
  <c r="BC177" i="12"/>
  <c r="AW177" i="12" s="1"/>
  <c r="BB177" i="12"/>
  <c r="BA177" i="12"/>
  <c r="AZ177" i="12"/>
  <c r="CF176" i="12"/>
  <c r="CE176" i="12"/>
  <c r="CD176" i="12"/>
  <c r="CC176" i="12"/>
  <c r="CB176" i="12"/>
  <c r="CA176" i="12"/>
  <c r="BZ176" i="12"/>
  <c r="BY176" i="12"/>
  <c r="BX176" i="12"/>
  <c r="BW176" i="12"/>
  <c r="BV176" i="12"/>
  <c r="BU176" i="12"/>
  <c r="BT176" i="12"/>
  <c r="BS176" i="12"/>
  <c r="BR176" i="12"/>
  <c r="BQ176" i="12"/>
  <c r="BP176" i="12"/>
  <c r="BO176" i="12"/>
  <c r="BN176" i="12"/>
  <c r="BM176" i="12"/>
  <c r="BL176" i="12"/>
  <c r="BK176" i="12"/>
  <c r="BJ176" i="12"/>
  <c r="BI176" i="12"/>
  <c r="BH176" i="12"/>
  <c r="BG176" i="12"/>
  <c r="BF176" i="12"/>
  <c r="BE176" i="12"/>
  <c r="BD176" i="12"/>
  <c r="BC176" i="12"/>
  <c r="BB176" i="12"/>
  <c r="BA176" i="12"/>
  <c r="AZ176" i="12"/>
  <c r="AW176" i="12" s="1"/>
  <c r="CF175" i="12"/>
  <c r="CE175" i="12"/>
  <c r="CD175" i="12"/>
  <c r="CC175" i="12"/>
  <c r="CB175" i="12"/>
  <c r="CA175" i="12"/>
  <c r="BZ175" i="12"/>
  <c r="BY175" i="12"/>
  <c r="BX175" i="12"/>
  <c r="BW175" i="12"/>
  <c r="BV175" i="12"/>
  <c r="BU175" i="12"/>
  <c r="BT175" i="12"/>
  <c r="BS175" i="12"/>
  <c r="BR175" i="12"/>
  <c r="BQ175" i="12"/>
  <c r="BP175" i="12"/>
  <c r="BO175" i="12"/>
  <c r="BN175" i="12"/>
  <c r="BM175" i="12"/>
  <c r="BL175" i="12"/>
  <c r="BK175" i="12"/>
  <c r="BJ175" i="12"/>
  <c r="BI175" i="12"/>
  <c r="BH175" i="12"/>
  <c r="BG175" i="12"/>
  <c r="BF175" i="12"/>
  <c r="BE175" i="12"/>
  <c r="BD175" i="12"/>
  <c r="BC175" i="12"/>
  <c r="BB175" i="12"/>
  <c r="BA175" i="12"/>
  <c r="AZ175" i="12"/>
  <c r="CF174" i="12"/>
  <c r="CE174" i="12"/>
  <c r="CD174" i="12"/>
  <c r="CC174" i="12"/>
  <c r="CB174" i="12"/>
  <c r="CA174" i="12"/>
  <c r="BZ174" i="12"/>
  <c r="BY174" i="12"/>
  <c r="BX174" i="12"/>
  <c r="BW174" i="12"/>
  <c r="BV174" i="12"/>
  <c r="BU174" i="12"/>
  <c r="BT174" i="12"/>
  <c r="BS174" i="12"/>
  <c r="BR174" i="12"/>
  <c r="BQ174" i="12"/>
  <c r="BP174" i="12"/>
  <c r="BO174" i="12"/>
  <c r="BN174" i="12"/>
  <c r="BM174" i="12"/>
  <c r="BL174" i="12"/>
  <c r="BK174" i="12"/>
  <c r="BJ174" i="12"/>
  <c r="BI174" i="12"/>
  <c r="BH174" i="12"/>
  <c r="BG174" i="12"/>
  <c r="BF174" i="12"/>
  <c r="BE174" i="12"/>
  <c r="BD174" i="12"/>
  <c r="BC174" i="12"/>
  <c r="BB174" i="12"/>
  <c r="BA174" i="12"/>
  <c r="AZ174" i="12"/>
  <c r="CF173" i="12"/>
  <c r="CE173" i="12"/>
  <c r="CD173" i="12"/>
  <c r="CC173" i="12"/>
  <c r="CB173" i="12"/>
  <c r="CA173" i="12"/>
  <c r="BZ173" i="12"/>
  <c r="BY173" i="12"/>
  <c r="BX173" i="12"/>
  <c r="BW173" i="12"/>
  <c r="BV173" i="12"/>
  <c r="BU173" i="12"/>
  <c r="BT173" i="12"/>
  <c r="BS173" i="12"/>
  <c r="BR173" i="12"/>
  <c r="BQ173" i="12"/>
  <c r="BP173" i="12"/>
  <c r="BO173" i="12"/>
  <c r="BN173" i="12"/>
  <c r="BM173" i="12"/>
  <c r="BL173" i="12"/>
  <c r="BK173" i="12"/>
  <c r="BJ173" i="12"/>
  <c r="BI173" i="12"/>
  <c r="BH173" i="12"/>
  <c r="BG173" i="12"/>
  <c r="BF173" i="12"/>
  <c r="BE173" i="12"/>
  <c r="BD173" i="12"/>
  <c r="BC173" i="12"/>
  <c r="BB173" i="12"/>
  <c r="BA173" i="12"/>
  <c r="AZ173" i="12"/>
  <c r="CF172" i="12"/>
  <c r="CE172" i="12"/>
  <c r="CD172" i="12"/>
  <c r="CC172" i="12"/>
  <c r="CB172" i="12"/>
  <c r="CA172" i="12"/>
  <c r="BZ172" i="12"/>
  <c r="BY172" i="12"/>
  <c r="BX172" i="12"/>
  <c r="BW172" i="12"/>
  <c r="BV172" i="12"/>
  <c r="BU172" i="12"/>
  <c r="BT172" i="12"/>
  <c r="BS172" i="12"/>
  <c r="BR172" i="12"/>
  <c r="BQ172" i="12"/>
  <c r="BP172" i="12"/>
  <c r="BO172" i="12"/>
  <c r="BN172" i="12"/>
  <c r="BM172" i="12"/>
  <c r="BL172" i="12"/>
  <c r="BK172" i="12"/>
  <c r="BJ172" i="12"/>
  <c r="BI172" i="12"/>
  <c r="BH172" i="12"/>
  <c r="BG172" i="12"/>
  <c r="BF172" i="12"/>
  <c r="BE172" i="12"/>
  <c r="BD172" i="12"/>
  <c r="BC172" i="12"/>
  <c r="BB172" i="12"/>
  <c r="BA172" i="12"/>
  <c r="AZ172" i="12"/>
  <c r="AW172" i="12" s="1"/>
  <c r="CF171" i="12"/>
  <c r="CE171" i="12"/>
  <c r="CD171" i="12"/>
  <c r="CC171" i="12"/>
  <c r="CB171" i="12"/>
  <c r="CA171" i="12"/>
  <c r="BZ171" i="12"/>
  <c r="BY171" i="12"/>
  <c r="BX171" i="12"/>
  <c r="BW171" i="12"/>
  <c r="BV171" i="12"/>
  <c r="BU171" i="12"/>
  <c r="BT171" i="12"/>
  <c r="BS171" i="12"/>
  <c r="BR171" i="12"/>
  <c r="BQ171" i="12"/>
  <c r="BP171" i="12"/>
  <c r="BO171" i="12"/>
  <c r="BN171" i="12"/>
  <c r="BM171" i="12"/>
  <c r="BL171" i="12"/>
  <c r="BK171" i="12"/>
  <c r="BJ171" i="12"/>
  <c r="BI171" i="12"/>
  <c r="BH171" i="12"/>
  <c r="BG171" i="12"/>
  <c r="BF171" i="12"/>
  <c r="BE171" i="12"/>
  <c r="BD171" i="12"/>
  <c r="BC171" i="12"/>
  <c r="BB171" i="12"/>
  <c r="BA171" i="12"/>
  <c r="AZ171" i="12"/>
  <c r="CF170" i="12"/>
  <c r="CE170" i="12"/>
  <c r="CD170" i="12"/>
  <c r="CC170" i="12"/>
  <c r="CB170" i="12"/>
  <c r="CA170" i="12"/>
  <c r="BZ170" i="12"/>
  <c r="BY170" i="12"/>
  <c r="BX170" i="12"/>
  <c r="BW170" i="12"/>
  <c r="BV170" i="12"/>
  <c r="BU170" i="12"/>
  <c r="BT170" i="12"/>
  <c r="BS170" i="12"/>
  <c r="BR170" i="12"/>
  <c r="BQ170" i="12"/>
  <c r="BP170" i="12"/>
  <c r="BO170" i="12"/>
  <c r="BN170" i="12"/>
  <c r="BM170" i="12"/>
  <c r="BL170" i="12"/>
  <c r="BK170" i="12"/>
  <c r="BJ170" i="12"/>
  <c r="BI170" i="12"/>
  <c r="BH170" i="12"/>
  <c r="BG170" i="12"/>
  <c r="BF170" i="12"/>
  <c r="BE170" i="12"/>
  <c r="BD170" i="12"/>
  <c r="BC170" i="12"/>
  <c r="BB170" i="12"/>
  <c r="BA170" i="12"/>
  <c r="AZ170" i="12"/>
  <c r="CF169" i="12"/>
  <c r="CE169" i="12"/>
  <c r="CD169" i="12"/>
  <c r="CC169" i="12"/>
  <c r="CB169" i="12"/>
  <c r="CA169" i="12"/>
  <c r="BZ169" i="12"/>
  <c r="BY169" i="12"/>
  <c r="BX169" i="12"/>
  <c r="BW169" i="12"/>
  <c r="BV169" i="12"/>
  <c r="BU169" i="12"/>
  <c r="BT169" i="12"/>
  <c r="BS169" i="12"/>
  <c r="BR169" i="12"/>
  <c r="BQ169" i="12"/>
  <c r="BP169" i="12"/>
  <c r="BO169" i="12"/>
  <c r="BN169" i="12"/>
  <c r="BM169" i="12"/>
  <c r="BL169" i="12"/>
  <c r="BK169" i="12"/>
  <c r="BJ169" i="12"/>
  <c r="BI169" i="12"/>
  <c r="BH169" i="12"/>
  <c r="BG169" i="12"/>
  <c r="BF169" i="12"/>
  <c r="BE169" i="12"/>
  <c r="BD169" i="12"/>
  <c r="BC169" i="12"/>
  <c r="AW169" i="12" s="1"/>
  <c r="BB169" i="12"/>
  <c r="BA169" i="12"/>
  <c r="AZ169" i="12"/>
  <c r="CF168" i="12"/>
  <c r="CE168" i="12"/>
  <c r="CD168" i="12"/>
  <c r="CC168" i="12"/>
  <c r="CB168" i="12"/>
  <c r="CA168" i="12"/>
  <c r="BZ168" i="12"/>
  <c r="BY168" i="12"/>
  <c r="BX168" i="12"/>
  <c r="BW168" i="12"/>
  <c r="BV168" i="12"/>
  <c r="BU168" i="12"/>
  <c r="BT168" i="12"/>
  <c r="BS168" i="12"/>
  <c r="BR168" i="12"/>
  <c r="BQ168" i="12"/>
  <c r="BP168" i="12"/>
  <c r="BO168" i="12"/>
  <c r="BN168" i="12"/>
  <c r="BM168" i="12"/>
  <c r="BL168" i="12"/>
  <c r="BK168" i="12"/>
  <c r="BJ168" i="12"/>
  <c r="BI168" i="12"/>
  <c r="BH168" i="12"/>
  <c r="BG168" i="12"/>
  <c r="BF168" i="12"/>
  <c r="BE168" i="12"/>
  <c r="BD168" i="12"/>
  <c r="BC168" i="12"/>
  <c r="BB168" i="12"/>
  <c r="BA168" i="12"/>
  <c r="AZ168" i="12"/>
  <c r="AW168" i="12" s="1"/>
  <c r="CF167" i="12"/>
  <c r="CE167" i="12"/>
  <c r="CD167" i="12"/>
  <c r="CC167" i="12"/>
  <c r="CB167" i="12"/>
  <c r="CA167" i="12"/>
  <c r="BZ167" i="12"/>
  <c r="BY167" i="12"/>
  <c r="BX167" i="12"/>
  <c r="BW167" i="12"/>
  <c r="BV167" i="12"/>
  <c r="BU167" i="12"/>
  <c r="BT167" i="12"/>
  <c r="BS167" i="12"/>
  <c r="BR167" i="12"/>
  <c r="BQ167" i="12"/>
  <c r="BP167" i="12"/>
  <c r="BO167" i="12"/>
  <c r="BN167" i="12"/>
  <c r="BM167" i="12"/>
  <c r="BL167" i="12"/>
  <c r="BK167" i="12"/>
  <c r="BJ167" i="12"/>
  <c r="BI167" i="12"/>
  <c r="BH167" i="12"/>
  <c r="BG167" i="12"/>
  <c r="BF167" i="12"/>
  <c r="BE167" i="12"/>
  <c r="BD167" i="12"/>
  <c r="BC167" i="12"/>
  <c r="BB167" i="12"/>
  <c r="BA167" i="12"/>
  <c r="AZ167" i="12"/>
  <c r="CF166" i="12"/>
  <c r="CE166" i="12"/>
  <c r="CD166" i="12"/>
  <c r="CC166" i="12"/>
  <c r="CB166" i="12"/>
  <c r="CA166" i="12"/>
  <c r="BZ166" i="12"/>
  <c r="BY166" i="12"/>
  <c r="BX166" i="12"/>
  <c r="BW166" i="12"/>
  <c r="BV166" i="12"/>
  <c r="BU166" i="12"/>
  <c r="BT166" i="12"/>
  <c r="BS166" i="12"/>
  <c r="BR166" i="12"/>
  <c r="BQ166" i="12"/>
  <c r="BP166" i="12"/>
  <c r="BO166" i="12"/>
  <c r="BN166" i="12"/>
  <c r="BM166" i="12"/>
  <c r="BL166" i="12"/>
  <c r="BK166" i="12"/>
  <c r="BJ166" i="12"/>
  <c r="BI166" i="12"/>
  <c r="BH166" i="12"/>
  <c r="BG166" i="12"/>
  <c r="BF166" i="12"/>
  <c r="BE166" i="12"/>
  <c r="BD166" i="12"/>
  <c r="BC166" i="12"/>
  <c r="BB166" i="12"/>
  <c r="BA166" i="12"/>
  <c r="AZ166" i="12"/>
  <c r="CF165" i="12"/>
  <c r="CE165" i="12"/>
  <c r="CD165" i="12"/>
  <c r="CC165" i="12"/>
  <c r="CB165" i="12"/>
  <c r="CA165" i="12"/>
  <c r="BZ165" i="12"/>
  <c r="BY165" i="12"/>
  <c r="BX165" i="12"/>
  <c r="BW165" i="12"/>
  <c r="BV165" i="12"/>
  <c r="BU165" i="12"/>
  <c r="BT165" i="12"/>
  <c r="BS165" i="12"/>
  <c r="BR165" i="12"/>
  <c r="BQ165" i="12"/>
  <c r="BP165" i="12"/>
  <c r="BO165" i="12"/>
  <c r="BN165" i="12"/>
  <c r="BM165" i="12"/>
  <c r="BL165" i="12"/>
  <c r="BK165" i="12"/>
  <c r="BJ165" i="12"/>
  <c r="BI165" i="12"/>
  <c r="BH165" i="12"/>
  <c r="BG165" i="12"/>
  <c r="BF165" i="12"/>
  <c r="BE165" i="12"/>
  <c r="BD165" i="12"/>
  <c r="BC165" i="12"/>
  <c r="BB165" i="12"/>
  <c r="BA165" i="12"/>
  <c r="AZ165" i="12"/>
  <c r="CF164" i="12"/>
  <c r="CE164" i="12"/>
  <c r="CD164" i="12"/>
  <c r="CC164" i="12"/>
  <c r="CB164" i="12"/>
  <c r="CA164" i="12"/>
  <c r="BZ164" i="12"/>
  <c r="BY164" i="12"/>
  <c r="BX164" i="12"/>
  <c r="BW164" i="12"/>
  <c r="BV164" i="12"/>
  <c r="BU164" i="12"/>
  <c r="BT164" i="12"/>
  <c r="BS164" i="12"/>
  <c r="BR164" i="12"/>
  <c r="BQ164" i="12"/>
  <c r="BP164" i="12"/>
  <c r="BO164" i="12"/>
  <c r="BN164" i="12"/>
  <c r="BM164" i="12"/>
  <c r="BL164" i="12"/>
  <c r="BK164" i="12"/>
  <c r="BJ164" i="12"/>
  <c r="BI164" i="12"/>
  <c r="BH164" i="12"/>
  <c r="BG164" i="12"/>
  <c r="BF164" i="12"/>
  <c r="BE164" i="12"/>
  <c r="BD164" i="12"/>
  <c r="BC164" i="12"/>
  <c r="BB164" i="12"/>
  <c r="BA164" i="12"/>
  <c r="AZ164" i="12"/>
  <c r="AW164" i="12" s="1"/>
  <c r="CF163" i="12"/>
  <c r="CE163" i="12"/>
  <c r="CD163" i="12"/>
  <c r="CC163" i="12"/>
  <c r="CB163" i="12"/>
  <c r="CA163" i="12"/>
  <c r="BZ163" i="12"/>
  <c r="BY163" i="12"/>
  <c r="BX163" i="12"/>
  <c r="BW163" i="12"/>
  <c r="BV163" i="12"/>
  <c r="BU163" i="12"/>
  <c r="BT163" i="12"/>
  <c r="BS163" i="12"/>
  <c r="BR163" i="12"/>
  <c r="BQ163" i="12"/>
  <c r="BP163" i="12"/>
  <c r="BO163" i="12"/>
  <c r="BN163" i="12"/>
  <c r="BM163" i="12"/>
  <c r="BL163" i="12"/>
  <c r="BK163" i="12"/>
  <c r="BJ163" i="12"/>
  <c r="BI163" i="12"/>
  <c r="BH163" i="12"/>
  <c r="BG163" i="12"/>
  <c r="BF163" i="12"/>
  <c r="BE163" i="12"/>
  <c r="BD163" i="12"/>
  <c r="BC163" i="12"/>
  <c r="BB163" i="12"/>
  <c r="BA163" i="12"/>
  <c r="AZ163" i="12"/>
  <c r="CF162" i="12"/>
  <c r="CE162" i="12"/>
  <c r="CD162" i="12"/>
  <c r="CC162" i="12"/>
  <c r="CB162" i="12"/>
  <c r="CA162" i="12"/>
  <c r="BZ162" i="12"/>
  <c r="BY162" i="12"/>
  <c r="BX162" i="12"/>
  <c r="BW162" i="12"/>
  <c r="BV162" i="12"/>
  <c r="BU162" i="12"/>
  <c r="BT162" i="12"/>
  <c r="BS162" i="12"/>
  <c r="BR162" i="12"/>
  <c r="BQ162" i="12"/>
  <c r="BP162" i="12"/>
  <c r="BO162" i="12"/>
  <c r="BN162" i="12"/>
  <c r="BM162" i="12"/>
  <c r="BL162" i="12"/>
  <c r="BK162" i="12"/>
  <c r="BJ162" i="12"/>
  <c r="BI162" i="12"/>
  <c r="BH162" i="12"/>
  <c r="BG162" i="12"/>
  <c r="BF162" i="12"/>
  <c r="BE162" i="12"/>
  <c r="BD162" i="12"/>
  <c r="BC162" i="12"/>
  <c r="BB162" i="12"/>
  <c r="BA162" i="12"/>
  <c r="AZ162" i="12"/>
  <c r="CF161" i="12"/>
  <c r="CE161" i="12"/>
  <c r="CD161" i="12"/>
  <c r="CC161" i="12"/>
  <c r="CB161" i="12"/>
  <c r="CA161" i="12"/>
  <c r="BZ161" i="12"/>
  <c r="BY161" i="12"/>
  <c r="BX161" i="12"/>
  <c r="BW161" i="12"/>
  <c r="BV161" i="12"/>
  <c r="BU161" i="12"/>
  <c r="BT161" i="12"/>
  <c r="BS161" i="12"/>
  <c r="BR161" i="12"/>
  <c r="BQ161" i="12"/>
  <c r="BP161" i="12"/>
  <c r="BO161" i="12"/>
  <c r="BN161" i="12"/>
  <c r="BM161" i="12"/>
  <c r="BL161" i="12"/>
  <c r="BK161" i="12"/>
  <c r="BJ161" i="12"/>
  <c r="BI161" i="12"/>
  <c r="BH161" i="12"/>
  <c r="BG161" i="12"/>
  <c r="BF161" i="12"/>
  <c r="BE161" i="12"/>
  <c r="BD161" i="12"/>
  <c r="BC161" i="12"/>
  <c r="BB161" i="12"/>
  <c r="BA161" i="12"/>
  <c r="AZ161" i="12"/>
  <c r="CF160" i="12"/>
  <c r="CE160" i="12"/>
  <c r="CD160" i="12"/>
  <c r="CC160" i="12"/>
  <c r="CB160" i="12"/>
  <c r="CA160" i="12"/>
  <c r="BZ160" i="12"/>
  <c r="BY160" i="12"/>
  <c r="BX160" i="12"/>
  <c r="BW160" i="12"/>
  <c r="BV160" i="12"/>
  <c r="BU160" i="12"/>
  <c r="BT160" i="12"/>
  <c r="BS160" i="12"/>
  <c r="BR160" i="12"/>
  <c r="BQ160" i="12"/>
  <c r="BP160" i="12"/>
  <c r="BO160" i="12"/>
  <c r="BN160" i="12"/>
  <c r="BM160" i="12"/>
  <c r="BL160" i="12"/>
  <c r="BK160" i="12"/>
  <c r="BJ160" i="12"/>
  <c r="BI160" i="12"/>
  <c r="BH160" i="12"/>
  <c r="BG160" i="12"/>
  <c r="BF160" i="12"/>
  <c r="BE160" i="12"/>
  <c r="BD160" i="12"/>
  <c r="BC160" i="12"/>
  <c r="BB160" i="12"/>
  <c r="BA160" i="12"/>
  <c r="AZ160" i="12"/>
  <c r="AW160" i="12" s="1"/>
  <c r="CF159" i="12"/>
  <c r="CE159" i="12"/>
  <c r="CD159" i="12"/>
  <c r="CC159" i="12"/>
  <c r="CB159" i="12"/>
  <c r="CA159" i="12"/>
  <c r="BZ159" i="12"/>
  <c r="BY159" i="12"/>
  <c r="BX159" i="12"/>
  <c r="BW159" i="12"/>
  <c r="BV159" i="12"/>
  <c r="BU159" i="12"/>
  <c r="BT159" i="12"/>
  <c r="BS159" i="12"/>
  <c r="BR159" i="12"/>
  <c r="BQ159" i="12"/>
  <c r="BP159" i="12"/>
  <c r="BO159" i="12"/>
  <c r="BN159" i="12"/>
  <c r="BM159" i="12"/>
  <c r="BL159" i="12"/>
  <c r="BK159" i="12"/>
  <c r="BJ159" i="12"/>
  <c r="BI159" i="12"/>
  <c r="BH159" i="12"/>
  <c r="BG159" i="12"/>
  <c r="BF159" i="12"/>
  <c r="BE159" i="12"/>
  <c r="BD159" i="12"/>
  <c r="BC159" i="12"/>
  <c r="BB159" i="12"/>
  <c r="BA159" i="12"/>
  <c r="AZ159" i="12"/>
  <c r="CF158" i="12"/>
  <c r="CE158" i="12"/>
  <c r="CD158" i="12"/>
  <c r="CC158" i="12"/>
  <c r="CB158" i="12"/>
  <c r="CA158" i="12"/>
  <c r="BZ158" i="12"/>
  <c r="BY158" i="12"/>
  <c r="BX158" i="12"/>
  <c r="BW158" i="12"/>
  <c r="BV158" i="12"/>
  <c r="BU158" i="12"/>
  <c r="BT158" i="12"/>
  <c r="BS158" i="12"/>
  <c r="BR158" i="12"/>
  <c r="BQ158" i="12"/>
  <c r="BP158" i="12"/>
  <c r="BO158" i="12"/>
  <c r="BN158" i="12"/>
  <c r="BM158" i="12"/>
  <c r="BL158" i="12"/>
  <c r="BK158" i="12"/>
  <c r="BJ158" i="12"/>
  <c r="BI158" i="12"/>
  <c r="BH158" i="12"/>
  <c r="BG158" i="12"/>
  <c r="BF158" i="12"/>
  <c r="BE158" i="12"/>
  <c r="BD158" i="12"/>
  <c r="BC158" i="12"/>
  <c r="BB158" i="12"/>
  <c r="BA158" i="12"/>
  <c r="AZ158" i="12"/>
  <c r="CF157" i="12"/>
  <c r="CE157" i="12"/>
  <c r="CD157" i="12"/>
  <c r="CC157" i="12"/>
  <c r="CB157" i="12"/>
  <c r="CA157" i="12"/>
  <c r="BZ157" i="12"/>
  <c r="BY157" i="12"/>
  <c r="BX157" i="12"/>
  <c r="BW157" i="12"/>
  <c r="BV157" i="12"/>
  <c r="BU157" i="12"/>
  <c r="BT157" i="12"/>
  <c r="BS157" i="12"/>
  <c r="BR157" i="12"/>
  <c r="BQ157" i="12"/>
  <c r="BP157" i="12"/>
  <c r="BO157" i="12"/>
  <c r="BN157" i="12"/>
  <c r="BM157" i="12"/>
  <c r="BL157" i="12"/>
  <c r="BK157" i="12"/>
  <c r="BJ157" i="12"/>
  <c r="BI157" i="12"/>
  <c r="BH157" i="12"/>
  <c r="BG157" i="12"/>
  <c r="BF157" i="12"/>
  <c r="BE157" i="12"/>
  <c r="BD157" i="12"/>
  <c r="BC157" i="12"/>
  <c r="AW157" i="12" s="1"/>
  <c r="BB157" i="12"/>
  <c r="BA157" i="12"/>
  <c r="AZ157" i="12"/>
  <c r="CF156" i="12"/>
  <c r="CE156" i="12"/>
  <c r="CD156" i="12"/>
  <c r="CC156" i="12"/>
  <c r="CB156" i="12"/>
  <c r="CA156" i="12"/>
  <c r="BZ156" i="12"/>
  <c r="BY156" i="12"/>
  <c r="BX156" i="12"/>
  <c r="BW156" i="12"/>
  <c r="BV156" i="12"/>
  <c r="BU156" i="12"/>
  <c r="BT156" i="12"/>
  <c r="BS156" i="12"/>
  <c r="BR156" i="12"/>
  <c r="BQ156" i="12"/>
  <c r="BP156" i="12"/>
  <c r="BO156" i="12"/>
  <c r="BN156" i="12"/>
  <c r="BM156" i="12"/>
  <c r="BL156" i="12"/>
  <c r="BK156" i="12"/>
  <c r="BJ156" i="12"/>
  <c r="BI156" i="12"/>
  <c r="BH156" i="12"/>
  <c r="BG156" i="12"/>
  <c r="BF156" i="12"/>
  <c r="BE156" i="12"/>
  <c r="BD156" i="12"/>
  <c r="BC156" i="12"/>
  <c r="BB156" i="12"/>
  <c r="BA156" i="12"/>
  <c r="AZ156" i="12"/>
  <c r="AW156" i="12" s="1"/>
  <c r="CF155" i="12"/>
  <c r="CE155" i="12"/>
  <c r="CD155" i="12"/>
  <c r="CC155" i="12"/>
  <c r="CB155" i="12"/>
  <c r="CA155" i="12"/>
  <c r="BZ155" i="12"/>
  <c r="BY155" i="12"/>
  <c r="BX155" i="12"/>
  <c r="BW155" i="12"/>
  <c r="BV155" i="12"/>
  <c r="BU155" i="12"/>
  <c r="BT155" i="12"/>
  <c r="BS155" i="12"/>
  <c r="BR155" i="12"/>
  <c r="BQ155" i="12"/>
  <c r="BP155" i="12"/>
  <c r="BO155" i="12"/>
  <c r="BN155" i="12"/>
  <c r="BM155" i="12"/>
  <c r="BL155" i="12"/>
  <c r="BK155" i="12"/>
  <c r="BJ155" i="12"/>
  <c r="BI155" i="12"/>
  <c r="BH155" i="12"/>
  <c r="BG155" i="12"/>
  <c r="BF155" i="12"/>
  <c r="BE155" i="12"/>
  <c r="BD155" i="12"/>
  <c r="BC155" i="12"/>
  <c r="BB155" i="12"/>
  <c r="BA155" i="12"/>
  <c r="AZ155" i="12"/>
  <c r="CF154" i="12"/>
  <c r="CE154" i="12"/>
  <c r="CD154" i="12"/>
  <c r="CC154" i="12"/>
  <c r="CB154" i="12"/>
  <c r="CA154" i="12"/>
  <c r="BZ154" i="12"/>
  <c r="BY154" i="12"/>
  <c r="BX154" i="12"/>
  <c r="BW154" i="12"/>
  <c r="BV154" i="12"/>
  <c r="BU154" i="12"/>
  <c r="BT154" i="12"/>
  <c r="BS154" i="12"/>
  <c r="BR154" i="12"/>
  <c r="BQ154" i="12"/>
  <c r="BP154" i="12"/>
  <c r="BO154" i="12"/>
  <c r="BN154" i="12"/>
  <c r="BM154" i="12"/>
  <c r="BL154" i="12"/>
  <c r="BK154" i="12"/>
  <c r="BJ154" i="12"/>
  <c r="BI154" i="12"/>
  <c r="BH154" i="12"/>
  <c r="BG154" i="12"/>
  <c r="BF154" i="12"/>
  <c r="BE154" i="12"/>
  <c r="BD154" i="12"/>
  <c r="BC154" i="12"/>
  <c r="BB154" i="12"/>
  <c r="BA154" i="12"/>
  <c r="AZ154" i="12"/>
  <c r="CF153" i="12"/>
  <c r="CE153" i="12"/>
  <c r="CD153" i="12"/>
  <c r="CC153" i="12"/>
  <c r="CB153" i="12"/>
  <c r="CA153" i="12"/>
  <c r="BZ153" i="12"/>
  <c r="BY153" i="12"/>
  <c r="BX153" i="12"/>
  <c r="BW153" i="12"/>
  <c r="BV153" i="12"/>
  <c r="BU153" i="12"/>
  <c r="BT153" i="12"/>
  <c r="BS153" i="12"/>
  <c r="BR153" i="12"/>
  <c r="BQ153" i="12"/>
  <c r="BP153" i="12"/>
  <c r="BO153" i="12"/>
  <c r="BN153" i="12"/>
  <c r="BM153" i="12"/>
  <c r="BL153" i="12"/>
  <c r="BK153" i="12"/>
  <c r="BJ153" i="12"/>
  <c r="BI153" i="12"/>
  <c r="BH153" i="12"/>
  <c r="BG153" i="12"/>
  <c r="BF153" i="12"/>
  <c r="BE153" i="12"/>
  <c r="BD153" i="12"/>
  <c r="BC153" i="12"/>
  <c r="BB153" i="12"/>
  <c r="BA153" i="12"/>
  <c r="AZ153" i="12"/>
  <c r="CF152" i="12"/>
  <c r="CE152" i="12"/>
  <c r="CD152" i="12"/>
  <c r="CC152" i="12"/>
  <c r="CB152" i="12"/>
  <c r="CA152" i="12"/>
  <c r="BZ152" i="12"/>
  <c r="BY152" i="12"/>
  <c r="BX152" i="12"/>
  <c r="BW152" i="12"/>
  <c r="BV152" i="12"/>
  <c r="BU152" i="12"/>
  <c r="BT152" i="12"/>
  <c r="BS152" i="12"/>
  <c r="BR152" i="12"/>
  <c r="BQ152" i="12"/>
  <c r="BP152" i="12"/>
  <c r="BO152" i="12"/>
  <c r="BN152" i="12"/>
  <c r="BM152" i="12"/>
  <c r="BL152" i="12"/>
  <c r="BK152" i="12"/>
  <c r="BJ152" i="12"/>
  <c r="BI152" i="12"/>
  <c r="BH152" i="12"/>
  <c r="BG152" i="12"/>
  <c r="BF152" i="12"/>
  <c r="BE152" i="12"/>
  <c r="BD152" i="12"/>
  <c r="BC152" i="12"/>
  <c r="BB152" i="12"/>
  <c r="BA152" i="12"/>
  <c r="AZ152" i="12"/>
  <c r="AW152" i="12" s="1"/>
  <c r="CF151" i="12"/>
  <c r="CE151" i="12"/>
  <c r="CD151" i="12"/>
  <c r="CC151" i="12"/>
  <c r="CB151" i="12"/>
  <c r="CA151" i="12"/>
  <c r="BZ151" i="12"/>
  <c r="BY151" i="12"/>
  <c r="BX151" i="12"/>
  <c r="BW151" i="12"/>
  <c r="BV151" i="12"/>
  <c r="BU151" i="12"/>
  <c r="BT151" i="12"/>
  <c r="BS151" i="12"/>
  <c r="BR151" i="12"/>
  <c r="BQ151" i="12"/>
  <c r="BP151" i="12"/>
  <c r="BO151" i="12"/>
  <c r="BN151" i="12"/>
  <c r="BM151" i="12"/>
  <c r="BL151" i="12"/>
  <c r="BK151" i="12"/>
  <c r="BJ151" i="12"/>
  <c r="BI151" i="12"/>
  <c r="BH151" i="12"/>
  <c r="BG151" i="12"/>
  <c r="BF151" i="12"/>
  <c r="BE151" i="12"/>
  <c r="BD151" i="12"/>
  <c r="BC151" i="12"/>
  <c r="BB151" i="12"/>
  <c r="BA151" i="12"/>
  <c r="AZ151" i="12"/>
  <c r="CF150" i="12"/>
  <c r="CE150" i="12"/>
  <c r="CD150" i="12"/>
  <c r="CC150" i="12"/>
  <c r="CB150" i="12"/>
  <c r="CA150" i="12"/>
  <c r="BZ150" i="12"/>
  <c r="BY150" i="12"/>
  <c r="BX150" i="12"/>
  <c r="BW150" i="12"/>
  <c r="BV150" i="12"/>
  <c r="BU150" i="12"/>
  <c r="BT150" i="12"/>
  <c r="BS150" i="12"/>
  <c r="BR150" i="12"/>
  <c r="BQ150" i="12"/>
  <c r="BP150" i="12"/>
  <c r="BO150" i="12"/>
  <c r="BN150" i="12"/>
  <c r="BM150" i="12"/>
  <c r="BL150" i="12"/>
  <c r="BK150" i="12"/>
  <c r="BJ150" i="12"/>
  <c r="BI150" i="12"/>
  <c r="BH150" i="12"/>
  <c r="BG150" i="12"/>
  <c r="BF150" i="12"/>
  <c r="BE150" i="12"/>
  <c r="BD150" i="12"/>
  <c r="BC150" i="12"/>
  <c r="BB150" i="12"/>
  <c r="AW150" i="12" s="1"/>
  <c r="BA150" i="12"/>
  <c r="AZ150" i="12"/>
  <c r="CF149" i="12"/>
  <c r="CE149" i="12"/>
  <c r="CD149" i="12"/>
  <c r="CC149" i="12"/>
  <c r="CB149" i="12"/>
  <c r="CA149" i="12"/>
  <c r="BZ149" i="12"/>
  <c r="BY149" i="12"/>
  <c r="BX149" i="12"/>
  <c r="BW149" i="12"/>
  <c r="BV149" i="12"/>
  <c r="BU149" i="12"/>
  <c r="BT149" i="12"/>
  <c r="BS149" i="12"/>
  <c r="BR149" i="12"/>
  <c r="BQ149" i="12"/>
  <c r="BP149" i="12"/>
  <c r="BO149" i="12"/>
  <c r="BN149" i="12"/>
  <c r="BM149" i="12"/>
  <c r="BL149" i="12"/>
  <c r="BK149" i="12"/>
  <c r="BJ149" i="12"/>
  <c r="BI149" i="12"/>
  <c r="BH149" i="12"/>
  <c r="BG149" i="12"/>
  <c r="BF149" i="12"/>
  <c r="BE149" i="12"/>
  <c r="BD149" i="12"/>
  <c r="BC149" i="12"/>
  <c r="BB149" i="12"/>
  <c r="BA149" i="12"/>
  <c r="AZ149" i="12"/>
  <c r="CF148" i="12"/>
  <c r="CE148" i="12"/>
  <c r="CD148" i="12"/>
  <c r="CC148" i="12"/>
  <c r="CB148" i="12"/>
  <c r="CA148" i="12"/>
  <c r="BZ148" i="12"/>
  <c r="BY148" i="12"/>
  <c r="BX148" i="12"/>
  <c r="BW148" i="12"/>
  <c r="BV148" i="12"/>
  <c r="BU148" i="12"/>
  <c r="BT148" i="12"/>
  <c r="BS148" i="12"/>
  <c r="BR148" i="12"/>
  <c r="BQ148" i="12"/>
  <c r="BP148" i="12"/>
  <c r="BO148" i="12"/>
  <c r="BN148" i="12"/>
  <c r="BM148" i="12"/>
  <c r="BL148" i="12"/>
  <c r="BK148" i="12"/>
  <c r="BJ148" i="12"/>
  <c r="BI148" i="12"/>
  <c r="BH148" i="12"/>
  <c r="BG148" i="12"/>
  <c r="BF148" i="12"/>
  <c r="BE148" i="12"/>
  <c r="BD148" i="12"/>
  <c r="BC148" i="12"/>
  <c r="BB148" i="12"/>
  <c r="BA148" i="12"/>
  <c r="AZ148" i="12"/>
  <c r="AW148" i="12" s="1"/>
  <c r="CF147" i="12"/>
  <c r="CE147" i="12"/>
  <c r="CD147" i="12"/>
  <c r="CC147" i="12"/>
  <c r="CB147" i="12"/>
  <c r="CA147" i="12"/>
  <c r="BZ147" i="12"/>
  <c r="BY147" i="12"/>
  <c r="BX147" i="12"/>
  <c r="BW147" i="12"/>
  <c r="BV147" i="12"/>
  <c r="BU147" i="12"/>
  <c r="BT147" i="12"/>
  <c r="BS147" i="12"/>
  <c r="BR147" i="12"/>
  <c r="BQ147" i="12"/>
  <c r="BP147" i="12"/>
  <c r="BO147" i="12"/>
  <c r="BN147" i="12"/>
  <c r="BM147" i="12"/>
  <c r="BL147" i="12"/>
  <c r="BK147" i="12"/>
  <c r="BJ147" i="12"/>
  <c r="BI147" i="12"/>
  <c r="BH147" i="12"/>
  <c r="BG147" i="12"/>
  <c r="BF147" i="12"/>
  <c r="BE147" i="12"/>
  <c r="BD147" i="12"/>
  <c r="BC147" i="12"/>
  <c r="BB147" i="12"/>
  <c r="BA147" i="12"/>
  <c r="AZ147" i="12"/>
  <c r="CF146" i="12"/>
  <c r="CE146" i="12"/>
  <c r="CD146" i="12"/>
  <c r="CC146" i="12"/>
  <c r="CB146" i="12"/>
  <c r="CA146" i="12"/>
  <c r="BZ146" i="12"/>
  <c r="BY146" i="12"/>
  <c r="BX146" i="12"/>
  <c r="BW146" i="12"/>
  <c r="BV146" i="12"/>
  <c r="BU146" i="12"/>
  <c r="BT146" i="12"/>
  <c r="BS146" i="12"/>
  <c r="BR146" i="12"/>
  <c r="BQ146" i="12"/>
  <c r="BP146" i="12"/>
  <c r="BO146" i="12"/>
  <c r="BN146" i="12"/>
  <c r="BM146" i="12"/>
  <c r="BL146" i="12"/>
  <c r="BK146" i="12"/>
  <c r="BJ146" i="12"/>
  <c r="BI146" i="12"/>
  <c r="BH146" i="12"/>
  <c r="BG146" i="12"/>
  <c r="BF146" i="12"/>
  <c r="BE146" i="12"/>
  <c r="BD146" i="12"/>
  <c r="BC146" i="12"/>
  <c r="BB146" i="12"/>
  <c r="BA146" i="12"/>
  <c r="AZ146" i="12"/>
  <c r="CF145" i="12"/>
  <c r="CE145" i="12"/>
  <c r="CD145" i="12"/>
  <c r="CC145" i="12"/>
  <c r="CB145" i="12"/>
  <c r="CA145" i="12"/>
  <c r="BZ145" i="12"/>
  <c r="BY145" i="12"/>
  <c r="BX145" i="12"/>
  <c r="BW145" i="12"/>
  <c r="BV145" i="12"/>
  <c r="BU145" i="12"/>
  <c r="BT145" i="12"/>
  <c r="BS145" i="12"/>
  <c r="BR145" i="12"/>
  <c r="BQ145" i="12"/>
  <c r="BP145" i="12"/>
  <c r="BO145" i="12"/>
  <c r="BN145" i="12"/>
  <c r="BM145" i="12"/>
  <c r="BL145" i="12"/>
  <c r="BK145" i="12"/>
  <c r="BJ145" i="12"/>
  <c r="BI145" i="12"/>
  <c r="BH145" i="12"/>
  <c r="BG145" i="12"/>
  <c r="BF145" i="12"/>
  <c r="BE145" i="12"/>
  <c r="BD145" i="12"/>
  <c r="BC145" i="12"/>
  <c r="BB145" i="12"/>
  <c r="BA145" i="12"/>
  <c r="AZ145" i="12"/>
  <c r="CF144" i="12"/>
  <c r="CE144" i="12"/>
  <c r="CD144" i="12"/>
  <c r="CC144" i="12"/>
  <c r="CB144" i="12"/>
  <c r="CA144" i="12"/>
  <c r="BZ144" i="12"/>
  <c r="BY144" i="12"/>
  <c r="BX144" i="12"/>
  <c r="BW144" i="12"/>
  <c r="BV144" i="12"/>
  <c r="BU144" i="12"/>
  <c r="BT144" i="12"/>
  <c r="BS144" i="12"/>
  <c r="BR144" i="12"/>
  <c r="BQ144" i="12"/>
  <c r="BP144" i="12"/>
  <c r="BO144" i="12"/>
  <c r="BN144" i="12"/>
  <c r="BM144" i="12"/>
  <c r="BL144" i="12"/>
  <c r="BK144" i="12"/>
  <c r="BJ144" i="12"/>
  <c r="BI144" i="12"/>
  <c r="BH144" i="12"/>
  <c r="BG144" i="12"/>
  <c r="BF144" i="12"/>
  <c r="BE144" i="12"/>
  <c r="BD144" i="12"/>
  <c r="BC144" i="12"/>
  <c r="BB144" i="12"/>
  <c r="BA144" i="12"/>
  <c r="AZ144" i="12"/>
  <c r="AW144" i="12" s="1"/>
  <c r="CF143" i="12"/>
  <c r="CE143" i="12"/>
  <c r="CD143" i="12"/>
  <c r="CC143" i="12"/>
  <c r="CB143" i="12"/>
  <c r="CA143" i="12"/>
  <c r="BZ143" i="12"/>
  <c r="BY143" i="12"/>
  <c r="BX143" i="12"/>
  <c r="BW143" i="12"/>
  <c r="BV143" i="12"/>
  <c r="BU143" i="12"/>
  <c r="BT143" i="12"/>
  <c r="BS143" i="12"/>
  <c r="BR143" i="12"/>
  <c r="BQ143" i="12"/>
  <c r="BP143" i="12"/>
  <c r="BO143" i="12"/>
  <c r="BN143" i="12"/>
  <c r="BM143" i="12"/>
  <c r="BL143" i="12"/>
  <c r="BK143" i="12"/>
  <c r="BJ143" i="12"/>
  <c r="BI143" i="12"/>
  <c r="BH143" i="12"/>
  <c r="BG143" i="12"/>
  <c r="BF143" i="12"/>
  <c r="BE143" i="12"/>
  <c r="BD143" i="12"/>
  <c r="BC143" i="12"/>
  <c r="BB143" i="12"/>
  <c r="BA143" i="12"/>
  <c r="AZ143" i="12"/>
  <c r="CF142" i="12"/>
  <c r="CE142" i="12"/>
  <c r="CD142" i="12"/>
  <c r="CC142" i="12"/>
  <c r="CB142" i="12"/>
  <c r="CA142" i="12"/>
  <c r="BZ142" i="12"/>
  <c r="BY142" i="12"/>
  <c r="BX142" i="12"/>
  <c r="BW142" i="12"/>
  <c r="BV142" i="12"/>
  <c r="BU142" i="12"/>
  <c r="BT142" i="12"/>
  <c r="BS142" i="12"/>
  <c r="BR142" i="12"/>
  <c r="BQ142" i="12"/>
  <c r="BP142" i="12"/>
  <c r="BO142" i="12"/>
  <c r="BN142" i="12"/>
  <c r="BM142" i="12"/>
  <c r="BL142" i="12"/>
  <c r="BK142" i="12"/>
  <c r="BJ142" i="12"/>
  <c r="BI142" i="12"/>
  <c r="BH142" i="12"/>
  <c r="BG142" i="12"/>
  <c r="BF142" i="12"/>
  <c r="BE142" i="12"/>
  <c r="BD142" i="12"/>
  <c r="BC142" i="12"/>
  <c r="BB142" i="12"/>
  <c r="AW142" i="12" s="1"/>
  <c r="BA142" i="12"/>
  <c r="AZ142" i="12"/>
  <c r="CF141" i="12"/>
  <c r="CE141" i="12"/>
  <c r="CD141" i="12"/>
  <c r="CC141" i="12"/>
  <c r="CB141" i="12"/>
  <c r="CA141" i="12"/>
  <c r="BZ141" i="12"/>
  <c r="BY141" i="12"/>
  <c r="BX141" i="12"/>
  <c r="BW141" i="12"/>
  <c r="BV141" i="12"/>
  <c r="BU141" i="12"/>
  <c r="BT141" i="12"/>
  <c r="BS141" i="12"/>
  <c r="BR141" i="12"/>
  <c r="BQ141" i="12"/>
  <c r="BP141" i="12"/>
  <c r="BO141" i="12"/>
  <c r="BN141" i="12"/>
  <c r="BM141" i="12"/>
  <c r="BL141" i="12"/>
  <c r="BK141" i="12"/>
  <c r="BJ141" i="12"/>
  <c r="BI141" i="12"/>
  <c r="BH141" i="12"/>
  <c r="BG141" i="12"/>
  <c r="BF141" i="12"/>
  <c r="BE141" i="12"/>
  <c r="BD141" i="12"/>
  <c r="BC141" i="12"/>
  <c r="AW141" i="12" s="1"/>
  <c r="BB141" i="12"/>
  <c r="BA141" i="12"/>
  <c r="AZ141" i="12"/>
  <c r="CF140" i="12"/>
  <c r="CE140" i="12"/>
  <c r="CD140" i="12"/>
  <c r="CC140" i="12"/>
  <c r="CB140" i="12"/>
  <c r="CA140" i="12"/>
  <c r="BZ140" i="12"/>
  <c r="BY140" i="12"/>
  <c r="BX140" i="12"/>
  <c r="BW140" i="12"/>
  <c r="BV140" i="12"/>
  <c r="BU140" i="12"/>
  <c r="BT140" i="12"/>
  <c r="BS140" i="12"/>
  <c r="BR140" i="12"/>
  <c r="BQ140" i="12"/>
  <c r="BP140" i="12"/>
  <c r="BO140" i="12"/>
  <c r="BN140" i="12"/>
  <c r="BM140" i="12"/>
  <c r="BL140" i="12"/>
  <c r="BK140" i="12"/>
  <c r="BJ140" i="12"/>
  <c r="BI140" i="12"/>
  <c r="BH140" i="12"/>
  <c r="BG140" i="12"/>
  <c r="BF140" i="12"/>
  <c r="BE140" i="12"/>
  <c r="BD140" i="12"/>
  <c r="BC140" i="12"/>
  <c r="BB140" i="12"/>
  <c r="BA140" i="12"/>
  <c r="AZ140" i="12"/>
  <c r="AW140" i="12" s="1"/>
  <c r="CF139" i="12"/>
  <c r="CE139" i="12"/>
  <c r="CD139" i="12"/>
  <c r="CC139" i="12"/>
  <c r="CB139" i="12"/>
  <c r="CA139" i="12"/>
  <c r="BZ139" i="12"/>
  <c r="BY139" i="12"/>
  <c r="BX139" i="12"/>
  <c r="BW139" i="12"/>
  <c r="BV139" i="12"/>
  <c r="BU139" i="12"/>
  <c r="BT139" i="12"/>
  <c r="BS139" i="12"/>
  <c r="BR139" i="12"/>
  <c r="BQ139" i="12"/>
  <c r="BP139" i="12"/>
  <c r="BO139" i="12"/>
  <c r="BN139" i="12"/>
  <c r="BM139" i="12"/>
  <c r="BL139" i="12"/>
  <c r="BK139" i="12"/>
  <c r="BJ139" i="12"/>
  <c r="BI139" i="12"/>
  <c r="BH139" i="12"/>
  <c r="BG139" i="12"/>
  <c r="BF139" i="12"/>
  <c r="BE139" i="12"/>
  <c r="BD139" i="12"/>
  <c r="BC139" i="12"/>
  <c r="BB139" i="12"/>
  <c r="BA139" i="12"/>
  <c r="AZ139" i="12"/>
  <c r="CF138" i="12"/>
  <c r="CE138" i="12"/>
  <c r="CD138" i="12"/>
  <c r="CC138" i="12"/>
  <c r="CB138" i="12"/>
  <c r="CA138" i="12"/>
  <c r="BZ138" i="12"/>
  <c r="BY138" i="12"/>
  <c r="BX138" i="12"/>
  <c r="BW138" i="12"/>
  <c r="BV138" i="12"/>
  <c r="BU138" i="12"/>
  <c r="BT138" i="12"/>
  <c r="BS138" i="12"/>
  <c r="BR138" i="12"/>
  <c r="BQ138" i="12"/>
  <c r="BP138" i="12"/>
  <c r="BO138" i="12"/>
  <c r="BN138" i="12"/>
  <c r="BM138" i="12"/>
  <c r="BL138" i="12"/>
  <c r="BK138" i="12"/>
  <c r="BJ138" i="12"/>
  <c r="BI138" i="12"/>
  <c r="BH138" i="12"/>
  <c r="BG138" i="12"/>
  <c r="BF138" i="12"/>
  <c r="BE138" i="12"/>
  <c r="BD138" i="12"/>
  <c r="BC138" i="12"/>
  <c r="BB138" i="12"/>
  <c r="BA138" i="12"/>
  <c r="AZ138" i="12"/>
  <c r="CF137" i="12"/>
  <c r="CE137" i="12"/>
  <c r="CD137" i="12"/>
  <c r="CC137" i="12"/>
  <c r="CB137" i="12"/>
  <c r="CA137" i="12"/>
  <c r="BZ137" i="12"/>
  <c r="BY137" i="12"/>
  <c r="BX137" i="12"/>
  <c r="BW137" i="12"/>
  <c r="BV137" i="12"/>
  <c r="BU137" i="12"/>
  <c r="BT137" i="12"/>
  <c r="BS137" i="12"/>
  <c r="BR137" i="12"/>
  <c r="BQ137" i="12"/>
  <c r="BP137" i="12"/>
  <c r="BO137" i="12"/>
  <c r="BN137" i="12"/>
  <c r="BM137" i="12"/>
  <c r="BL137" i="12"/>
  <c r="BK137" i="12"/>
  <c r="BJ137" i="12"/>
  <c r="BI137" i="12"/>
  <c r="BH137" i="12"/>
  <c r="BG137" i="12"/>
  <c r="BF137" i="12"/>
  <c r="BE137" i="12"/>
  <c r="BD137" i="12"/>
  <c r="BC137" i="12"/>
  <c r="BB137" i="12"/>
  <c r="BA137" i="12"/>
  <c r="AZ137" i="12"/>
  <c r="CF136" i="12"/>
  <c r="CE136" i="12"/>
  <c r="CD136" i="12"/>
  <c r="CC136" i="12"/>
  <c r="CB136" i="12"/>
  <c r="CA136" i="12"/>
  <c r="BZ136" i="12"/>
  <c r="BY136" i="12"/>
  <c r="BX136" i="12"/>
  <c r="BW136" i="12"/>
  <c r="BV136" i="12"/>
  <c r="BU136" i="12"/>
  <c r="BT136" i="12"/>
  <c r="BS136" i="12"/>
  <c r="BR136" i="12"/>
  <c r="BQ136" i="12"/>
  <c r="BP136" i="12"/>
  <c r="BO136" i="12"/>
  <c r="BN136" i="12"/>
  <c r="BM136" i="12"/>
  <c r="BL136" i="12"/>
  <c r="BK136" i="12"/>
  <c r="BJ136" i="12"/>
  <c r="BI136" i="12"/>
  <c r="BH136" i="12"/>
  <c r="BG136" i="12"/>
  <c r="BF136" i="12"/>
  <c r="BE136" i="12"/>
  <c r="BD136" i="12"/>
  <c r="BC136" i="12"/>
  <c r="BB136" i="12"/>
  <c r="BA136" i="12"/>
  <c r="AZ136" i="12"/>
  <c r="AW136" i="12" s="1"/>
  <c r="CF135" i="12"/>
  <c r="CE135" i="12"/>
  <c r="CD135" i="12"/>
  <c r="CC135" i="12"/>
  <c r="CB135" i="12"/>
  <c r="CA135" i="12"/>
  <c r="BZ135" i="12"/>
  <c r="BY135" i="12"/>
  <c r="BX135" i="12"/>
  <c r="BW135" i="12"/>
  <c r="BV135" i="12"/>
  <c r="BU135" i="12"/>
  <c r="BT135" i="12"/>
  <c r="BS135" i="12"/>
  <c r="BR135" i="12"/>
  <c r="BQ135" i="12"/>
  <c r="BP135" i="12"/>
  <c r="BO135" i="12"/>
  <c r="BN135" i="12"/>
  <c r="BM135" i="12"/>
  <c r="BL135" i="12"/>
  <c r="BK135" i="12"/>
  <c r="BJ135" i="12"/>
  <c r="BI135" i="12"/>
  <c r="BH135" i="12"/>
  <c r="BG135" i="12"/>
  <c r="BF135" i="12"/>
  <c r="BE135" i="12"/>
  <c r="BD135" i="12"/>
  <c r="BC135" i="12"/>
  <c r="BB135" i="12"/>
  <c r="BA135" i="12"/>
  <c r="AZ135" i="12"/>
  <c r="CF134" i="12"/>
  <c r="CE134" i="12"/>
  <c r="CD134" i="12"/>
  <c r="CC134" i="12"/>
  <c r="CB134" i="12"/>
  <c r="CA134" i="12"/>
  <c r="BZ134" i="12"/>
  <c r="BY134" i="12"/>
  <c r="BX134" i="12"/>
  <c r="BW134" i="12"/>
  <c r="BV134" i="12"/>
  <c r="BU134" i="12"/>
  <c r="BT134" i="12"/>
  <c r="BS134" i="12"/>
  <c r="BR134" i="12"/>
  <c r="BQ134" i="12"/>
  <c r="BP134" i="12"/>
  <c r="BO134" i="12"/>
  <c r="BN134" i="12"/>
  <c r="BM134" i="12"/>
  <c r="BL134" i="12"/>
  <c r="BK134" i="12"/>
  <c r="BJ134" i="12"/>
  <c r="BI134" i="12"/>
  <c r="BH134" i="12"/>
  <c r="BG134" i="12"/>
  <c r="BF134" i="12"/>
  <c r="BE134" i="12"/>
  <c r="BD134" i="12"/>
  <c r="BC134" i="12"/>
  <c r="BB134" i="12"/>
  <c r="BA134" i="12"/>
  <c r="AZ134" i="12"/>
  <c r="CF133" i="12"/>
  <c r="CE133" i="12"/>
  <c r="CD133" i="12"/>
  <c r="CC133" i="12"/>
  <c r="CB133" i="12"/>
  <c r="CA133" i="12"/>
  <c r="BZ133" i="12"/>
  <c r="BY133" i="12"/>
  <c r="BX133" i="12"/>
  <c r="BW133" i="12"/>
  <c r="BV133" i="12"/>
  <c r="BU133" i="12"/>
  <c r="BT133" i="12"/>
  <c r="BS133" i="12"/>
  <c r="BR133" i="12"/>
  <c r="BQ133" i="12"/>
  <c r="BP133" i="12"/>
  <c r="BO133" i="12"/>
  <c r="BN133" i="12"/>
  <c r="BM133" i="12"/>
  <c r="BL133" i="12"/>
  <c r="BK133" i="12"/>
  <c r="BJ133" i="12"/>
  <c r="BI133" i="12"/>
  <c r="BH133" i="12"/>
  <c r="BG133" i="12"/>
  <c r="BF133" i="12"/>
  <c r="BE133" i="12"/>
  <c r="BD133" i="12"/>
  <c r="BC133" i="12"/>
  <c r="BB133" i="12"/>
  <c r="BA133" i="12"/>
  <c r="AZ133" i="12"/>
  <c r="CF132" i="12"/>
  <c r="CE132" i="12"/>
  <c r="CD132" i="12"/>
  <c r="CC132" i="12"/>
  <c r="CB132" i="12"/>
  <c r="CA132" i="12"/>
  <c r="BZ132" i="12"/>
  <c r="BY132" i="12"/>
  <c r="BX132" i="12"/>
  <c r="BW132" i="12"/>
  <c r="BV132" i="12"/>
  <c r="BU132" i="12"/>
  <c r="BT132" i="12"/>
  <c r="BS132" i="12"/>
  <c r="BR132" i="12"/>
  <c r="BQ132" i="12"/>
  <c r="BP132" i="12"/>
  <c r="BO132" i="12"/>
  <c r="BN132" i="12"/>
  <c r="BM132" i="12"/>
  <c r="BL132" i="12"/>
  <c r="BK132" i="12"/>
  <c r="BJ132" i="12"/>
  <c r="BI132" i="12"/>
  <c r="BH132" i="12"/>
  <c r="BG132" i="12"/>
  <c r="BF132" i="12"/>
  <c r="BE132" i="12"/>
  <c r="BD132" i="12"/>
  <c r="BC132" i="12"/>
  <c r="BB132" i="12"/>
  <c r="BA132" i="12"/>
  <c r="AZ132" i="12"/>
  <c r="AW132" i="12" s="1"/>
  <c r="CF131" i="12"/>
  <c r="CE131" i="12"/>
  <c r="CD131" i="12"/>
  <c r="CC131" i="12"/>
  <c r="CB131" i="12"/>
  <c r="CA131" i="12"/>
  <c r="BZ131" i="12"/>
  <c r="BY131" i="12"/>
  <c r="BX131" i="12"/>
  <c r="BW131" i="12"/>
  <c r="BV131" i="12"/>
  <c r="BU131" i="12"/>
  <c r="BT131" i="12"/>
  <c r="BS131" i="12"/>
  <c r="BR131" i="12"/>
  <c r="BQ131" i="12"/>
  <c r="BP131" i="12"/>
  <c r="BO131" i="12"/>
  <c r="BN131" i="12"/>
  <c r="BM131" i="12"/>
  <c r="BL131" i="12"/>
  <c r="BK131" i="12"/>
  <c r="BJ131" i="12"/>
  <c r="BI131" i="12"/>
  <c r="BH131" i="12"/>
  <c r="BG131" i="12"/>
  <c r="BF131" i="12"/>
  <c r="BE131" i="12"/>
  <c r="BD131" i="12"/>
  <c r="BC131" i="12"/>
  <c r="BB131" i="12"/>
  <c r="BA131" i="12"/>
  <c r="AZ131" i="12"/>
  <c r="CF130" i="12"/>
  <c r="CE130" i="12"/>
  <c r="CD130" i="12"/>
  <c r="CC130" i="12"/>
  <c r="CB130" i="12"/>
  <c r="CA130" i="12"/>
  <c r="BZ130" i="12"/>
  <c r="BY130" i="12"/>
  <c r="BX130" i="12"/>
  <c r="BW130" i="12"/>
  <c r="BV130" i="12"/>
  <c r="BU130" i="12"/>
  <c r="BT130" i="12"/>
  <c r="BS130" i="12"/>
  <c r="BR130" i="12"/>
  <c r="BQ130" i="12"/>
  <c r="BP130" i="12"/>
  <c r="BO130" i="12"/>
  <c r="BN130" i="12"/>
  <c r="BM130" i="12"/>
  <c r="BL130" i="12"/>
  <c r="BK130" i="12"/>
  <c r="BJ130" i="12"/>
  <c r="BI130" i="12"/>
  <c r="BH130" i="12"/>
  <c r="BG130" i="12"/>
  <c r="BF130" i="12"/>
  <c r="BE130" i="12"/>
  <c r="BD130" i="12"/>
  <c r="BC130" i="12"/>
  <c r="BB130" i="12"/>
  <c r="BA130" i="12"/>
  <c r="AZ130" i="12"/>
  <c r="CF129" i="12"/>
  <c r="CE129" i="12"/>
  <c r="CD129" i="12"/>
  <c r="CC129" i="12"/>
  <c r="CB129" i="12"/>
  <c r="CA129" i="12"/>
  <c r="BZ129" i="12"/>
  <c r="BY129" i="12"/>
  <c r="BX129" i="12"/>
  <c r="BW129" i="12"/>
  <c r="BV129" i="12"/>
  <c r="BU129" i="12"/>
  <c r="BT129" i="12"/>
  <c r="BS129" i="12"/>
  <c r="BR129" i="12"/>
  <c r="BQ129" i="12"/>
  <c r="BP129" i="12"/>
  <c r="BO129" i="12"/>
  <c r="BN129" i="12"/>
  <c r="BM129" i="12"/>
  <c r="BL129" i="12"/>
  <c r="BK129" i="12"/>
  <c r="BJ129" i="12"/>
  <c r="BI129" i="12"/>
  <c r="BH129" i="12"/>
  <c r="BG129" i="12"/>
  <c r="BF129" i="12"/>
  <c r="BE129" i="12"/>
  <c r="BD129" i="12"/>
  <c r="BC129" i="12"/>
  <c r="AW129" i="12" s="1"/>
  <c r="BB129" i="12"/>
  <c r="BA129" i="12"/>
  <c r="AZ129" i="12"/>
  <c r="CF128" i="12"/>
  <c r="CE128" i="12"/>
  <c r="CD128" i="12"/>
  <c r="CC128" i="12"/>
  <c r="CB128" i="12"/>
  <c r="CA128" i="12"/>
  <c r="BZ128" i="12"/>
  <c r="BY128" i="12"/>
  <c r="BX128" i="12"/>
  <c r="BW128" i="12"/>
  <c r="BV128" i="12"/>
  <c r="BU128" i="12"/>
  <c r="BT128" i="12"/>
  <c r="BS128" i="12"/>
  <c r="BR128" i="12"/>
  <c r="BQ128" i="12"/>
  <c r="BP128" i="12"/>
  <c r="BO128" i="12"/>
  <c r="BN128" i="12"/>
  <c r="BM128" i="12"/>
  <c r="BL128" i="12"/>
  <c r="BK128" i="12"/>
  <c r="BJ128" i="12"/>
  <c r="BI128" i="12"/>
  <c r="BH128" i="12"/>
  <c r="BG128" i="12"/>
  <c r="BF128" i="12"/>
  <c r="BE128" i="12"/>
  <c r="BD128" i="12"/>
  <c r="BC128" i="12"/>
  <c r="BB128" i="12"/>
  <c r="BA128" i="12"/>
  <c r="AZ128" i="12"/>
  <c r="AW128" i="12" s="1"/>
  <c r="CF127" i="12"/>
  <c r="CE127" i="12"/>
  <c r="CD127" i="12"/>
  <c r="CC127" i="12"/>
  <c r="CB127" i="12"/>
  <c r="CA127" i="12"/>
  <c r="BZ127" i="12"/>
  <c r="BY127" i="12"/>
  <c r="BX127" i="12"/>
  <c r="BW127" i="12"/>
  <c r="BV127" i="12"/>
  <c r="BU127" i="12"/>
  <c r="BT127" i="12"/>
  <c r="BS127" i="12"/>
  <c r="BR127" i="12"/>
  <c r="BQ127" i="12"/>
  <c r="BP127" i="12"/>
  <c r="BO127" i="12"/>
  <c r="BN127" i="12"/>
  <c r="BM127" i="12"/>
  <c r="BL127" i="12"/>
  <c r="BK127" i="12"/>
  <c r="BJ127" i="12"/>
  <c r="BI127" i="12"/>
  <c r="BH127" i="12"/>
  <c r="BG127" i="12"/>
  <c r="BF127" i="12"/>
  <c r="BE127" i="12"/>
  <c r="BD127" i="12"/>
  <c r="BC127" i="12"/>
  <c r="BB127" i="12"/>
  <c r="BA127" i="12"/>
  <c r="AZ127" i="12"/>
  <c r="CF126" i="12"/>
  <c r="CE126" i="12"/>
  <c r="CD126" i="12"/>
  <c r="CC126" i="12"/>
  <c r="CB126" i="12"/>
  <c r="CA126" i="12"/>
  <c r="BZ126" i="12"/>
  <c r="BY126" i="12"/>
  <c r="BX126" i="12"/>
  <c r="BW126" i="12"/>
  <c r="BV126" i="12"/>
  <c r="BU126" i="12"/>
  <c r="BT126" i="12"/>
  <c r="BS126" i="12"/>
  <c r="BR126" i="12"/>
  <c r="BQ126" i="12"/>
  <c r="BP126" i="12"/>
  <c r="BO126" i="12"/>
  <c r="BN126" i="12"/>
  <c r="BM126" i="12"/>
  <c r="BL126" i="12"/>
  <c r="BK126" i="12"/>
  <c r="BJ126" i="12"/>
  <c r="BI126" i="12"/>
  <c r="BH126" i="12"/>
  <c r="BG126" i="12"/>
  <c r="BF126" i="12"/>
  <c r="BE126" i="12"/>
  <c r="BD126" i="12"/>
  <c r="BC126" i="12"/>
  <c r="BB126" i="12"/>
  <c r="AW126" i="12" s="1"/>
  <c r="BA126" i="12"/>
  <c r="AZ126" i="12"/>
  <c r="CF125" i="12"/>
  <c r="CE125" i="12"/>
  <c r="CD125" i="12"/>
  <c r="CC125" i="12"/>
  <c r="CB125" i="12"/>
  <c r="CA125" i="12"/>
  <c r="BZ125" i="12"/>
  <c r="BY125" i="12"/>
  <c r="BX125" i="12"/>
  <c r="BW125" i="12"/>
  <c r="BV125" i="12"/>
  <c r="BU125" i="12"/>
  <c r="BT125" i="12"/>
  <c r="BS125" i="12"/>
  <c r="BR125" i="12"/>
  <c r="BQ125" i="12"/>
  <c r="BP125" i="12"/>
  <c r="BO125" i="12"/>
  <c r="BN125" i="12"/>
  <c r="BM125" i="12"/>
  <c r="BL125" i="12"/>
  <c r="BK125" i="12"/>
  <c r="BJ125" i="12"/>
  <c r="BI125" i="12"/>
  <c r="BH125" i="12"/>
  <c r="BG125" i="12"/>
  <c r="BF125" i="12"/>
  <c r="BE125" i="12"/>
  <c r="BD125" i="12"/>
  <c r="BC125" i="12"/>
  <c r="BB125" i="12"/>
  <c r="BA125" i="12"/>
  <c r="AZ125" i="12"/>
  <c r="CF124" i="12"/>
  <c r="CE124" i="12"/>
  <c r="CD124" i="12"/>
  <c r="CC124" i="12"/>
  <c r="CB124" i="12"/>
  <c r="CA124" i="12"/>
  <c r="BZ124" i="12"/>
  <c r="BY124" i="12"/>
  <c r="BX124" i="12"/>
  <c r="BW124" i="12"/>
  <c r="BV124" i="12"/>
  <c r="BU124" i="12"/>
  <c r="BT124" i="12"/>
  <c r="BS124" i="12"/>
  <c r="BR124" i="12"/>
  <c r="BQ124" i="12"/>
  <c r="BP124" i="12"/>
  <c r="BO124" i="12"/>
  <c r="BN124" i="12"/>
  <c r="BM124" i="12"/>
  <c r="BL124" i="12"/>
  <c r="BK124" i="12"/>
  <c r="BJ124" i="12"/>
  <c r="BI124" i="12"/>
  <c r="BH124" i="12"/>
  <c r="BG124" i="12"/>
  <c r="BF124" i="12"/>
  <c r="BE124" i="12"/>
  <c r="BD124" i="12"/>
  <c r="BC124" i="12"/>
  <c r="BB124" i="12"/>
  <c r="BA124" i="12"/>
  <c r="AZ124" i="12"/>
  <c r="AW124" i="12" s="1"/>
  <c r="CF123" i="12"/>
  <c r="CE123" i="12"/>
  <c r="CD123" i="12"/>
  <c r="CC123" i="12"/>
  <c r="CB123" i="12"/>
  <c r="CA123" i="12"/>
  <c r="BZ123" i="12"/>
  <c r="BY123" i="12"/>
  <c r="BX123" i="12"/>
  <c r="BW123" i="12"/>
  <c r="BV123" i="12"/>
  <c r="BU123" i="12"/>
  <c r="BT123" i="12"/>
  <c r="BS123" i="12"/>
  <c r="BR123" i="12"/>
  <c r="BQ123" i="12"/>
  <c r="BP123" i="12"/>
  <c r="BO123" i="12"/>
  <c r="BN123" i="12"/>
  <c r="BM123" i="12"/>
  <c r="BL123" i="12"/>
  <c r="BK123" i="12"/>
  <c r="BJ123" i="12"/>
  <c r="BI123" i="12"/>
  <c r="BH123" i="12"/>
  <c r="BG123" i="12"/>
  <c r="BF123" i="12"/>
  <c r="BE123" i="12"/>
  <c r="BD123" i="12"/>
  <c r="BC123" i="12"/>
  <c r="BB123" i="12"/>
  <c r="BA123" i="12"/>
  <c r="AZ123" i="12"/>
  <c r="CF122" i="12"/>
  <c r="CE122" i="12"/>
  <c r="CD122" i="12"/>
  <c r="CC122" i="12"/>
  <c r="CB122" i="12"/>
  <c r="CA122" i="12"/>
  <c r="BZ122" i="12"/>
  <c r="BY122" i="12"/>
  <c r="BX122" i="12"/>
  <c r="BW122" i="12"/>
  <c r="BV122" i="12"/>
  <c r="BU122" i="12"/>
  <c r="BT122" i="12"/>
  <c r="BS122" i="12"/>
  <c r="BR122" i="12"/>
  <c r="BQ122" i="12"/>
  <c r="BP122" i="12"/>
  <c r="BO122" i="12"/>
  <c r="BN122" i="12"/>
  <c r="BM122" i="12"/>
  <c r="BL122" i="12"/>
  <c r="BK122" i="12"/>
  <c r="BJ122" i="12"/>
  <c r="BI122" i="12"/>
  <c r="BH122" i="12"/>
  <c r="BG122" i="12"/>
  <c r="BF122" i="12"/>
  <c r="BE122" i="12"/>
  <c r="BD122" i="12"/>
  <c r="BC122" i="12"/>
  <c r="BB122" i="12"/>
  <c r="BA122" i="12"/>
  <c r="AZ122" i="12"/>
  <c r="CF121" i="12"/>
  <c r="CE121" i="12"/>
  <c r="CD121" i="12"/>
  <c r="CC121" i="12"/>
  <c r="CB121" i="12"/>
  <c r="CA121" i="12"/>
  <c r="BZ121" i="12"/>
  <c r="BY121" i="12"/>
  <c r="BX121" i="12"/>
  <c r="BW121" i="12"/>
  <c r="BV121" i="12"/>
  <c r="BU121" i="12"/>
  <c r="BT121" i="12"/>
  <c r="BS121" i="12"/>
  <c r="BR121" i="12"/>
  <c r="BQ121" i="12"/>
  <c r="BP121" i="12"/>
  <c r="BO121" i="12"/>
  <c r="BN121" i="12"/>
  <c r="BM121" i="12"/>
  <c r="BL121" i="12"/>
  <c r="BK121" i="12"/>
  <c r="BJ121" i="12"/>
  <c r="BI121" i="12"/>
  <c r="BH121" i="12"/>
  <c r="BG121" i="12"/>
  <c r="BF121" i="12"/>
  <c r="BE121" i="12"/>
  <c r="BD121" i="12"/>
  <c r="BC121" i="12"/>
  <c r="AW121" i="12" s="1"/>
  <c r="BB121" i="12"/>
  <c r="BA121" i="12"/>
  <c r="AZ121" i="12"/>
  <c r="CF120" i="12"/>
  <c r="CE120" i="12"/>
  <c r="CD120" i="12"/>
  <c r="CC120" i="12"/>
  <c r="CB120" i="12"/>
  <c r="CA120" i="12"/>
  <c r="BZ120" i="12"/>
  <c r="BY120" i="12"/>
  <c r="BX120" i="12"/>
  <c r="BW120" i="12"/>
  <c r="BV120" i="12"/>
  <c r="BU120" i="12"/>
  <c r="BT120" i="12"/>
  <c r="BS120" i="12"/>
  <c r="BR120" i="12"/>
  <c r="BQ120" i="12"/>
  <c r="BP120" i="12"/>
  <c r="BO120" i="12"/>
  <c r="BN120" i="12"/>
  <c r="BM120" i="12"/>
  <c r="BL120" i="12"/>
  <c r="BK120" i="12"/>
  <c r="BJ120" i="12"/>
  <c r="BI120" i="12"/>
  <c r="BH120" i="12"/>
  <c r="BG120" i="12"/>
  <c r="BF120" i="12"/>
  <c r="BE120" i="12"/>
  <c r="BD120" i="12"/>
  <c r="BC120" i="12"/>
  <c r="BB120" i="12"/>
  <c r="BA120" i="12"/>
  <c r="AZ120" i="12"/>
  <c r="AW120" i="12" s="1"/>
  <c r="CF119" i="12"/>
  <c r="CE119" i="12"/>
  <c r="CD119" i="12"/>
  <c r="CC119" i="12"/>
  <c r="CB119" i="12"/>
  <c r="CA119" i="12"/>
  <c r="BZ119" i="12"/>
  <c r="BY119" i="12"/>
  <c r="BX119" i="12"/>
  <c r="BW119" i="12"/>
  <c r="BV119" i="12"/>
  <c r="BU119" i="12"/>
  <c r="BT119" i="12"/>
  <c r="BS119" i="12"/>
  <c r="BR119" i="12"/>
  <c r="BQ119" i="12"/>
  <c r="BP119" i="12"/>
  <c r="BO119" i="12"/>
  <c r="BN119" i="12"/>
  <c r="BM119" i="12"/>
  <c r="BL119" i="12"/>
  <c r="BK119" i="12"/>
  <c r="BJ119" i="12"/>
  <c r="BI119" i="12"/>
  <c r="BH119" i="12"/>
  <c r="BG119" i="12"/>
  <c r="BF119" i="12"/>
  <c r="BE119" i="12"/>
  <c r="BD119" i="12"/>
  <c r="BC119" i="12"/>
  <c r="BB119" i="12"/>
  <c r="BA119" i="12"/>
  <c r="AZ119" i="12"/>
  <c r="CF118" i="12"/>
  <c r="CE118" i="12"/>
  <c r="CD118" i="12"/>
  <c r="CC118" i="12"/>
  <c r="CB118" i="12"/>
  <c r="CA118" i="12"/>
  <c r="BZ118" i="12"/>
  <c r="BY118" i="12"/>
  <c r="BX118" i="12"/>
  <c r="BW118" i="12"/>
  <c r="BV118" i="12"/>
  <c r="BU118" i="12"/>
  <c r="BT118" i="12"/>
  <c r="BS118" i="12"/>
  <c r="BR118" i="12"/>
  <c r="BQ118" i="12"/>
  <c r="BP118" i="12"/>
  <c r="BO118" i="12"/>
  <c r="BN118" i="12"/>
  <c r="BM118" i="12"/>
  <c r="BL118" i="12"/>
  <c r="BK118" i="12"/>
  <c r="BJ118" i="12"/>
  <c r="BI118" i="12"/>
  <c r="BH118" i="12"/>
  <c r="BG118" i="12"/>
  <c r="BF118" i="12"/>
  <c r="BE118" i="12"/>
  <c r="BD118" i="12"/>
  <c r="BC118" i="12"/>
  <c r="BB118" i="12"/>
  <c r="BA118" i="12"/>
  <c r="AZ118" i="12"/>
  <c r="CF117" i="12"/>
  <c r="CE117" i="12"/>
  <c r="CD117" i="12"/>
  <c r="CC117" i="12"/>
  <c r="CB117" i="12"/>
  <c r="CA117" i="12"/>
  <c r="BZ117" i="12"/>
  <c r="BY117" i="12"/>
  <c r="BX117" i="12"/>
  <c r="BW117" i="12"/>
  <c r="BV117" i="12"/>
  <c r="BU117" i="12"/>
  <c r="BT117" i="12"/>
  <c r="BS117" i="12"/>
  <c r="BR117" i="12"/>
  <c r="BQ117" i="12"/>
  <c r="BP117" i="12"/>
  <c r="BO117" i="12"/>
  <c r="BN117" i="12"/>
  <c r="BM117" i="12"/>
  <c r="BL117" i="12"/>
  <c r="BK117" i="12"/>
  <c r="BJ117" i="12"/>
  <c r="BI117" i="12"/>
  <c r="BH117" i="12"/>
  <c r="BG117" i="12"/>
  <c r="BF117" i="12"/>
  <c r="BE117" i="12"/>
  <c r="BD117" i="12"/>
  <c r="BC117" i="12"/>
  <c r="BB117" i="12"/>
  <c r="BA117" i="12"/>
  <c r="AZ117" i="12"/>
  <c r="CF116" i="12"/>
  <c r="CE116" i="12"/>
  <c r="CD116" i="12"/>
  <c r="CC116" i="12"/>
  <c r="CB116" i="12"/>
  <c r="CA116" i="12"/>
  <c r="BZ116" i="12"/>
  <c r="BY116" i="12"/>
  <c r="BX116" i="12"/>
  <c r="BW116" i="12"/>
  <c r="BV116" i="12"/>
  <c r="BU116" i="12"/>
  <c r="BT116" i="12"/>
  <c r="BS116" i="12"/>
  <c r="BR116" i="12"/>
  <c r="BQ116" i="12"/>
  <c r="BP116" i="12"/>
  <c r="BO116" i="12"/>
  <c r="BN116" i="12"/>
  <c r="BM116" i="12"/>
  <c r="BL116" i="12"/>
  <c r="BK116" i="12"/>
  <c r="BJ116" i="12"/>
  <c r="BI116" i="12"/>
  <c r="BH116" i="12"/>
  <c r="BG116" i="12"/>
  <c r="BF116" i="12"/>
  <c r="BE116" i="12"/>
  <c r="BD116" i="12"/>
  <c r="BC116" i="12"/>
  <c r="BB116" i="12"/>
  <c r="BA116" i="12"/>
  <c r="AZ116" i="12"/>
  <c r="AW116" i="12" s="1"/>
  <c r="CF115" i="12"/>
  <c r="CE115" i="12"/>
  <c r="CD115" i="12"/>
  <c r="CC115" i="12"/>
  <c r="CB115" i="12"/>
  <c r="CA115" i="12"/>
  <c r="BZ115" i="12"/>
  <c r="BY115" i="12"/>
  <c r="BX115" i="12"/>
  <c r="BW115" i="12"/>
  <c r="BV115" i="12"/>
  <c r="BU115" i="12"/>
  <c r="BT115" i="12"/>
  <c r="BS115" i="12"/>
  <c r="BR115" i="12"/>
  <c r="BQ115" i="12"/>
  <c r="BP115" i="12"/>
  <c r="BO115" i="12"/>
  <c r="BN115" i="12"/>
  <c r="BM115" i="12"/>
  <c r="BL115" i="12"/>
  <c r="BK115" i="12"/>
  <c r="BJ115" i="12"/>
  <c r="BI115" i="12"/>
  <c r="BH115" i="12"/>
  <c r="BG115" i="12"/>
  <c r="BF115" i="12"/>
  <c r="BE115" i="12"/>
  <c r="BD115" i="12"/>
  <c r="BC115" i="12"/>
  <c r="BB115" i="12"/>
  <c r="BA115" i="12"/>
  <c r="AZ115" i="12"/>
  <c r="CF114" i="12"/>
  <c r="CE114" i="12"/>
  <c r="CD114" i="12"/>
  <c r="CC114" i="12"/>
  <c r="CB114" i="12"/>
  <c r="CA114" i="12"/>
  <c r="BZ114" i="12"/>
  <c r="BY114" i="12"/>
  <c r="BX114" i="12"/>
  <c r="BW114" i="12"/>
  <c r="BV114" i="12"/>
  <c r="BU114" i="12"/>
  <c r="BT114" i="12"/>
  <c r="BS114" i="12"/>
  <c r="BR114" i="12"/>
  <c r="BQ114" i="12"/>
  <c r="BP114" i="12"/>
  <c r="BO114" i="12"/>
  <c r="BN114" i="12"/>
  <c r="BM114" i="12"/>
  <c r="BL114" i="12"/>
  <c r="BK114" i="12"/>
  <c r="BJ114" i="12"/>
  <c r="BI114" i="12"/>
  <c r="BH114" i="12"/>
  <c r="BG114" i="12"/>
  <c r="BF114" i="12"/>
  <c r="BE114" i="12"/>
  <c r="BD114" i="12"/>
  <c r="BC114" i="12"/>
  <c r="BB114" i="12"/>
  <c r="AW114" i="12" s="1"/>
  <c r="BA114" i="12"/>
  <c r="AZ114" i="12"/>
  <c r="CF113" i="12"/>
  <c r="CE113" i="12"/>
  <c r="CD113" i="12"/>
  <c r="CC113" i="12"/>
  <c r="CB113" i="12"/>
  <c r="CA113" i="12"/>
  <c r="BZ113" i="12"/>
  <c r="BY113" i="12"/>
  <c r="BX113" i="12"/>
  <c r="BW113" i="12"/>
  <c r="BV113" i="12"/>
  <c r="BU113" i="12"/>
  <c r="BT113" i="12"/>
  <c r="BS113" i="12"/>
  <c r="BR113" i="12"/>
  <c r="BQ113" i="12"/>
  <c r="BP113" i="12"/>
  <c r="BO113" i="12"/>
  <c r="BN113" i="12"/>
  <c r="BM113" i="12"/>
  <c r="BL113" i="12"/>
  <c r="BK113" i="12"/>
  <c r="BJ113" i="12"/>
  <c r="BI113" i="12"/>
  <c r="BH113" i="12"/>
  <c r="BG113" i="12"/>
  <c r="BF113" i="12"/>
  <c r="BE113" i="12"/>
  <c r="BD113" i="12"/>
  <c r="BC113" i="12"/>
  <c r="AW113" i="12" s="1"/>
  <c r="BB113" i="12"/>
  <c r="BA113" i="12"/>
  <c r="AZ113" i="12"/>
  <c r="CF112" i="12"/>
  <c r="CE112" i="12"/>
  <c r="CD112" i="12"/>
  <c r="CC112" i="12"/>
  <c r="CB112" i="12"/>
  <c r="CA112" i="12"/>
  <c r="BZ112" i="12"/>
  <c r="BY112" i="12"/>
  <c r="BX112" i="12"/>
  <c r="BW112" i="12"/>
  <c r="BV112" i="12"/>
  <c r="BU112" i="12"/>
  <c r="BT112" i="12"/>
  <c r="BS112" i="12"/>
  <c r="BR112" i="12"/>
  <c r="BQ112" i="12"/>
  <c r="BP112" i="12"/>
  <c r="BO112" i="12"/>
  <c r="BN112" i="12"/>
  <c r="BM112" i="12"/>
  <c r="BL112" i="12"/>
  <c r="BK112" i="12"/>
  <c r="BJ112" i="12"/>
  <c r="BI112" i="12"/>
  <c r="BH112" i="12"/>
  <c r="BG112" i="12"/>
  <c r="BF112" i="12"/>
  <c r="BE112" i="12"/>
  <c r="BD112" i="12"/>
  <c r="BC112" i="12"/>
  <c r="BB112" i="12"/>
  <c r="BA112" i="12"/>
  <c r="AZ112" i="12"/>
  <c r="AW112" i="12" s="1"/>
  <c r="CF111" i="12"/>
  <c r="CE111" i="12"/>
  <c r="CD111" i="12"/>
  <c r="CC111" i="12"/>
  <c r="CB111" i="12"/>
  <c r="CA111" i="12"/>
  <c r="BZ111" i="12"/>
  <c r="BY111" i="12"/>
  <c r="BX111" i="12"/>
  <c r="BW111" i="12"/>
  <c r="BV111" i="12"/>
  <c r="BU111" i="12"/>
  <c r="BT111" i="12"/>
  <c r="BS111" i="12"/>
  <c r="BR111" i="12"/>
  <c r="BQ111" i="12"/>
  <c r="BP111" i="12"/>
  <c r="BO111" i="12"/>
  <c r="BN111" i="12"/>
  <c r="BM111" i="12"/>
  <c r="BL111" i="12"/>
  <c r="BK111" i="12"/>
  <c r="BJ111" i="12"/>
  <c r="BI111" i="12"/>
  <c r="BH111" i="12"/>
  <c r="BG111" i="12"/>
  <c r="BF111" i="12"/>
  <c r="BE111" i="12"/>
  <c r="BD111" i="12"/>
  <c r="BC111" i="12"/>
  <c r="BB111" i="12"/>
  <c r="BA111" i="12"/>
  <c r="AZ111" i="12"/>
  <c r="CF110" i="12"/>
  <c r="CE110" i="12"/>
  <c r="CD110" i="12"/>
  <c r="CC110" i="12"/>
  <c r="CB110" i="12"/>
  <c r="CA110" i="12"/>
  <c r="BZ110" i="12"/>
  <c r="BY110" i="12"/>
  <c r="BX110" i="12"/>
  <c r="BW110" i="12"/>
  <c r="BV110" i="12"/>
  <c r="BU110" i="12"/>
  <c r="BT110" i="12"/>
  <c r="BS110" i="12"/>
  <c r="BR110" i="12"/>
  <c r="BQ110" i="12"/>
  <c r="BP110" i="12"/>
  <c r="BO110" i="12"/>
  <c r="BN110" i="12"/>
  <c r="BM110" i="12"/>
  <c r="BL110" i="12"/>
  <c r="BK110" i="12"/>
  <c r="BJ110" i="12"/>
  <c r="BI110" i="12"/>
  <c r="BH110" i="12"/>
  <c r="BG110" i="12"/>
  <c r="BF110" i="12"/>
  <c r="BE110" i="12"/>
  <c r="BD110" i="12"/>
  <c r="BC110" i="12"/>
  <c r="BB110" i="12"/>
  <c r="BA110" i="12"/>
  <c r="AZ110" i="12"/>
  <c r="CF109" i="12"/>
  <c r="CE109" i="12"/>
  <c r="CD109" i="12"/>
  <c r="CC109" i="12"/>
  <c r="CB109" i="12"/>
  <c r="CA109" i="12"/>
  <c r="BZ109" i="12"/>
  <c r="BY109" i="12"/>
  <c r="BX109" i="12"/>
  <c r="BW109" i="12"/>
  <c r="BV109" i="12"/>
  <c r="BU109" i="12"/>
  <c r="BT109" i="12"/>
  <c r="BS109" i="12"/>
  <c r="BR109" i="12"/>
  <c r="BQ109" i="12"/>
  <c r="BP109" i="12"/>
  <c r="BO109" i="12"/>
  <c r="BN109" i="12"/>
  <c r="BM109" i="12"/>
  <c r="BL109" i="12"/>
  <c r="BK109" i="12"/>
  <c r="BJ109" i="12"/>
  <c r="BI109" i="12"/>
  <c r="BH109" i="12"/>
  <c r="BG109" i="12"/>
  <c r="BF109" i="12"/>
  <c r="BE109" i="12"/>
  <c r="BD109" i="12"/>
  <c r="BC109" i="12"/>
  <c r="BB109" i="12"/>
  <c r="BA109" i="12"/>
  <c r="AZ109" i="12"/>
  <c r="CF108" i="12"/>
  <c r="CE108" i="12"/>
  <c r="CD108" i="12"/>
  <c r="CC108" i="12"/>
  <c r="CB108" i="12"/>
  <c r="CA108" i="12"/>
  <c r="BZ108" i="12"/>
  <c r="BY108" i="12"/>
  <c r="BX108" i="12"/>
  <c r="BW108" i="12"/>
  <c r="BV108" i="12"/>
  <c r="BU108" i="12"/>
  <c r="BT108" i="12"/>
  <c r="BS108" i="12"/>
  <c r="BR108" i="12"/>
  <c r="BQ108" i="12"/>
  <c r="BP108" i="12"/>
  <c r="BO108" i="12"/>
  <c r="BN108" i="12"/>
  <c r="BM108" i="12"/>
  <c r="BL108" i="12"/>
  <c r="BK108" i="12"/>
  <c r="BJ108" i="12"/>
  <c r="BI108" i="12"/>
  <c r="BH108" i="12"/>
  <c r="BG108" i="12"/>
  <c r="BF108" i="12"/>
  <c r="BE108" i="12"/>
  <c r="BD108" i="12"/>
  <c r="BC108" i="12"/>
  <c r="BB108" i="12"/>
  <c r="BA108" i="12"/>
  <c r="AZ108" i="12"/>
  <c r="AW108" i="12" s="1"/>
  <c r="CF107" i="12"/>
  <c r="CE107" i="12"/>
  <c r="CD107" i="12"/>
  <c r="CC107" i="12"/>
  <c r="CB107" i="12"/>
  <c r="CA107" i="12"/>
  <c r="BZ107" i="12"/>
  <c r="BY107" i="12"/>
  <c r="BX107" i="12"/>
  <c r="BW107" i="12"/>
  <c r="BV107" i="12"/>
  <c r="BU107" i="12"/>
  <c r="BT107" i="12"/>
  <c r="BS107" i="12"/>
  <c r="BR107" i="12"/>
  <c r="BQ107" i="12"/>
  <c r="BP107" i="12"/>
  <c r="BO107" i="12"/>
  <c r="BN107" i="12"/>
  <c r="BM107" i="12"/>
  <c r="BL107" i="12"/>
  <c r="BK107" i="12"/>
  <c r="BJ107" i="12"/>
  <c r="BI107" i="12"/>
  <c r="BH107" i="12"/>
  <c r="BG107" i="12"/>
  <c r="BF107" i="12"/>
  <c r="BE107" i="12"/>
  <c r="BD107" i="12"/>
  <c r="BC107" i="12"/>
  <c r="BB107" i="12"/>
  <c r="BA107" i="12"/>
  <c r="AZ107" i="12"/>
  <c r="CF106" i="12"/>
  <c r="CE106" i="12"/>
  <c r="CD106" i="12"/>
  <c r="CC106" i="12"/>
  <c r="CB106" i="12"/>
  <c r="CA106" i="12"/>
  <c r="BZ106" i="12"/>
  <c r="BY106" i="12"/>
  <c r="BX106" i="12"/>
  <c r="BW106" i="12"/>
  <c r="BV106" i="12"/>
  <c r="BU106" i="12"/>
  <c r="BT106" i="12"/>
  <c r="BS106" i="12"/>
  <c r="BR106" i="12"/>
  <c r="BQ106" i="12"/>
  <c r="BP106" i="12"/>
  <c r="BO106" i="12"/>
  <c r="BN106" i="12"/>
  <c r="BM106" i="12"/>
  <c r="BL106" i="12"/>
  <c r="BK106" i="12"/>
  <c r="BJ106" i="12"/>
  <c r="BI106" i="12"/>
  <c r="BH106" i="12"/>
  <c r="BG106" i="12"/>
  <c r="BF106" i="12"/>
  <c r="BE106" i="12"/>
  <c r="BD106" i="12"/>
  <c r="BC106" i="12"/>
  <c r="BB106" i="12"/>
  <c r="BA106" i="12"/>
  <c r="AZ106" i="12"/>
  <c r="CF105" i="12"/>
  <c r="CE105" i="12"/>
  <c r="CD105" i="12"/>
  <c r="CC105" i="12"/>
  <c r="CB105" i="12"/>
  <c r="CA105" i="12"/>
  <c r="BZ105" i="12"/>
  <c r="BY105" i="12"/>
  <c r="BX105" i="12"/>
  <c r="BW105" i="12"/>
  <c r="BV105" i="12"/>
  <c r="BU105" i="12"/>
  <c r="BT105" i="12"/>
  <c r="BS105" i="12"/>
  <c r="BR105" i="12"/>
  <c r="BQ105" i="12"/>
  <c r="BP105" i="12"/>
  <c r="BO105" i="12"/>
  <c r="BN105" i="12"/>
  <c r="BM105" i="12"/>
  <c r="BL105" i="12"/>
  <c r="BK105" i="12"/>
  <c r="BJ105" i="12"/>
  <c r="BI105" i="12"/>
  <c r="BH105" i="12"/>
  <c r="BG105" i="12"/>
  <c r="BF105" i="12"/>
  <c r="BE105" i="12"/>
  <c r="BD105" i="12"/>
  <c r="BC105" i="12"/>
  <c r="BB105" i="12"/>
  <c r="BA105" i="12"/>
  <c r="AZ105" i="12"/>
  <c r="CF104" i="12"/>
  <c r="CE104" i="12"/>
  <c r="CD104" i="12"/>
  <c r="CC104" i="12"/>
  <c r="CB104" i="12"/>
  <c r="CA104" i="12"/>
  <c r="BZ104" i="12"/>
  <c r="BY104" i="12"/>
  <c r="BX104" i="12"/>
  <c r="BW104" i="12"/>
  <c r="BV104" i="12"/>
  <c r="BU104" i="12"/>
  <c r="BT104" i="12"/>
  <c r="BS104" i="12"/>
  <c r="BR104" i="12"/>
  <c r="BQ104" i="12"/>
  <c r="BP104" i="12"/>
  <c r="BO104" i="12"/>
  <c r="BN104" i="12"/>
  <c r="BM104" i="12"/>
  <c r="BL104" i="12"/>
  <c r="BK104" i="12"/>
  <c r="BJ104" i="12"/>
  <c r="BI104" i="12"/>
  <c r="BH104" i="12"/>
  <c r="BG104" i="12"/>
  <c r="BF104" i="12"/>
  <c r="BE104" i="12"/>
  <c r="BD104" i="12"/>
  <c r="BC104" i="12"/>
  <c r="BB104" i="12"/>
  <c r="BA104" i="12"/>
  <c r="AZ104" i="12"/>
  <c r="AW104" i="12" s="1"/>
  <c r="CF103" i="12"/>
  <c r="CE103" i="12"/>
  <c r="CD103" i="12"/>
  <c r="CC103" i="12"/>
  <c r="CB103" i="12"/>
  <c r="CA103" i="12"/>
  <c r="BZ103" i="12"/>
  <c r="BY103" i="12"/>
  <c r="BX103" i="12"/>
  <c r="BW103" i="12"/>
  <c r="BV103" i="12"/>
  <c r="BU103" i="12"/>
  <c r="BT103" i="12"/>
  <c r="BS103" i="12"/>
  <c r="BR103" i="12"/>
  <c r="BQ103" i="12"/>
  <c r="BP103" i="12"/>
  <c r="BO103" i="12"/>
  <c r="BN103" i="12"/>
  <c r="BM103" i="12"/>
  <c r="BL103" i="12"/>
  <c r="BK103" i="12"/>
  <c r="BJ103" i="12"/>
  <c r="BI103" i="12"/>
  <c r="BH103" i="12"/>
  <c r="BG103" i="12"/>
  <c r="BF103" i="12"/>
  <c r="BE103" i="12"/>
  <c r="BD103" i="12"/>
  <c r="BC103" i="12"/>
  <c r="BB103" i="12"/>
  <c r="BA103" i="12"/>
  <c r="AZ103" i="12"/>
  <c r="CF102" i="12"/>
  <c r="CE102" i="12"/>
  <c r="CD102" i="12"/>
  <c r="CC102" i="12"/>
  <c r="CB102" i="12"/>
  <c r="CA102" i="12"/>
  <c r="BZ102" i="12"/>
  <c r="BY102" i="12"/>
  <c r="BX102" i="12"/>
  <c r="BW102" i="12"/>
  <c r="BV102" i="12"/>
  <c r="BU102" i="12"/>
  <c r="BT102" i="12"/>
  <c r="BS102" i="12"/>
  <c r="BR102" i="12"/>
  <c r="BQ102" i="12"/>
  <c r="BP102" i="12"/>
  <c r="BO102" i="12"/>
  <c r="BN102" i="12"/>
  <c r="BM102" i="12"/>
  <c r="BL102" i="12"/>
  <c r="BK102" i="12"/>
  <c r="BJ102" i="12"/>
  <c r="BI102" i="12"/>
  <c r="BH102" i="12"/>
  <c r="BG102" i="12"/>
  <c r="BF102" i="12"/>
  <c r="BE102" i="12"/>
  <c r="BD102" i="12"/>
  <c r="BC102" i="12"/>
  <c r="BB102" i="12"/>
  <c r="BA102" i="12"/>
  <c r="AZ102" i="12"/>
  <c r="CF101" i="12"/>
  <c r="CE101" i="12"/>
  <c r="CD101" i="12"/>
  <c r="CC101" i="12"/>
  <c r="CB101" i="12"/>
  <c r="CA101" i="12"/>
  <c r="BZ101" i="12"/>
  <c r="BY101" i="12"/>
  <c r="BX101" i="12"/>
  <c r="BW101" i="12"/>
  <c r="BV101" i="12"/>
  <c r="BU101" i="12"/>
  <c r="BT101" i="12"/>
  <c r="BS101" i="12"/>
  <c r="BR101" i="12"/>
  <c r="BQ101" i="12"/>
  <c r="BP101" i="12"/>
  <c r="BO101" i="12"/>
  <c r="BN101" i="12"/>
  <c r="BM101" i="12"/>
  <c r="BL101" i="12"/>
  <c r="BK101" i="12"/>
  <c r="BJ101" i="12"/>
  <c r="BI101" i="12"/>
  <c r="BH101" i="12"/>
  <c r="BG101" i="12"/>
  <c r="BF101" i="12"/>
  <c r="BE101" i="12"/>
  <c r="BD101" i="12"/>
  <c r="BC101" i="12"/>
  <c r="BB101" i="12"/>
  <c r="BA101" i="12"/>
  <c r="AZ101" i="12"/>
  <c r="CF100" i="12"/>
  <c r="CE100" i="12"/>
  <c r="CD100" i="12"/>
  <c r="CC100" i="12"/>
  <c r="CB100" i="12"/>
  <c r="CA100" i="12"/>
  <c r="BZ100" i="12"/>
  <c r="BY100" i="12"/>
  <c r="BX100" i="12"/>
  <c r="BW100" i="12"/>
  <c r="BV100" i="12"/>
  <c r="BU100" i="12"/>
  <c r="BT100" i="12"/>
  <c r="BS100" i="12"/>
  <c r="BR100" i="12"/>
  <c r="BQ100" i="12"/>
  <c r="BP100" i="12"/>
  <c r="BO100" i="12"/>
  <c r="BN100" i="12"/>
  <c r="BM100" i="12"/>
  <c r="BL100" i="12"/>
  <c r="BK100" i="12"/>
  <c r="BJ100" i="12"/>
  <c r="BI100" i="12"/>
  <c r="BH100" i="12"/>
  <c r="BG100" i="12"/>
  <c r="BF100" i="12"/>
  <c r="BE100" i="12"/>
  <c r="BD100" i="12"/>
  <c r="BC100" i="12"/>
  <c r="BB100" i="12"/>
  <c r="BA100" i="12"/>
  <c r="AZ100" i="12"/>
  <c r="AW100" i="12" s="1"/>
  <c r="CF99" i="12"/>
  <c r="CE99" i="12"/>
  <c r="CD99" i="12"/>
  <c r="CC99" i="12"/>
  <c r="CB99" i="12"/>
  <c r="CA99" i="12"/>
  <c r="BZ99" i="12"/>
  <c r="BY99" i="12"/>
  <c r="BX99" i="12"/>
  <c r="BW99" i="12"/>
  <c r="BV99" i="12"/>
  <c r="BU99" i="12"/>
  <c r="BT99" i="12"/>
  <c r="BS99" i="12"/>
  <c r="BR99" i="12"/>
  <c r="BQ99" i="12"/>
  <c r="BP99" i="12"/>
  <c r="BO99" i="12"/>
  <c r="BN99" i="12"/>
  <c r="BM99" i="12"/>
  <c r="BL99" i="12"/>
  <c r="BK99" i="12"/>
  <c r="BJ99" i="12"/>
  <c r="BI99" i="12"/>
  <c r="BH99" i="12"/>
  <c r="BG99" i="12"/>
  <c r="BF99" i="12"/>
  <c r="BE99" i="12"/>
  <c r="BD99" i="12"/>
  <c r="BC99" i="12"/>
  <c r="BB99" i="12"/>
  <c r="BA99" i="12"/>
  <c r="AZ99" i="12"/>
  <c r="CF98" i="12"/>
  <c r="CE98" i="12"/>
  <c r="CD98" i="12"/>
  <c r="CC98" i="12"/>
  <c r="CB98" i="12"/>
  <c r="CA98" i="12"/>
  <c r="BZ98" i="12"/>
  <c r="BY98" i="12"/>
  <c r="BX98" i="12"/>
  <c r="BW98" i="12"/>
  <c r="BV98" i="12"/>
  <c r="BU98" i="12"/>
  <c r="BT98" i="12"/>
  <c r="BS98" i="12"/>
  <c r="BR98" i="12"/>
  <c r="BQ98" i="12"/>
  <c r="BP98" i="12"/>
  <c r="BO98" i="12"/>
  <c r="BN98" i="12"/>
  <c r="BM98" i="12"/>
  <c r="BL98" i="12"/>
  <c r="BK98" i="12"/>
  <c r="BJ98" i="12"/>
  <c r="BI98" i="12"/>
  <c r="BH98" i="12"/>
  <c r="BG98" i="12"/>
  <c r="BF98" i="12"/>
  <c r="BE98" i="12"/>
  <c r="BD98" i="12"/>
  <c r="BC98" i="12"/>
  <c r="BB98" i="12"/>
  <c r="AW98" i="12" s="1"/>
  <c r="BA98" i="12"/>
  <c r="AZ98" i="12"/>
  <c r="CF97" i="12"/>
  <c r="CE97" i="12"/>
  <c r="CD97" i="12"/>
  <c r="CC97" i="12"/>
  <c r="CB97" i="12"/>
  <c r="CA97" i="12"/>
  <c r="BZ97" i="12"/>
  <c r="BY97" i="12"/>
  <c r="BX97" i="12"/>
  <c r="BW97" i="12"/>
  <c r="BV97" i="12"/>
  <c r="BU97" i="12"/>
  <c r="BT97" i="12"/>
  <c r="BS97" i="12"/>
  <c r="BR97" i="12"/>
  <c r="BQ97" i="12"/>
  <c r="BP97" i="12"/>
  <c r="BO97" i="12"/>
  <c r="BN97" i="12"/>
  <c r="BM97" i="12"/>
  <c r="BL97" i="12"/>
  <c r="BK97" i="12"/>
  <c r="BJ97" i="12"/>
  <c r="BI97" i="12"/>
  <c r="BH97" i="12"/>
  <c r="BG97" i="12"/>
  <c r="BF97" i="12"/>
  <c r="BE97" i="12"/>
  <c r="BD97" i="12"/>
  <c r="BC97" i="12"/>
  <c r="BB97" i="12"/>
  <c r="BA97" i="12"/>
  <c r="AZ97" i="12"/>
  <c r="CF96" i="12"/>
  <c r="CE96" i="12"/>
  <c r="CD96" i="12"/>
  <c r="CC96" i="12"/>
  <c r="CB96" i="12"/>
  <c r="CA96" i="12"/>
  <c r="BZ96" i="12"/>
  <c r="BY96" i="12"/>
  <c r="BX96" i="12"/>
  <c r="BW96" i="12"/>
  <c r="BV96" i="12"/>
  <c r="BU96" i="12"/>
  <c r="BT96" i="12"/>
  <c r="BS96" i="12"/>
  <c r="BR96" i="12"/>
  <c r="BQ96" i="12"/>
  <c r="BP96" i="12"/>
  <c r="BO96" i="12"/>
  <c r="BN96" i="12"/>
  <c r="BM96" i="12"/>
  <c r="BL96" i="12"/>
  <c r="BK96" i="12"/>
  <c r="BJ96" i="12"/>
  <c r="BI96" i="12"/>
  <c r="BH96" i="12"/>
  <c r="BG96" i="12"/>
  <c r="BF96" i="12"/>
  <c r="BE96" i="12"/>
  <c r="BD96" i="12"/>
  <c r="BC96" i="12"/>
  <c r="BB96" i="12"/>
  <c r="BA96" i="12"/>
  <c r="AZ96" i="12"/>
  <c r="AW96" i="12" s="1"/>
  <c r="CF95" i="12"/>
  <c r="CE95" i="12"/>
  <c r="CD95" i="12"/>
  <c r="CC95" i="12"/>
  <c r="CB95" i="12"/>
  <c r="CA95" i="12"/>
  <c r="BZ95" i="12"/>
  <c r="BY95" i="12"/>
  <c r="BX95" i="12"/>
  <c r="BW95" i="12"/>
  <c r="BV95" i="12"/>
  <c r="BU95" i="12"/>
  <c r="BT95" i="12"/>
  <c r="BS95" i="12"/>
  <c r="BR95" i="12"/>
  <c r="BQ95" i="12"/>
  <c r="BP95" i="12"/>
  <c r="BO95" i="12"/>
  <c r="BN95" i="12"/>
  <c r="BM95" i="12"/>
  <c r="BL95" i="12"/>
  <c r="BK95" i="12"/>
  <c r="BJ95" i="12"/>
  <c r="BI95" i="12"/>
  <c r="BH95" i="12"/>
  <c r="BG95" i="12"/>
  <c r="BF95" i="12"/>
  <c r="BE95" i="12"/>
  <c r="BD95" i="12"/>
  <c r="BC95" i="12"/>
  <c r="BB95" i="12"/>
  <c r="BA95" i="12"/>
  <c r="AZ95" i="12"/>
  <c r="CF94" i="12"/>
  <c r="CE94" i="12"/>
  <c r="CD94" i="12"/>
  <c r="CC94" i="12"/>
  <c r="CB94" i="12"/>
  <c r="CA94" i="12"/>
  <c r="BZ94" i="12"/>
  <c r="BY94" i="12"/>
  <c r="BX94" i="12"/>
  <c r="BW94" i="12"/>
  <c r="BV94" i="12"/>
  <c r="BU94" i="12"/>
  <c r="BT94" i="12"/>
  <c r="BS94" i="12"/>
  <c r="BR94" i="12"/>
  <c r="BQ94" i="12"/>
  <c r="BP94" i="12"/>
  <c r="BO94" i="12"/>
  <c r="BN94" i="12"/>
  <c r="BM94" i="12"/>
  <c r="BL94" i="12"/>
  <c r="BK94" i="12"/>
  <c r="BJ94" i="12"/>
  <c r="BI94" i="12"/>
  <c r="BH94" i="12"/>
  <c r="BG94" i="12"/>
  <c r="BF94" i="12"/>
  <c r="BE94" i="12"/>
  <c r="BD94" i="12"/>
  <c r="BC94" i="12"/>
  <c r="BB94" i="12"/>
  <c r="BA94" i="12"/>
  <c r="AZ94" i="12"/>
  <c r="CF93" i="12"/>
  <c r="CE93" i="12"/>
  <c r="CD93" i="12"/>
  <c r="CC93" i="12"/>
  <c r="CB93" i="12"/>
  <c r="CA93" i="12"/>
  <c r="BZ93" i="12"/>
  <c r="BY93" i="12"/>
  <c r="BX93" i="12"/>
  <c r="BW93" i="12"/>
  <c r="BV93" i="12"/>
  <c r="BU93" i="12"/>
  <c r="BT93" i="12"/>
  <c r="BS93" i="12"/>
  <c r="BR93" i="12"/>
  <c r="BQ93" i="12"/>
  <c r="BP93" i="12"/>
  <c r="BO93" i="12"/>
  <c r="BN93" i="12"/>
  <c r="BM93" i="12"/>
  <c r="BL93" i="12"/>
  <c r="BK93" i="12"/>
  <c r="BJ93" i="12"/>
  <c r="BI93" i="12"/>
  <c r="BH93" i="12"/>
  <c r="BG93" i="12"/>
  <c r="BF93" i="12"/>
  <c r="BE93" i="12"/>
  <c r="BD93" i="12"/>
  <c r="BC93" i="12"/>
  <c r="AW93" i="12" s="1"/>
  <c r="BB93" i="12"/>
  <c r="BA93" i="12"/>
  <c r="AZ93" i="12"/>
  <c r="CF92" i="12"/>
  <c r="CE92" i="12"/>
  <c r="CD92" i="12"/>
  <c r="CC92" i="12"/>
  <c r="CB92" i="12"/>
  <c r="CA92" i="12"/>
  <c r="BZ92" i="12"/>
  <c r="BY92" i="12"/>
  <c r="BX92" i="12"/>
  <c r="BW92" i="12"/>
  <c r="BV92" i="12"/>
  <c r="BU92" i="12"/>
  <c r="BT92" i="12"/>
  <c r="BS92" i="12"/>
  <c r="BR92" i="12"/>
  <c r="BQ92" i="12"/>
  <c r="BP92" i="12"/>
  <c r="BO92" i="12"/>
  <c r="BN92" i="12"/>
  <c r="BM92" i="12"/>
  <c r="BL92" i="12"/>
  <c r="BK92" i="12"/>
  <c r="BJ92" i="12"/>
  <c r="BI92" i="12"/>
  <c r="BH92" i="12"/>
  <c r="BG92" i="12"/>
  <c r="BF92" i="12"/>
  <c r="BE92" i="12"/>
  <c r="BD92" i="12"/>
  <c r="BC92" i="12"/>
  <c r="BB92" i="12"/>
  <c r="BA92" i="12"/>
  <c r="AZ92" i="12"/>
  <c r="AW92" i="12" s="1"/>
  <c r="CF91" i="12"/>
  <c r="CE91" i="12"/>
  <c r="CD91" i="12"/>
  <c r="CC91" i="12"/>
  <c r="CB91" i="12"/>
  <c r="CA91" i="12"/>
  <c r="BZ91" i="12"/>
  <c r="BY91" i="12"/>
  <c r="BX91" i="12"/>
  <c r="BW91" i="12"/>
  <c r="BV91" i="12"/>
  <c r="BU91" i="12"/>
  <c r="BT91" i="12"/>
  <c r="BS91" i="12"/>
  <c r="BR91" i="12"/>
  <c r="BQ91" i="12"/>
  <c r="BP91" i="12"/>
  <c r="BO91" i="12"/>
  <c r="BN91" i="12"/>
  <c r="BM91" i="12"/>
  <c r="BL91" i="12"/>
  <c r="BK91" i="12"/>
  <c r="BJ91" i="12"/>
  <c r="BI91" i="12"/>
  <c r="BH91" i="12"/>
  <c r="BG91" i="12"/>
  <c r="BF91" i="12"/>
  <c r="BE91" i="12"/>
  <c r="BD91" i="12"/>
  <c r="BC91" i="12"/>
  <c r="BB91" i="12"/>
  <c r="BA91" i="12"/>
  <c r="AZ91" i="12"/>
  <c r="CF90" i="12"/>
  <c r="CE90" i="12"/>
  <c r="CD90" i="12"/>
  <c r="CC90" i="12"/>
  <c r="CB90" i="12"/>
  <c r="CA90" i="12"/>
  <c r="BZ90" i="12"/>
  <c r="BY90" i="12"/>
  <c r="BX90" i="12"/>
  <c r="BW90" i="12"/>
  <c r="BV90" i="12"/>
  <c r="BU90" i="12"/>
  <c r="BT90" i="12"/>
  <c r="BS90" i="12"/>
  <c r="BR90" i="12"/>
  <c r="BQ90" i="12"/>
  <c r="BP90" i="12"/>
  <c r="BO90" i="12"/>
  <c r="BN90" i="12"/>
  <c r="BM90" i="12"/>
  <c r="BL90" i="12"/>
  <c r="BK90" i="12"/>
  <c r="BJ90" i="12"/>
  <c r="BI90" i="12"/>
  <c r="BH90" i="12"/>
  <c r="BG90" i="12"/>
  <c r="BF90" i="12"/>
  <c r="BE90" i="12"/>
  <c r="BD90" i="12"/>
  <c r="BC90" i="12"/>
  <c r="BB90" i="12"/>
  <c r="BA90" i="12"/>
  <c r="AZ90" i="12"/>
  <c r="CF89" i="12"/>
  <c r="CE89" i="12"/>
  <c r="CD89" i="12"/>
  <c r="CC89" i="12"/>
  <c r="CB89" i="12"/>
  <c r="CA89" i="12"/>
  <c r="BZ89" i="12"/>
  <c r="BY89" i="12"/>
  <c r="BX89" i="12"/>
  <c r="BW89" i="12"/>
  <c r="BV89" i="12"/>
  <c r="BU89" i="12"/>
  <c r="BT89" i="12"/>
  <c r="BS89" i="12"/>
  <c r="BR89" i="12"/>
  <c r="BQ89" i="12"/>
  <c r="BP89" i="12"/>
  <c r="BO89" i="12"/>
  <c r="BN89" i="12"/>
  <c r="BM89" i="12"/>
  <c r="BL89" i="12"/>
  <c r="BK89" i="12"/>
  <c r="BJ89" i="12"/>
  <c r="BI89" i="12"/>
  <c r="BH89" i="12"/>
  <c r="BG89" i="12"/>
  <c r="BF89" i="12"/>
  <c r="BE89" i="12"/>
  <c r="BD89" i="12"/>
  <c r="BC89" i="12"/>
  <c r="BB89" i="12"/>
  <c r="BA89" i="12"/>
  <c r="AZ89" i="12"/>
  <c r="CF88" i="12"/>
  <c r="CE88" i="12"/>
  <c r="CD88" i="12"/>
  <c r="CC88" i="12"/>
  <c r="CB88" i="12"/>
  <c r="CA88" i="12"/>
  <c r="BZ88" i="12"/>
  <c r="BY88" i="12"/>
  <c r="BX88" i="12"/>
  <c r="BW88" i="12"/>
  <c r="BV88" i="12"/>
  <c r="BU88" i="12"/>
  <c r="BT88" i="12"/>
  <c r="BS88" i="12"/>
  <c r="BR88" i="12"/>
  <c r="BQ88" i="12"/>
  <c r="BP88" i="12"/>
  <c r="BO88" i="12"/>
  <c r="BN88" i="12"/>
  <c r="BM88" i="12"/>
  <c r="BL88" i="12"/>
  <c r="BK88" i="12"/>
  <c r="BJ88" i="12"/>
  <c r="BI88" i="12"/>
  <c r="BH88" i="12"/>
  <c r="BG88" i="12"/>
  <c r="BF88" i="12"/>
  <c r="BE88" i="12"/>
  <c r="BD88" i="12"/>
  <c r="BC88" i="12"/>
  <c r="BB88" i="12"/>
  <c r="BA88" i="12"/>
  <c r="AZ88" i="12"/>
  <c r="AW88" i="12" s="1"/>
  <c r="CF87" i="12"/>
  <c r="CE87" i="12"/>
  <c r="CD87" i="12"/>
  <c r="CC87" i="12"/>
  <c r="CB87" i="12"/>
  <c r="CA87" i="12"/>
  <c r="BZ87" i="12"/>
  <c r="BY87" i="12"/>
  <c r="BX87" i="12"/>
  <c r="BW87" i="12"/>
  <c r="BV87" i="12"/>
  <c r="BU87" i="12"/>
  <c r="BT87" i="12"/>
  <c r="BS87" i="12"/>
  <c r="BR87" i="12"/>
  <c r="BQ87" i="12"/>
  <c r="BP87" i="12"/>
  <c r="BO87" i="12"/>
  <c r="BN87" i="12"/>
  <c r="BM87" i="12"/>
  <c r="BL87" i="12"/>
  <c r="BK87" i="12"/>
  <c r="BJ87" i="12"/>
  <c r="BI87" i="12"/>
  <c r="BH87" i="12"/>
  <c r="BG87" i="12"/>
  <c r="BF87" i="12"/>
  <c r="BE87" i="12"/>
  <c r="BD87" i="12"/>
  <c r="BC87" i="12"/>
  <c r="BB87" i="12"/>
  <c r="BA87" i="12"/>
  <c r="AZ87" i="12"/>
  <c r="CF86" i="12"/>
  <c r="CE86" i="12"/>
  <c r="CD86" i="12"/>
  <c r="CC86" i="12"/>
  <c r="CB86" i="12"/>
  <c r="CA86" i="12"/>
  <c r="BZ86" i="12"/>
  <c r="BY86" i="12"/>
  <c r="BX86" i="12"/>
  <c r="BW86" i="12"/>
  <c r="BV86" i="12"/>
  <c r="BU86" i="12"/>
  <c r="BT86" i="12"/>
  <c r="BS86" i="12"/>
  <c r="BR86" i="12"/>
  <c r="BQ86" i="12"/>
  <c r="BP86" i="12"/>
  <c r="BO86" i="12"/>
  <c r="BN86" i="12"/>
  <c r="BM86" i="12"/>
  <c r="BL86" i="12"/>
  <c r="BK86" i="12"/>
  <c r="BJ86" i="12"/>
  <c r="BI86" i="12"/>
  <c r="BH86" i="12"/>
  <c r="BG86" i="12"/>
  <c r="BF86" i="12"/>
  <c r="BE86" i="12"/>
  <c r="BD86" i="12"/>
  <c r="BC86" i="12"/>
  <c r="BB86" i="12"/>
  <c r="AW86" i="12" s="1"/>
  <c r="BA86" i="12"/>
  <c r="AZ86" i="12"/>
  <c r="CF85" i="12"/>
  <c r="CE85" i="12"/>
  <c r="CD85" i="12"/>
  <c r="CC85" i="12"/>
  <c r="CB85" i="12"/>
  <c r="CA85" i="12"/>
  <c r="BZ85" i="12"/>
  <c r="BY85" i="12"/>
  <c r="BX85" i="12"/>
  <c r="BW85" i="12"/>
  <c r="BV85" i="12"/>
  <c r="BU85" i="12"/>
  <c r="BT85" i="12"/>
  <c r="BS85" i="12"/>
  <c r="BR85" i="12"/>
  <c r="BQ85" i="12"/>
  <c r="BP85" i="12"/>
  <c r="BO85" i="12"/>
  <c r="BN85" i="12"/>
  <c r="BM85" i="12"/>
  <c r="BL85" i="12"/>
  <c r="BK85" i="12"/>
  <c r="BJ85" i="12"/>
  <c r="BI85" i="12"/>
  <c r="BH85" i="12"/>
  <c r="BG85" i="12"/>
  <c r="BF85" i="12"/>
  <c r="BE85" i="12"/>
  <c r="BD85" i="12"/>
  <c r="BC85" i="12"/>
  <c r="BB85" i="12"/>
  <c r="BA85" i="12"/>
  <c r="AZ85" i="12"/>
  <c r="CF84" i="12"/>
  <c r="CE84" i="12"/>
  <c r="CD84" i="12"/>
  <c r="CC84" i="12"/>
  <c r="CB84" i="12"/>
  <c r="CA84" i="12"/>
  <c r="BZ84" i="12"/>
  <c r="BY84" i="12"/>
  <c r="BX84" i="12"/>
  <c r="BW84" i="12"/>
  <c r="BV84" i="12"/>
  <c r="BU84" i="12"/>
  <c r="BT84" i="12"/>
  <c r="BS84" i="12"/>
  <c r="BR84" i="12"/>
  <c r="BQ84" i="12"/>
  <c r="BP84" i="12"/>
  <c r="BO84" i="12"/>
  <c r="BN84" i="12"/>
  <c r="BM84" i="12"/>
  <c r="BL84" i="12"/>
  <c r="BK84" i="12"/>
  <c r="BJ84" i="12"/>
  <c r="BI84" i="12"/>
  <c r="BH84" i="12"/>
  <c r="BG84" i="12"/>
  <c r="BF84" i="12"/>
  <c r="BE84" i="12"/>
  <c r="BD84" i="12"/>
  <c r="BC84" i="12"/>
  <c r="BB84" i="12"/>
  <c r="BA84" i="12"/>
  <c r="AZ84" i="12"/>
  <c r="AW84" i="12" s="1"/>
  <c r="CF83" i="12"/>
  <c r="CE83" i="12"/>
  <c r="CD83" i="12"/>
  <c r="CC83" i="12"/>
  <c r="CB83" i="12"/>
  <c r="CA83" i="12"/>
  <c r="BZ83" i="12"/>
  <c r="BY83" i="12"/>
  <c r="BX83" i="12"/>
  <c r="BW83" i="12"/>
  <c r="BV83" i="12"/>
  <c r="BU83" i="12"/>
  <c r="BT83" i="12"/>
  <c r="BS83" i="12"/>
  <c r="BR83" i="12"/>
  <c r="BQ83" i="12"/>
  <c r="BP83" i="12"/>
  <c r="BO83" i="12"/>
  <c r="BN83" i="12"/>
  <c r="BM83" i="12"/>
  <c r="BL83" i="12"/>
  <c r="BK83" i="12"/>
  <c r="BJ83" i="12"/>
  <c r="BI83" i="12"/>
  <c r="BH83" i="12"/>
  <c r="BG83" i="12"/>
  <c r="BF83" i="12"/>
  <c r="BE83" i="12"/>
  <c r="BD83" i="12"/>
  <c r="BC83" i="12"/>
  <c r="BB83" i="12"/>
  <c r="BA83" i="12"/>
  <c r="AZ83" i="12"/>
  <c r="CF82" i="12"/>
  <c r="CE82" i="12"/>
  <c r="CD82" i="12"/>
  <c r="CC82" i="12"/>
  <c r="CB82" i="12"/>
  <c r="CA82" i="12"/>
  <c r="BZ82" i="12"/>
  <c r="BY82" i="12"/>
  <c r="BX82" i="12"/>
  <c r="BW82" i="12"/>
  <c r="BV82" i="12"/>
  <c r="BU82" i="12"/>
  <c r="BT82" i="12"/>
  <c r="BS82" i="12"/>
  <c r="BR82" i="12"/>
  <c r="BQ82" i="12"/>
  <c r="BP82" i="12"/>
  <c r="BO82" i="12"/>
  <c r="BN82" i="12"/>
  <c r="BM82" i="12"/>
  <c r="BL82" i="12"/>
  <c r="BK82" i="12"/>
  <c r="BJ82" i="12"/>
  <c r="BI82" i="12"/>
  <c r="BH82" i="12"/>
  <c r="BG82" i="12"/>
  <c r="BF82" i="12"/>
  <c r="BE82" i="12"/>
  <c r="BD82" i="12"/>
  <c r="BC82" i="12"/>
  <c r="BB82" i="12"/>
  <c r="BA82" i="12"/>
  <c r="AZ82" i="12"/>
  <c r="CF81" i="12"/>
  <c r="CE81" i="12"/>
  <c r="CD81" i="12"/>
  <c r="CC81" i="12"/>
  <c r="CB81" i="12"/>
  <c r="CA81" i="12"/>
  <c r="BZ81" i="12"/>
  <c r="BY81" i="12"/>
  <c r="BX81" i="12"/>
  <c r="BW81" i="12"/>
  <c r="BV81" i="12"/>
  <c r="BU81" i="12"/>
  <c r="BT81" i="12"/>
  <c r="BS81" i="12"/>
  <c r="BR81" i="12"/>
  <c r="BQ81" i="12"/>
  <c r="BP81" i="12"/>
  <c r="BO81" i="12"/>
  <c r="BN81" i="12"/>
  <c r="BM81" i="12"/>
  <c r="BL81" i="12"/>
  <c r="BK81" i="12"/>
  <c r="BJ81" i="12"/>
  <c r="BI81" i="12"/>
  <c r="BH81" i="12"/>
  <c r="BG81" i="12"/>
  <c r="BF81" i="12"/>
  <c r="BE81" i="12"/>
  <c r="BD81" i="12"/>
  <c r="BC81" i="12"/>
  <c r="BB81" i="12"/>
  <c r="BA81" i="12"/>
  <c r="AZ81" i="12"/>
  <c r="CF80" i="12"/>
  <c r="CE80" i="12"/>
  <c r="CD80" i="12"/>
  <c r="CC80" i="12"/>
  <c r="CB80" i="12"/>
  <c r="CA80" i="12"/>
  <c r="BZ80" i="12"/>
  <c r="BY80" i="12"/>
  <c r="BX80" i="12"/>
  <c r="BW80" i="12"/>
  <c r="BV80" i="12"/>
  <c r="BU80" i="12"/>
  <c r="BT80" i="12"/>
  <c r="BS80" i="12"/>
  <c r="BR80" i="12"/>
  <c r="BQ80" i="12"/>
  <c r="BP80" i="12"/>
  <c r="BO80" i="12"/>
  <c r="BN80" i="12"/>
  <c r="BM80" i="12"/>
  <c r="BL80" i="12"/>
  <c r="BK80" i="12"/>
  <c r="BJ80" i="12"/>
  <c r="BI80" i="12"/>
  <c r="BH80" i="12"/>
  <c r="BG80" i="12"/>
  <c r="BF80" i="12"/>
  <c r="BE80" i="12"/>
  <c r="BD80" i="12"/>
  <c r="BC80" i="12"/>
  <c r="BB80" i="12"/>
  <c r="BA80" i="12"/>
  <c r="AZ80" i="12"/>
  <c r="AW80" i="12" s="1"/>
  <c r="CF79" i="12"/>
  <c r="CE79" i="12"/>
  <c r="CD79" i="12"/>
  <c r="CC79" i="12"/>
  <c r="CB79" i="12"/>
  <c r="CA79" i="12"/>
  <c r="BZ79" i="12"/>
  <c r="BY79" i="12"/>
  <c r="BX79" i="12"/>
  <c r="BW79" i="12"/>
  <c r="BV79" i="12"/>
  <c r="BU79" i="12"/>
  <c r="BT79" i="12"/>
  <c r="BS79" i="12"/>
  <c r="BR79" i="12"/>
  <c r="BQ79" i="12"/>
  <c r="BP79" i="12"/>
  <c r="BO79" i="12"/>
  <c r="BN79" i="12"/>
  <c r="BM79" i="12"/>
  <c r="BL79" i="12"/>
  <c r="BK79" i="12"/>
  <c r="BJ79" i="12"/>
  <c r="BI79" i="12"/>
  <c r="BH79" i="12"/>
  <c r="BG79" i="12"/>
  <c r="BF79" i="12"/>
  <c r="BE79" i="12"/>
  <c r="BD79" i="12"/>
  <c r="BC79" i="12"/>
  <c r="BB79" i="12"/>
  <c r="BA79" i="12"/>
  <c r="AZ79" i="12"/>
  <c r="CF78" i="12"/>
  <c r="CE78" i="12"/>
  <c r="CD78" i="12"/>
  <c r="CC78" i="12"/>
  <c r="CB78" i="12"/>
  <c r="CA78" i="12"/>
  <c r="BZ78" i="12"/>
  <c r="BY78" i="12"/>
  <c r="BX78" i="12"/>
  <c r="BW78" i="12"/>
  <c r="BV78" i="12"/>
  <c r="BU78" i="12"/>
  <c r="BT78" i="12"/>
  <c r="BS78" i="12"/>
  <c r="BR78" i="12"/>
  <c r="BQ78" i="12"/>
  <c r="BP78" i="12"/>
  <c r="BO78" i="12"/>
  <c r="BN78" i="12"/>
  <c r="BM78" i="12"/>
  <c r="BL78" i="12"/>
  <c r="BK78" i="12"/>
  <c r="BJ78" i="12"/>
  <c r="BI78" i="12"/>
  <c r="BH78" i="12"/>
  <c r="BG78" i="12"/>
  <c r="BF78" i="12"/>
  <c r="BE78" i="12"/>
  <c r="BD78" i="12"/>
  <c r="BC78" i="12"/>
  <c r="BB78" i="12"/>
  <c r="AW78" i="12" s="1"/>
  <c r="BA78" i="12"/>
  <c r="AZ78" i="12"/>
  <c r="CF77" i="12"/>
  <c r="CE77" i="12"/>
  <c r="CD77" i="12"/>
  <c r="CC77" i="12"/>
  <c r="CB77" i="12"/>
  <c r="CA77" i="12"/>
  <c r="BZ77" i="12"/>
  <c r="BY77" i="12"/>
  <c r="BX77" i="12"/>
  <c r="BW77" i="12"/>
  <c r="BV77" i="12"/>
  <c r="BU77" i="12"/>
  <c r="BT77" i="12"/>
  <c r="BS77" i="12"/>
  <c r="BR77" i="12"/>
  <c r="BQ77" i="12"/>
  <c r="BP77" i="12"/>
  <c r="BO77" i="12"/>
  <c r="BN77" i="12"/>
  <c r="BM77" i="12"/>
  <c r="BL77" i="12"/>
  <c r="BK77" i="12"/>
  <c r="BJ77" i="12"/>
  <c r="BI77" i="12"/>
  <c r="BH77" i="12"/>
  <c r="BG77" i="12"/>
  <c r="BF77" i="12"/>
  <c r="BE77" i="12"/>
  <c r="BD77" i="12"/>
  <c r="BC77" i="12"/>
  <c r="BB77" i="12"/>
  <c r="BA77" i="12"/>
  <c r="AZ77" i="12"/>
  <c r="CF76" i="12"/>
  <c r="CE76" i="12"/>
  <c r="CD76" i="12"/>
  <c r="CC76" i="12"/>
  <c r="CB76" i="12"/>
  <c r="CA76" i="12"/>
  <c r="BZ76" i="12"/>
  <c r="BY76" i="12"/>
  <c r="BX76" i="12"/>
  <c r="BW76" i="12"/>
  <c r="BV76" i="12"/>
  <c r="BU76" i="12"/>
  <c r="BT76" i="12"/>
  <c r="BS76" i="12"/>
  <c r="BR76" i="12"/>
  <c r="BQ76" i="12"/>
  <c r="BP76" i="12"/>
  <c r="BO76" i="12"/>
  <c r="BN76" i="12"/>
  <c r="BM76" i="12"/>
  <c r="BL76" i="12"/>
  <c r="BK76" i="12"/>
  <c r="BJ76" i="12"/>
  <c r="BI76" i="12"/>
  <c r="BH76" i="12"/>
  <c r="BG76" i="12"/>
  <c r="BF76" i="12"/>
  <c r="BE76" i="12"/>
  <c r="BD76" i="12"/>
  <c r="BC76" i="12"/>
  <c r="BB76" i="12"/>
  <c r="BA76" i="12"/>
  <c r="AZ76" i="12"/>
  <c r="AW76" i="12" s="1"/>
  <c r="CF75" i="12"/>
  <c r="CE75" i="12"/>
  <c r="CD75" i="12"/>
  <c r="CC75" i="12"/>
  <c r="CB75" i="12"/>
  <c r="CA75" i="12"/>
  <c r="BZ75" i="12"/>
  <c r="BY75" i="12"/>
  <c r="BX75" i="12"/>
  <c r="BW75" i="12"/>
  <c r="BV75" i="12"/>
  <c r="BU75" i="12"/>
  <c r="BT75" i="12"/>
  <c r="BS75" i="12"/>
  <c r="BR75" i="12"/>
  <c r="BQ75" i="12"/>
  <c r="BP75" i="12"/>
  <c r="BO75" i="12"/>
  <c r="BN75" i="12"/>
  <c r="BM75" i="12"/>
  <c r="BL75" i="12"/>
  <c r="BK75" i="12"/>
  <c r="BJ75" i="12"/>
  <c r="BI75" i="12"/>
  <c r="BH75" i="12"/>
  <c r="BG75" i="12"/>
  <c r="BF75" i="12"/>
  <c r="BE75" i="12"/>
  <c r="BD75" i="12"/>
  <c r="BC75" i="12"/>
  <c r="BB75" i="12"/>
  <c r="BA75" i="12"/>
  <c r="AZ75" i="12"/>
  <c r="CF74" i="12"/>
  <c r="CE74" i="12"/>
  <c r="CD74" i="12"/>
  <c r="CC74" i="12"/>
  <c r="CB74" i="12"/>
  <c r="CA74" i="12"/>
  <c r="BZ74" i="12"/>
  <c r="BY74" i="12"/>
  <c r="BX74" i="12"/>
  <c r="BW74" i="12"/>
  <c r="BV74" i="12"/>
  <c r="BU74" i="12"/>
  <c r="BT74" i="12"/>
  <c r="BS74" i="12"/>
  <c r="BR74" i="12"/>
  <c r="BQ74" i="12"/>
  <c r="BP74" i="12"/>
  <c r="BO74" i="12"/>
  <c r="BN74" i="12"/>
  <c r="BM74" i="12"/>
  <c r="BL74" i="12"/>
  <c r="BK74" i="12"/>
  <c r="BJ74" i="12"/>
  <c r="BI74" i="12"/>
  <c r="BH74" i="12"/>
  <c r="BG74" i="12"/>
  <c r="BF74" i="12"/>
  <c r="BE74" i="12"/>
  <c r="BD74" i="12"/>
  <c r="BC74" i="12"/>
  <c r="BB74" i="12"/>
  <c r="BA74" i="12"/>
  <c r="AZ74" i="12"/>
  <c r="CF73" i="12"/>
  <c r="CE73" i="12"/>
  <c r="CD73" i="12"/>
  <c r="CC73" i="12"/>
  <c r="CB73" i="12"/>
  <c r="CA73" i="12"/>
  <c r="BZ73" i="12"/>
  <c r="BY73" i="12"/>
  <c r="BX73" i="12"/>
  <c r="BW73" i="12"/>
  <c r="BV73" i="12"/>
  <c r="BU73" i="12"/>
  <c r="BT73" i="12"/>
  <c r="BS73" i="12"/>
  <c r="BR73" i="12"/>
  <c r="BQ73" i="12"/>
  <c r="BP73" i="12"/>
  <c r="BO73" i="12"/>
  <c r="BN73" i="12"/>
  <c r="BM73" i="12"/>
  <c r="BL73" i="12"/>
  <c r="BK73" i="12"/>
  <c r="BJ73" i="12"/>
  <c r="BI73" i="12"/>
  <c r="BH73" i="12"/>
  <c r="BG73" i="12"/>
  <c r="BF73" i="12"/>
  <c r="BE73" i="12"/>
  <c r="BD73" i="12"/>
  <c r="BC73" i="12"/>
  <c r="BB73" i="12"/>
  <c r="BA73" i="12"/>
  <c r="AZ73" i="12"/>
  <c r="CF72" i="12"/>
  <c r="CE72" i="12"/>
  <c r="CD72" i="12"/>
  <c r="CC72" i="12"/>
  <c r="CB72" i="12"/>
  <c r="CA72" i="12"/>
  <c r="BZ72" i="12"/>
  <c r="BY72" i="12"/>
  <c r="BX72" i="12"/>
  <c r="BW72" i="12"/>
  <c r="BV72" i="12"/>
  <c r="BU72" i="12"/>
  <c r="BT72" i="12"/>
  <c r="BS72" i="12"/>
  <c r="BR72" i="12"/>
  <c r="BQ72" i="12"/>
  <c r="BP72" i="12"/>
  <c r="BO72" i="12"/>
  <c r="BN72" i="12"/>
  <c r="BM72" i="12"/>
  <c r="BL72" i="12"/>
  <c r="BK72" i="12"/>
  <c r="BJ72" i="12"/>
  <c r="BI72" i="12"/>
  <c r="BH72" i="12"/>
  <c r="BG72" i="12"/>
  <c r="BF72" i="12"/>
  <c r="BE72" i="12"/>
  <c r="BD72" i="12"/>
  <c r="BC72" i="12"/>
  <c r="BB72" i="12"/>
  <c r="BA72" i="12"/>
  <c r="AZ72" i="12"/>
  <c r="AW72" i="12" s="1"/>
  <c r="CF71" i="12"/>
  <c r="CE71" i="12"/>
  <c r="CD71" i="12"/>
  <c r="CC71" i="12"/>
  <c r="CB71" i="12"/>
  <c r="CA71" i="12"/>
  <c r="BZ71" i="12"/>
  <c r="BY71" i="12"/>
  <c r="BX71" i="12"/>
  <c r="BW71" i="12"/>
  <c r="BV71" i="12"/>
  <c r="BU71" i="12"/>
  <c r="BT71" i="12"/>
  <c r="BS71" i="12"/>
  <c r="BR71" i="12"/>
  <c r="BQ71" i="12"/>
  <c r="BP71" i="12"/>
  <c r="BO71" i="12"/>
  <c r="BN71" i="12"/>
  <c r="BM71" i="12"/>
  <c r="BL71" i="12"/>
  <c r="BK71" i="12"/>
  <c r="BJ71" i="12"/>
  <c r="BI71" i="12"/>
  <c r="BH71" i="12"/>
  <c r="BG71" i="12"/>
  <c r="BF71" i="12"/>
  <c r="BE71" i="12"/>
  <c r="BD71" i="12"/>
  <c r="BC71" i="12"/>
  <c r="BB71" i="12"/>
  <c r="BA71" i="12"/>
  <c r="AZ71" i="12"/>
  <c r="CF70" i="12"/>
  <c r="CE70" i="12"/>
  <c r="CD70" i="12"/>
  <c r="CC70" i="12"/>
  <c r="CB70" i="12"/>
  <c r="CA70" i="12"/>
  <c r="BZ70" i="12"/>
  <c r="BY70" i="12"/>
  <c r="BX70" i="12"/>
  <c r="BW70" i="12"/>
  <c r="BV70" i="12"/>
  <c r="BU70" i="12"/>
  <c r="BT70" i="12"/>
  <c r="BS70" i="12"/>
  <c r="BR70" i="12"/>
  <c r="BQ70" i="12"/>
  <c r="BP70" i="12"/>
  <c r="BO70" i="12"/>
  <c r="BN70" i="12"/>
  <c r="BM70" i="12"/>
  <c r="BL70" i="12"/>
  <c r="BK70" i="12"/>
  <c r="BJ70" i="12"/>
  <c r="BI70" i="12"/>
  <c r="BH70" i="12"/>
  <c r="BG70" i="12"/>
  <c r="BF70" i="12"/>
  <c r="BE70" i="12"/>
  <c r="BD70" i="12"/>
  <c r="BC70" i="12"/>
  <c r="BB70" i="12"/>
  <c r="AW70" i="12" s="1"/>
  <c r="BA70" i="12"/>
  <c r="AZ70" i="12"/>
  <c r="CF69" i="12"/>
  <c r="CE69" i="12"/>
  <c r="CD69" i="12"/>
  <c r="CC69" i="12"/>
  <c r="CB69" i="12"/>
  <c r="CA69" i="12"/>
  <c r="BZ69" i="12"/>
  <c r="BY69" i="12"/>
  <c r="BX69" i="12"/>
  <c r="BW69" i="12"/>
  <c r="BV69" i="12"/>
  <c r="BU69" i="12"/>
  <c r="BT69" i="12"/>
  <c r="BS69" i="12"/>
  <c r="BR69" i="12"/>
  <c r="BQ69" i="12"/>
  <c r="BP69" i="12"/>
  <c r="BO69" i="12"/>
  <c r="BN69" i="12"/>
  <c r="BM69" i="12"/>
  <c r="BL69" i="12"/>
  <c r="BK69" i="12"/>
  <c r="BJ69" i="12"/>
  <c r="BI69" i="12"/>
  <c r="BH69" i="12"/>
  <c r="BG69" i="12"/>
  <c r="BF69" i="12"/>
  <c r="BE69" i="12"/>
  <c r="BD69" i="12"/>
  <c r="BC69" i="12"/>
  <c r="BB69" i="12"/>
  <c r="BA69" i="12"/>
  <c r="AZ69" i="12"/>
  <c r="CF68" i="12"/>
  <c r="CE68" i="12"/>
  <c r="CD68" i="12"/>
  <c r="CC68" i="12"/>
  <c r="CB68" i="12"/>
  <c r="CA68" i="12"/>
  <c r="BZ68" i="12"/>
  <c r="BY68" i="12"/>
  <c r="BX68" i="12"/>
  <c r="BW68" i="12"/>
  <c r="BV68" i="12"/>
  <c r="BU68" i="12"/>
  <c r="BT68" i="12"/>
  <c r="BS68" i="12"/>
  <c r="BR68" i="12"/>
  <c r="BQ68" i="12"/>
  <c r="BP68" i="12"/>
  <c r="BO68" i="12"/>
  <c r="BN68" i="12"/>
  <c r="BM68" i="12"/>
  <c r="BL68" i="12"/>
  <c r="BK68" i="12"/>
  <c r="BJ68" i="12"/>
  <c r="BI68" i="12"/>
  <c r="BH68" i="12"/>
  <c r="BG68" i="12"/>
  <c r="BF68" i="12"/>
  <c r="BE68" i="12"/>
  <c r="BD68" i="12"/>
  <c r="BC68" i="12"/>
  <c r="BB68" i="12"/>
  <c r="BA68" i="12"/>
  <c r="AZ68" i="12"/>
  <c r="AW68" i="12" s="1"/>
  <c r="CF67" i="12"/>
  <c r="CE67" i="12"/>
  <c r="CD67" i="12"/>
  <c r="CC67" i="12"/>
  <c r="CB67" i="12"/>
  <c r="CA67" i="12"/>
  <c r="BZ67" i="12"/>
  <c r="BY67" i="12"/>
  <c r="BX67" i="12"/>
  <c r="BW67" i="12"/>
  <c r="BV67" i="12"/>
  <c r="BU67" i="12"/>
  <c r="BT67" i="12"/>
  <c r="BS67" i="12"/>
  <c r="BR67" i="12"/>
  <c r="BQ67" i="12"/>
  <c r="BP67" i="12"/>
  <c r="BO67" i="12"/>
  <c r="BN67" i="12"/>
  <c r="BM67" i="12"/>
  <c r="BL67" i="12"/>
  <c r="BK67" i="12"/>
  <c r="BJ67" i="12"/>
  <c r="BI67" i="12"/>
  <c r="BH67" i="12"/>
  <c r="BG67" i="12"/>
  <c r="BF67" i="12"/>
  <c r="BE67" i="12"/>
  <c r="BD67" i="12"/>
  <c r="BC67" i="12"/>
  <c r="BB67" i="12"/>
  <c r="BA67" i="12"/>
  <c r="AZ67" i="12"/>
  <c r="CF66" i="12"/>
  <c r="CE66" i="12"/>
  <c r="CD66" i="12"/>
  <c r="CC66" i="12"/>
  <c r="CB66" i="12"/>
  <c r="CA66" i="12"/>
  <c r="BZ66" i="12"/>
  <c r="BY66" i="12"/>
  <c r="BX66" i="12"/>
  <c r="BW66" i="12"/>
  <c r="BV66" i="12"/>
  <c r="BU66" i="12"/>
  <c r="BT66" i="12"/>
  <c r="BS66" i="12"/>
  <c r="BR66" i="12"/>
  <c r="BQ66" i="12"/>
  <c r="BP66" i="12"/>
  <c r="BO66" i="12"/>
  <c r="BN66" i="12"/>
  <c r="BM66" i="12"/>
  <c r="BL66" i="12"/>
  <c r="BK66" i="12"/>
  <c r="BJ66" i="12"/>
  <c r="BI66" i="12"/>
  <c r="BH66" i="12"/>
  <c r="BG66" i="12"/>
  <c r="BF66" i="12"/>
  <c r="BE66" i="12"/>
  <c r="BD66" i="12"/>
  <c r="BC66" i="12"/>
  <c r="BB66" i="12"/>
  <c r="BA66" i="12"/>
  <c r="AZ66" i="12"/>
  <c r="CF65" i="12"/>
  <c r="CE65" i="12"/>
  <c r="CD65" i="12"/>
  <c r="CC65" i="12"/>
  <c r="CB65" i="12"/>
  <c r="CA65" i="12"/>
  <c r="BZ65" i="12"/>
  <c r="BY65" i="12"/>
  <c r="BX65" i="12"/>
  <c r="BW65" i="12"/>
  <c r="BV65" i="12"/>
  <c r="BU65" i="12"/>
  <c r="BT65" i="12"/>
  <c r="BS65" i="12"/>
  <c r="BR65" i="12"/>
  <c r="BQ65" i="12"/>
  <c r="BP65" i="12"/>
  <c r="BO65" i="12"/>
  <c r="BN65" i="12"/>
  <c r="BM65" i="12"/>
  <c r="BL65" i="12"/>
  <c r="BK65" i="12"/>
  <c r="BJ65" i="12"/>
  <c r="BI65" i="12"/>
  <c r="BH65" i="12"/>
  <c r="BG65" i="12"/>
  <c r="BF65" i="12"/>
  <c r="BE65" i="12"/>
  <c r="BD65" i="12"/>
  <c r="BC65" i="12"/>
  <c r="AW65" i="12" s="1"/>
  <c r="BB65" i="12"/>
  <c r="BA65" i="12"/>
  <c r="AZ65" i="12"/>
  <c r="CF64"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W64" i="12" s="1"/>
  <c r="CF63" i="12"/>
  <c r="CE63" i="12"/>
  <c r="CD63" i="12"/>
  <c r="CC63" i="12"/>
  <c r="CB63" i="12"/>
  <c r="CA63" i="12"/>
  <c r="BZ63" i="12"/>
  <c r="BY63" i="12"/>
  <c r="BX63" i="12"/>
  <c r="BW63" i="12"/>
  <c r="BV63" i="12"/>
  <c r="BU63" i="12"/>
  <c r="BT63" i="12"/>
  <c r="BS63" i="12"/>
  <c r="BR63" i="12"/>
  <c r="BQ63" i="12"/>
  <c r="BP63" i="12"/>
  <c r="BO63" i="12"/>
  <c r="BN63" i="12"/>
  <c r="BM63" i="12"/>
  <c r="BL63" i="12"/>
  <c r="BK63" i="12"/>
  <c r="BJ63" i="12"/>
  <c r="BI63" i="12"/>
  <c r="BH63" i="12"/>
  <c r="BG63" i="12"/>
  <c r="BF63" i="12"/>
  <c r="BE63" i="12"/>
  <c r="BD63" i="12"/>
  <c r="BC63" i="12"/>
  <c r="BB63" i="12"/>
  <c r="BA63" i="12"/>
  <c r="AZ63" i="12"/>
  <c r="CF62" i="12"/>
  <c r="CE62" i="12"/>
  <c r="CD62" i="12"/>
  <c r="CC62" i="12"/>
  <c r="CB62" i="12"/>
  <c r="CA62" i="12"/>
  <c r="BZ62" i="12"/>
  <c r="BY62" i="12"/>
  <c r="BX62" i="12"/>
  <c r="BW62" i="12"/>
  <c r="BV62" i="12"/>
  <c r="BU62" i="12"/>
  <c r="BT62" i="12"/>
  <c r="BS62" i="12"/>
  <c r="BR62" i="12"/>
  <c r="BQ62" i="12"/>
  <c r="BP62" i="12"/>
  <c r="BO62" i="12"/>
  <c r="BN62" i="12"/>
  <c r="BM62" i="12"/>
  <c r="BL62" i="12"/>
  <c r="BK62" i="12"/>
  <c r="BJ62" i="12"/>
  <c r="BI62" i="12"/>
  <c r="BH62" i="12"/>
  <c r="BG62" i="12"/>
  <c r="BF62" i="12"/>
  <c r="BE62" i="12"/>
  <c r="BD62" i="12"/>
  <c r="BC62" i="12"/>
  <c r="BB62" i="12"/>
  <c r="AW62" i="12" s="1"/>
  <c r="BA62" i="12"/>
  <c r="AZ62" i="12"/>
  <c r="CF61"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CF60" i="12"/>
  <c r="CE60" i="12"/>
  <c r="CD60" i="12"/>
  <c r="CC60" i="12"/>
  <c r="CB60" i="12"/>
  <c r="CA60" i="12"/>
  <c r="BZ60" i="12"/>
  <c r="BY60" i="12"/>
  <c r="BX60" i="12"/>
  <c r="BW60" i="12"/>
  <c r="BV60" i="12"/>
  <c r="BU60" i="12"/>
  <c r="BT60" i="12"/>
  <c r="BS60" i="12"/>
  <c r="BR60" i="12"/>
  <c r="BQ60" i="12"/>
  <c r="BP60" i="12"/>
  <c r="BO60" i="12"/>
  <c r="BN60" i="12"/>
  <c r="BM60" i="12"/>
  <c r="BL60" i="12"/>
  <c r="BK60" i="12"/>
  <c r="BJ60" i="12"/>
  <c r="BI60" i="12"/>
  <c r="BH60" i="12"/>
  <c r="BG60" i="12"/>
  <c r="BF60" i="12"/>
  <c r="BE60" i="12"/>
  <c r="BD60" i="12"/>
  <c r="BC60" i="12"/>
  <c r="BB60" i="12"/>
  <c r="BA60" i="12"/>
  <c r="AZ60" i="12"/>
  <c r="AW60" i="12" s="1"/>
  <c r="CF59" i="12"/>
  <c r="CE59" i="12"/>
  <c r="CD59" i="12"/>
  <c r="CC59" i="12"/>
  <c r="CB59" i="12"/>
  <c r="CA59" i="12"/>
  <c r="BZ59" i="12"/>
  <c r="BY59" i="12"/>
  <c r="BX59" i="12"/>
  <c r="BW59" i="12"/>
  <c r="BV59" i="12"/>
  <c r="BU59" i="12"/>
  <c r="BT59" i="12"/>
  <c r="BS59" i="12"/>
  <c r="BR59" i="12"/>
  <c r="BQ59" i="12"/>
  <c r="BP59" i="12"/>
  <c r="BO59" i="12"/>
  <c r="BN59" i="12"/>
  <c r="BM59" i="12"/>
  <c r="BL59" i="12"/>
  <c r="BK59" i="12"/>
  <c r="BJ59" i="12"/>
  <c r="BI59" i="12"/>
  <c r="BH59" i="12"/>
  <c r="BG59" i="12"/>
  <c r="BF59" i="12"/>
  <c r="BE59" i="12"/>
  <c r="BD59" i="12"/>
  <c r="BC59" i="12"/>
  <c r="BB59" i="12"/>
  <c r="BA59" i="12"/>
  <c r="AZ59" i="12"/>
  <c r="CF58" i="12"/>
  <c r="CE58" i="12"/>
  <c r="CD58" i="12"/>
  <c r="CC58" i="12"/>
  <c r="CB58" i="12"/>
  <c r="CA58" i="12"/>
  <c r="BZ58" i="12"/>
  <c r="BY58" i="12"/>
  <c r="BX58"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CF57" i="12"/>
  <c r="CE57" i="12"/>
  <c r="CD57" i="12"/>
  <c r="CC57" i="12"/>
  <c r="CB57" i="12"/>
  <c r="CA57" i="12"/>
  <c r="BZ57" i="12"/>
  <c r="BY57" i="12"/>
  <c r="BX57" i="12"/>
  <c r="BW57" i="12"/>
  <c r="BV57" i="12"/>
  <c r="BU57" i="12"/>
  <c r="BT57" i="12"/>
  <c r="BS57" i="12"/>
  <c r="BR57" i="12"/>
  <c r="BQ57" i="12"/>
  <c r="BP57" i="12"/>
  <c r="BO57" i="12"/>
  <c r="BN57" i="12"/>
  <c r="BM57" i="12"/>
  <c r="BL57" i="12"/>
  <c r="BK57" i="12"/>
  <c r="BJ57" i="12"/>
  <c r="BI57" i="12"/>
  <c r="BH57" i="12"/>
  <c r="BG57" i="12"/>
  <c r="BF57" i="12"/>
  <c r="BE57" i="12"/>
  <c r="BD57" i="12"/>
  <c r="BC57" i="12"/>
  <c r="AW57" i="12" s="1"/>
  <c r="BB57" i="12"/>
  <c r="BA57" i="12"/>
  <c r="AZ57" i="12"/>
  <c r="CF56" i="12"/>
  <c r="CE56" i="12"/>
  <c r="CD56" i="12"/>
  <c r="CC56" i="12"/>
  <c r="CB56" i="12"/>
  <c r="CA56" i="12"/>
  <c r="BZ56" i="12"/>
  <c r="BY56" i="12"/>
  <c r="BX56" i="12"/>
  <c r="BW56" i="12"/>
  <c r="BV56" i="12"/>
  <c r="BU56" i="12"/>
  <c r="BT56" i="12"/>
  <c r="BS56" i="12"/>
  <c r="BR56" i="12"/>
  <c r="BQ56" i="12"/>
  <c r="BP56" i="12"/>
  <c r="BO56" i="12"/>
  <c r="BN56" i="12"/>
  <c r="BM56" i="12"/>
  <c r="BL56" i="12"/>
  <c r="BK56" i="12"/>
  <c r="BJ56" i="12"/>
  <c r="BI56" i="12"/>
  <c r="BH56" i="12"/>
  <c r="BG56" i="12"/>
  <c r="BF56" i="12"/>
  <c r="BE56" i="12"/>
  <c r="BD56" i="12"/>
  <c r="BC56" i="12"/>
  <c r="BB56" i="12"/>
  <c r="BA56" i="12"/>
  <c r="AZ56" i="12"/>
  <c r="AW56" i="12" s="1"/>
  <c r="CF55" i="12"/>
  <c r="CE55" i="12"/>
  <c r="CD55" i="12"/>
  <c r="CC55" i="12"/>
  <c r="CB55" i="12"/>
  <c r="CA55" i="12"/>
  <c r="BZ55" i="12"/>
  <c r="BY55" i="12"/>
  <c r="BX55" i="12"/>
  <c r="BW55" i="12"/>
  <c r="BV55" i="12"/>
  <c r="BU55" i="12"/>
  <c r="BT55" i="12"/>
  <c r="BS55" i="12"/>
  <c r="BR55" i="12"/>
  <c r="BQ55" i="12"/>
  <c r="BP55" i="12"/>
  <c r="BO55" i="12"/>
  <c r="BN55" i="12"/>
  <c r="BM55" i="12"/>
  <c r="BL55" i="12"/>
  <c r="BK55" i="12"/>
  <c r="BJ55" i="12"/>
  <c r="BI55" i="12"/>
  <c r="BH55" i="12"/>
  <c r="BG55" i="12"/>
  <c r="BF55" i="12"/>
  <c r="BE55" i="12"/>
  <c r="BD55" i="12"/>
  <c r="BC55" i="12"/>
  <c r="BB55" i="12"/>
  <c r="BA55" i="12"/>
  <c r="AZ55"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CF53"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CF52"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W52" i="12" s="1"/>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AW50" i="12" s="1"/>
  <c r="BA50" i="12"/>
  <c r="AZ50"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W48" i="12" s="1"/>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CF46" i="12"/>
  <c r="CE46" i="12"/>
  <c r="CD46" i="12"/>
  <c r="CC46" i="12"/>
  <c r="CB46" i="12"/>
  <c r="CA46" i="12"/>
  <c r="BZ46" i="12"/>
  <c r="BY46" i="12"/>
  <c r="BX46" i="12"/>
  <c r="BW46" i="12"/>
  <c r="BV46" i="12"/>
  <c r="BU46" i="12"/>
  <c r="BT46" i="12"/>
  <c r="BS46" i="12"/>
  <c r="BR46" i="12"/>
  <c r="BQ46" i="12"/>
  <c r="BP46" i="12"/>
  <c r="BO46" i="12"/>
  <c r="BN46" i="12"/>
  <c r="BM46" i="12"/>
  <c r="BL46" i="12"/>
  <c r="BK46" i="12"/>
  <c r="BJ46" i="12"/>
  <c r="BI46" i="12"/>
  <c r="BH46" i="12"/>
  <c r="BG46" i="12"/>
  <c r="BF46" i="12"/>
  <c r="BE46" i="12"/>
  <c r="BD46" i="12"/>
  <c r="BC46" i="12"/>
  <c r="BB46" i="12"/>
  <c r="BA46" i="12"/>
  <c r="AZ46" i="12"/>
  <c r="CF45" i="12"/>
  <c r="CE45" i="12"/>
  <c r="CD45" i="12"/>
  <c r="CC45" i="12"/>
  <c r="CB45" i="12"/>
  <c r="CA45" i="12"/>
  <c r="BZ45" i="12"/>
  <c r="BY45" i="12"/>
  <c r="BX45" i="12"/>
  <c r="BW45" i="12"/>
  <c r="BV45" i="12"/>
  <c r="BU45" i="12"/>
  <c r="BT45" i="12"/>
  <c r="BS45" i="12"/>
  <c r="BR45" i="12"/>
  <c r="BQ45" i="12"/>
  <c r="BP45" i="12"/>
  <c r="BO45" i="12"/>
  <c r="BN45" i="12"/>
  <c r="BM45" i="12"/>
  <c r="BL45" i="12"/>
  <c r="BK45" i="12"/>
  <c r="BJ45" i="12"/>
  <c r="BI45" i="12"/>
  <c r="BH45" i="12"/>
  <c r="BG45" i="12"/>
  <c r="BF45" i="12"/>
  <c r="BE45" i="12"/>
  <c r="BD45" i="12"/>
  <c r="BC45" i="12"/>
  <c r="BB45" i="12"/>
  <c r="BA45" i="12"/>
  <c r="AZ45" i="12"/>
  <c r="CF44"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W44" i="12" s="1"/>
  <c r="AW49" i="12"/>
  <c r="AW77" i="12"/>
  <c r="AW105" i="12"/>
  <c r="AW134" i="12"/>
  <c r="AW162" i="12"/>
  <c r="AW185" i="12"/>
  <c r="AW200" i="12"/>
  <c r="AW214" i="12"/>
  <c r="AW228" i="12"/>
  <c r="AW242" i="12"/>
  <c r="AW257" i="12"/>
  <c r="AW270" i="12"/>
  <c r="AW285" i="12"/>
  <c r="AW300" i="12"/>
  <c r="AW313" i="12"/>
  <c r="AW328" i="12"/>
  <c r="AW342" i="12"/>
  <c r="AW355" i="12"/>
  <c r="AW366" i="12"/>
  <c r="AW377" i="12"/>
  <c r="AW387" i="12"/>
  <c r="AW398" i="12"/>
  <c r="AW409" i="12"/>
  <c r="AW419" i="12"/>
  <c r="AW430" i="12"/>
  <c r="AW441" i="12"/>
  <c r="AW451" i="12"/>
  <c r="AW462" i="12"/>
  <c r="AW473" i="12"/>
  <c r="AW483" i="12"/>
  <c r="AW494" i="12"/>
  <c r="AW505" i="12"/>
  <c r="AW515" i="12"/>
  <c r="AW526" i="12"/>
  <c r="AW537" i="12"/>
  <c r="AW547" i="12"/>
  <c r="AW558" i="12"/>
  <c r="AW563" i="12"/>
  <c r="AW567" i="12"/>
  <c r="AW569" i="12"/>
  <c r="AW573" i="12"/>
  <c r="AW574" i="12"/>
  <c r="AW578" i="12"/>
  <c r="AW579" i="12"/>
  <c r="AW583" i="12"/>
  <c r="AW585" i="12"/>
  <c r="AW589" i="12"/>
  <c r="AW590" i="12"/>
  <c r="AW594" i="12"/>
  <c r="AW595" i="12"/>
  <c r="AW599" i="12"/>
  <c r="AW601" i="12"/>
  <c r="AW605" i="12"/>
  <c r="AW606" i="12"/>
  <c r="AW610" i="12"/>
  <c r="AW611" i="12"/>
  <c r="AW615" i="12"/>
  <c r="AW617" i="12"/>
  <c r="AW621" i="12"/>
  <c r="AW622" i="12"/>
  <c r="AW626" i="12"/>
  <c r="AW627" i="12"/>
  <c r="AW631" i="12"/>
  <c r="AW633" i="12"/>
  <c r="AW637" i="12"/>
  <c r="AW638" i="12"/>
  <c r="AW642" i="12"/>
  <c r="AW643" i="12"/>
  <c r="AW647" i="12"/>
  <c r="AW649" i="12"/>
  <c r="AW653" i="12"/>
  <c r="AW654" i="12"/>
  <c r="AW658" i="12"/>
  <c r="AW659" i="12"/>
  <c r="AW663" i="12"/>
  <c r="AW665" i="12"/>
  <c r="AW669" i="12"/>
  <c r="AW670" i="12"/>
  <c r="AW674" i="12"/>
  <c r="AW675" i="12"/>
  <c r="AW679" i="12"/>
  <c r="AW681" i="12"/>
  <c r="AW685" i="12"/>
  <c r="AW686" i="12"/>
  <c r="AW690" i="12"/>
  <c r="AW691" i="12"/>
  <c r="AW695" i="12"/>
  <c r="AW697" i="12"/>
  <c r="AW701" i="12"/>
  <c r="AW702" i="12"/>
  <c r="AW706" i="12"/>
  <c r="AW707" i="12"/>
  <c r="AW711" i="12"/>
  <c r="AW713" i="12"/>
  <c r="AW717" i="12"/>
  <c r="AW718" i="12"/>
  <c r="AW722" i="12"/>
  <c r="AW723" i="12"/>
  <c r="AW727" i="12"/>
  <c r="AW729" i="12"/>
  <c r="AW733" i="12"/>
  <c r="AW734" i="12"/>
  <c r="AW738" i="12"/>
  <c r="AW739" i="12"/>
  <c r="AW743" i="12"/>
  <c r="AW745" i="12"/>
  <c r="AW749" i="12"/>
  <c r="AW750" i="12"/>
  <c r="AW754" i="12"/>
  <c r="AW755" i="12"/>
  <c r="AW759" i="12"/>
  <c r="AW761" i="12"/>
  <c r="AW765" i="12"/>
  <c r="AW766" i="12"/>
  <c r="AW770" i="12"/>
  <c r="AW771" i="12"/>
  <c r="AW775" i="12"/>
  <c r="AW777" i="12"/>
  <c r="AW780" i="12"/>
  <c r="AW781" i="12"/>
  <c r="AW784" i="12"/>
  <c r="AW785" i="12"/>
  <c r="AW788" i="12"/>
  <c r="AW789" i="12"/>
  <c r="AW792" i="12"/>
  <c r="AW793" i="12"/>
  <c r="AW796" i="12"/>
  <c r="AW797" i="12"/>
  <c r="AW800" i="12"/>
  <c r="AW801" i="12"/>
  <c r="AW803" i="12"/>
  <c r="AU306" i="12"/>
  <c r="AU802" i="12"/>
  <c r="AU794" i="12"/>
  <c r="AU786" i="12"/>
  <c r="AU778" i="12"/>
  <c r="AU770" i="12"/>
  <c r="AU762" i="12"/>
  <c r="AU754" i="12"/>
  <c r="AU746" i="12"/>
  <c r="AU738" i="12"/>
  <c r="AU730" i="12"/>
  <c r="AU722" i="12"/>
  <c r="AU714" i="12"/>
  <c r="AU706" i="12"/>
  <c r="AU698" i="12"/>
  <c r="AU690" i="12"/>
  <c r="AU682" i="12"/>
  <c r="AU674" i="12"/>
  <c r="AU666" i="12"/>
  <c r="AU658" i="12"/>
  <c r="AU650" i="12"/>
  <c r="AU641" i="12"/>
  <c r="AU642" i="12"/>
  <c r="AU634" i="12"/>
  <c r="AU626" i="12"/>
  <c r="AU618" i="12"/>
  <c r="AU610" i="12"/>
  <c r="AU602" i="12"/>
  <c r="AU594" i="12"/>
  <c r="AU586" i="12"/>
  <c r="AU578" i="12"/>
  <c r="AU570" i="12"/>
  <c r="AU562" i="12"/>
  <c r="AU554" i="12"/>
  <c r="AU545" i="12"/>
  <c r="AU546" i="12"/>
  <c r="AU538" i="12"/>
  <c r="AU530" i="12"/>
  <c r="AU522" i="12"/>
  <c r="AU514" i="12"/>
  <c r="AU506" i="12"/>
  <c r="AU498" i="12"/>
  <c r="AU490" i="12"/>
  <c r="AU482" i="12"/>
  <c r="AU483" i="12"/>
  <c r="AU474" i="12"/>
  <c r="AU466" i="12"/>
  <c r="AU458" i="12"/>
  <c r="AU450" i="12"/>
  <c r="AU442" i="12"/>
  <c r="AU432" i="12"/>
  <c r="AU433" i="12"/>
  <c r="AU434" i="12"/>
  <c r="AU426" i="12"/>
  <c r="AU418" i="12"/>
  <c r="AU419" i="12"/>
  <c r="AU410" i="12"/>
  <c r="AU399" i="12"/>
  <c r="AU400" i="12"/>
  <c r="AU401" i="12"/>
  <c r="AU402" i="12"/>
  <c r="AU394" i="12"/>
  <c r="AU385" i="12"/>
  <c r="AU386" i="12"/>
  <c r="AU378" i="12"/>
  <c r="AU370" i="12"/>
  <c r="AU362" i="12"/>
  <c r="AU354" i="12"/>
  <c r="AU346" i="12"/>
  <c r="AU338" i="12"/>
  <c r="AU330" i="12"/>
  <c r="AU322" i="12"/>
  <c r="AU314" i="12"/>
  <c r="AU296" i="12"/>
  <c r="AU297" i="12"/>
  <c r="AU298" i="12"/>
  <c r="AU299" i="12"/>
  <c r="AU289" i="12"/>
  <c r="AU290" i="12"/>
  <c r="AU282" i="12"/>
  <c r="AU274" i="12"/>
  <c r="AU266" i="12"/>
  <c r="AU258" i="12"/>
  <c r="AU250" i="12"/>
  <c r="AU242" i="12"/>
  <c r="AU234" i="12"/>
  <c r="AU225" i="12"/>
  <c r="AU226" i="12"/>
  <c r="AU218" i="12"/>
  <c r="AU210" i="12"/>
  <c r="AU201" i="12"/>
  <c r="AU202" i="12"/>
  <c r="AU194" i="12"/>
  <c r="AU186" i="12"/>
  <c r="AU178" i="12"/>
  <c r="AU170" i="12"/>
  <c r="AU161" i="12"/>
  <c r="AU162" i="12"/>
  <c r="AU153" i="12"/>
  <c r="AU154" i="12"/>
  <c r="AU145" i="12"/>
  <c r="AU146" i="12"/>
  <c r="AU137" i="12"/>
  <c r="AU138" i="12"/>
  <c r="AU129" i="12"/>
  <c r="AU130" i="12"/>
  <c r="AU121" i="12"/>
  <c r="AU122" i="12"/>
  <c r="AU114" i="12"/>
  <c r="AU106" i="12"/>
  <c r="AU98" i="12"/>
  <c r="AU90" i="12"/>
  <c r="AU82" i="12"/>
  <c r="AU74" i="12"/>
  <c r="AU66" i="12"/>
  <c r="AU58" i="12"/>
  <c r="AU50" i="12"/>
  <c r="AU34" i="12"/>
  <c r="BV34" i="12" s="1"/>
  <c r="AT12" i="12"/>
  <c r="AT13" i="12"/>
  <c r="AT14" i="12"/>
  <c r="AT15" i="12"/>
  <c r="AT16" i="12"/>
  <c r="AT17" i="12"/>
  <c r="AT18" i="12"/>
  <c r="AU18" i="12" s="1"/>
  <c r="AT19" i="12"/>
  <c r="AT20" i="12"/>
  <c r="AT21" i="12"/>
  <c r="AT22" i="12"/>
  <c r="AT23" i="12"/>
  <c r="AT24" i="12"/>
  <c r="AT25" i="12"/>
  <c r="AT26" i="12"/>
  <c r="AU26" i="12" s="1"/>
  <c r="AT27" i="12"/>
  <c r="AT28" i="12"/>
  <c r="AT29" i="12"/>
  <c r="AT30" i="12"/>
  <c r="AT31" i="12"/>
  <c r="AT32" i="12"/>
  <c r="AT33" i="12"/>
  <c r="AT34" i="12"/>
  <c r="AT35" i="12"/>
  <c r="AT36" i="12"/>
  <c r="AT37" i="12"/>
  <c r="AT38" i="12"/>
  <c r="AT39" i="12"/>
  <c r="AT40" i="12"/>
  <c r="AT41" i="12"/>
  <c r="AT42" i="12"/>
  <c r="AU42" i="12" s="1"/>
  <c r="CE42" i="12" s="1"/>
  <c r="AT43" i="12"/>
  <c r="AT44" i="12"/>
  <c r="AT45" i="12"/>
  <c r="AT46" i="12"/>
  <c r="AT47" i="12"/>
  <c r="AT48" i="12"/>
  <c r="AT49" i="12"/>
  <c r="AT50" i="12"/>
  <c r="AT51" i="12"/>
  <c r="AT52" i="12"/>
  <c r="AT53" i="12"/>
  <c r="AT54" i="12"/>
  <c r="AT55" i="12"/>
  <c r="AT56" i="12"/>
  <c r="AT57" i="12"/>
  <c r="AT58" i="12"/>
  <c r="AT59" i="12"/>
  <c r="AT60" i="12"/>
  <c r="AT61" i="12"/>
  <c r="AT62" i="12"/>
  <c r="AT63" i="12"/>
  <c r="AT64" i="12"/>
  <c r="AT65" i="12"/>
  <c r="AT66" i="12"/>
  <c r="AT67" i="12"/>
  <c r="AT68" i="12"/>
  <c r="AT69" i="12"/>
  <c r="AT70" i="12"/>
  <c r="AT71" i="12"/>
  <c r="AT72" i="12"/>
  <c r="AT73" i="12"/>
  <c r="AT74" i="12"/>
  <c r="AT75" i="12"/>
  <c r="AT76" i="12"/>
  <c r="AT77" i="12"/>
  <c r="AT78" i="12"/>
  <c r="AT79" i="12"/>
  <c r="AT80" i="12"/>
  <c r="AT81" i="12"/>
  <c r="AT82" i="12"/>
  <c r="AT83" i="12"/>
  <c r="AT84" i="12"/>
  <c r="AT85" i="12"/>
  <c r="AT86" i="12"/>
  <c r="AT87" i="12"/>
  <c r="AT88" i="12"/>
  <c r="AT89" i="12"/>
  <c r="AT90" i="12"/>
  <c r="AT91" i="12"/>
  <c r="AT92" i="12"/>
  <c r="AT93" i="12"/>
  <c r="AT94" i="12"/>
  <c r="AT95" i="12"/>
  <c r="AT96" i="12"/>
  <c r="AT97" i="12"/>
  <c r="AT98" i="12"/>
  <c r="AT99" i="12"/>
  <c r="AT100" i="12"/>
  <c r="AT101" i="12"/>
  <c r="AT102" i="12"/>
  <c r="AT103" i="12"/>
  <c r="AT104" i="12"/>
  <c r="AT105" i="12"/>
  <c r="AT106" i="12"/>
  <c r="AT107" i="12"/>
  <c r="AT108" i="12"/>
  <c r="AT109" i="12"/>
  <c r="AT110" i="12"/>
  <c r="AT111" i="12"/>
  <c r="AT112" i="12"/>
  <c r="AT113" i="12"/>
  <c r="AT114" i="12"/>
  <c r="AT115" i="12"/>
  <c r="AT116" i="12"/>
  <c r="AT117" i="12"/>
  <c r="AT118" i="12"/>
  <c r="AT119" i="12"/>
  <c r="AT120" i="12"/>
  <c r="AT121" i="12"/>
  <c r="AT122" i="12"/>
  <c r="AT123" i="12"/>
  <c r="AT124" i="12"/>
  <c r="AT125" i="12"/>
  <c r="AT126" i="12"/>
  <c r="AT127" i="12"/>
  <c r="AT128" i="12"/>
  <c r="AT129" i="12"/>
  <c r="AT130" i="12"/>
  <c r="AT131" i="12"/>
  <c r="AT132" i="12"/>
  <c r="AT133" i="12"/>
  <c r="AT134" i="12"/>
  <c r="AT135" i="12"/>
  <c r="AT136" i="12"/>
  <c r="AT137" i="12"/>
  <c r="AT138" i="12"/>
  <c r="AT139" i="12"/>
  <c r="AT140" i="12"/>
  <c r="AT141" i="12"/>
  <c r="AT142" i="12"/>
  <c r="AT143" i="12"/>
  <c r="AT144" i="12"/>
  <c r="AT145" i="12"/>
  <c r="AT146" i="12"/>
  <c r="AT147" i="12"/>
  <c r="AT148" i="12"/>
  <c r="AT149" i="12"/>
  <c r="AT150" i="12"/>
  <c r="AT151" i="12"/>
  <c r="AT152" i="12"/>
  <c r="AT153" i="12"/>
  <c r="AT154" i="12"/>
  <c r="AT155" i="12"/>
  <c r="AT156" i="12"/>
  <c r="AT157" i="12"/>
  <c r="AT158" i="12"/>
  <c r="AT159" i="12"/>
  <c r="AT160" i="12"/>
  <c r="AT161" i="12"/>
  <c r="AT162" i="12"/>
  <c r="AT163" i="12"/>
  <c r="AT164" i="12"/>
  <c r="AT165" i="12"/>
  <c r="AT166" i="12"/>
  <c r="AT167" i="12"/>
  <c r="AT168" i="12"/>
  <c r="AT169" i="12"/>
  <c r="AT170" i="12"/>
  <c r="AT171" i="12"/>
  <c r="AT172" i="12"/>
  <c r="AT173" i="12"/>
  <c r="AT174" i="12"/>
  <c r="AT175" i="12"/>
  <c r="AT176" i="12"/>
  <c r="AT177" i="12"/>
  <c r="AT178" i="12"/>
  <c r="AT179" i="12"/>
  <c r="AT180" i="12"/>
  <c r="AT181" i="12"/>
  <c r="AT182" i="12"/>
  <c r="AT183" i="12"/>
  <c r="AT184" i="12"/>
  <c r="AT185" i="12"/>
  <c r="AT186" i="12"/>
  <c r="AT187" i="12"/>
  <c r="AT188" i="12"/>
  <c r="AT189" i="12"/>
  <c r="AT190" i="12"/>
  <c r="AT191" i="12"/>
  <c r="AT192" i="12"/>
  <c r="AT193" i="12"/>
  <c r="AT194" i="12"/>
  <c r="AT195" i="12"/>
  <c r="AT196" i="12"/>
  <c r="AT197" i="12"/>
  <c r="AT198" i="12"/>
  <c r="AT199" i="12"/>
  <c r="AT200" i="12"/>
  <c r="AT201" i="12"/>
  <c r="AT202" i="12"/>
  <c r="AT203" i="12"/>
  <c r="AT204" i="12"/>
  <c r="AT205" i="12"/>
  <c r="AT206" i="12"/>
  <c r="AT207" i="12"/>
  <c r="AT208" i="12"/>
  <c r="AT209" i="12"/>
  <c r="AT210" i="12"/>
  <c r="AT211" i="12"/>
  <c r="AT212" i="12"/>
  <c r="AT213" i="12"/>
  <c r="AT214" i="12"/>
  <c r="AT215" i="12"/>
  <c r="AT216" i="12"/>
  <c r="AT217" i="12"/>
  <c r="AT218" i="12"/>
  <c r="AT219" i="12"/>
  <c r="AT220" i="12"/>
  <c r="AT221" i="12"/>
  <c r="AT222" i="12"/>
  <c r="AT223" i="12"/>
  <c r="AT224" i="12"/>
  <c r="AT225" i="12"/>
  <c r="AT226" i="12"/>
  <c r="AT227" i="12"/>
  <c r="AT228" i="12"/>
  <c r="AT229" i="12"/>
  <c r="AT230" i="12"/>
  <c r="AT231" i="12"/>
  <c r="AT232" i="12"/>
  <c r="AT233" i="12"/>
  <c r="AT234" i="12"/>
  <c r="AT235" i="12"/>
  <c r="AT236" i="12"/>
  <c r="AT237" i="12"/>
  <c r="AT238" i="12"/>
  <c r="AT239" i="12"/>
  <c r="AT240" i="12"/>
  <c r="AT241" i="12"/>
  <c r="AT242" i="12"/>
  <c r="AT243" i="12"/>
  <c r="AT244" i="12"/>
  <c r="AT245" i="12"/>
  <c r="AT246" i="12"/>
  <c r="AT247" i="12"/>
  <c r="AT248" i="12"/>
  <c r="AT249" i="12"/>
  <c r="AT250" i="12"/>
  <c r="AT251" i="12"/>
  <c r="AT252" i="12"/>
  <c r="AT253" i="12"/>
  <c r="AT254" i="12"/>
  <c r="AT255" i="12"/>
  <c r="AT256" i="12"/>
  <c r="AT257" i="12"/>
  <c r="AT258" i="12"/>
  <c r="AT259" i="12"/>
  <c r="AT260" i="12"/>
  <c r="AT261" i="12"/>
  <c r="AT262" i="12"/>
  <c r="AT263" i="12"/>
  <c r="AT264" i="12"/>
  <c r="AT265" i="12"/>
  <c r="AT266" i="12"/>
  <c r="AT267" i="12"/>
  <c r="AT268" i="12"/>
  <c r="AT269" i="12"/>
  <c r="AT270" i="12"/>
  <c r="AT271" i="12"/>
  <c r="AT272" i="12"/>
  <c r="AT273" i="12"/>
  <c r="AT274" i="12"/>
  <c r="AT275" i="12"/>
  <c r="AT276" i="12"/>
  <c r="AT277" i="12"/>
  <c r="AT278" i="12"/>
  <c r="AT279" i="12"/>
  <c r="AT280" i="12"/>
  <c r="AT281" i="12"/>
  <c r="AT282" i="12"/>
  <c r="AT283" i="12"/>
  <c r="AT284" i="12"/>
  <c r="AT285" i="12"/>
  <c r="AT286" i="12"/>
  <c r="AT287" i="12"/>
  <c r="AT288" i="12"/>
  <c r="AT289" i="12"/>
  <c r="AT290" i="12"/>
  <c r="AT291" i="12"/>
  <c r="AT292" i="12"/>
  <c r="AT293" i="12"/>
  <c r="AT294" i="12"/>
  <c r="AT295" i="12"/>
  <c r="AT296" i="12"/>
  <c r="AT297" i="12"/>
  <c r="AT298" i="12"/>
  <c r="AT299" i="12"/>
  <c r="AT300" i="12"/>
  <c r="AT301" i="12"/>
  <c r="AT302" i="12"/>
  <c r="AT303" i="12"/>
  <c r="AT304" i="12"/>
  <c r="AT305" i="12"/>
  <c r="AT306" i="12"/>
  <c r="AT307" i="12"/>
  <c r="AT308" i="12"/>
  <c r="AT309" i="12"/>
  <c r="AT310" i="12"/>
  <c r="AT311" i="12"/>
  <c r="AT312" i="12"/>
  <c r="AT313" i="12"/>
  <c r="AT314" i="12"/>
  <c r="AT315" i="12"/>
  <c r="AT316" i="12"/>
  <c r="AT317" i="12"/>
  <c r="AT318" i="12"/>
  <c r="AT319" i="12"/>
  <c r="AT320" i="12"/>
  <c r="AT321" i="12"/>
  <c r="AT322" i="12"/>
  <c r="AT323" i="12"/>
  <c r="AT324" i="12"/>
  <c r="AT325" i="12"/>
  <c r="AT326" i="12"/>
  <c r="AT327" i="12"/>
  <c r="AT328" i="12"/>
  <c r="AT329" i="12"/>
  <c r="AT330" i="12"/>
  <c r="AT331" i="12"/>
  <c r="AT332" i="12"/>
  <c r="AT333" i="12"/>
  <c r="AT334" i="12"/>
  <c r="AT335" i="12"/>
  <c r="AT336" i="12"/>
  <c r="AT337" i="12"/>
  <c r="AT338" i="12"/>
  <c r="AT339" i="12"/>
  <c r="AT340" i="12"/>
  <c r="AT341" i="12"/>
  <c r="AT342" i="12"/>
  <c r="AT343" i="12"/>
  <c r="AT344" i="12"/>
  <c r="AT345" i="12"/>
  <c r="AT346" i="12"/>
  <c r="AT347" i="12"/>
  <c r="AT348" i="12"/>
  <c r="AT349" i="12"/>
  <c r="AT350" i="12"/>
  <c r="AT351" i="12"/>
  <c r="AT352" i="12"/>
  <c r="AT353" i="12"/>
  <c r="AT354" i="12"/>
  <c r="AT355" i="12"/>
  <c r="AT356" i="12"/>
  <c r="AT357" i="12"/>
  <c r="AT358" i="12"/>
  <c r="AT359" i="12"/>
  <c r="AT360" i="12"/>
  <c r="AT361" i="12"/>
  <c r="AT362" i="12"/>
  <c r="AT363" i="12"/>
  <c r="AT364" i="12"/>
  <c r="AT365" i="12"/>
  <c r="AT366" i="12"/>
  <c r="AT367" i="12"/>
  <c r="AT368" i="12"/>
  <c r="AT369" i="12"/>
  <c r="AT370" i="12"/>
  <c r="AT371" i="12"/>
  <c r="AT372" i="12"/>
  <c r="AT373" i="12"/>
  <c r="AT374" i="12"/>
  <c r="AT375" i="12"/>
  <c r="AT376" i="12"/>
  <c r="AT377" i="12"/>
  <c r="AT378" i="12"/>
  <c r="AT379" i="12"/>
  <c r="AT380" i="12"/>
  <c r="AT381" i="12"/>
  <c r="AT382" i="12"/>
  <c r="AT383" i="12"/>
  <c r="AT384" i="12"/>
  <c r="AT385" i="12"/>
  <c r="AT386" i="12"/>
  <c r="AT387" i="12"/>
  <c r="AT388" i="12"/>
  <c r="AT389" i="12"/>
  <c r="AT390" i="12"/>
  <c r="AT391" i="12"/>
  <c r="AT392" i="12"/>
  <c r="AT393" i="12"/>
  <c r="AT394" i="12"/>
  <c r="AT395" i="12"/>
  <c r="AT396" i="12"/>
  <c r="AT397" i="12"/>
  <c r="AT398" i="12"/>
  <c r="AT399" i="12"/>
  <c r="AT400" i="12"/>
  <c r="AT401" i="12"/>
  <c r="AT402" i="12"/>
  <c r="AT403" i="12"/>
  <c r="AT404" i="12"/>
  <c r="AT405" i="12"/>
  <c r="AT406" i="12"/>
  <c r="AT407" i="12"/>
  <c r="AT408" i="12"/>
  <c r="AT409" i="12"/>
  <c r="AT410" i="12"/>
  <c r="AT411" i="12"/>
  <c r="AT412" i="12"/>
  <c r="AT413" i="12"/>
  <c r="AT414" i="12"/>
  <c r="AT415" i="12"/>
  <c r="AT416" i="12"/>
  <c r="AT417" i="12"/>
  <c r="AT418" i="12"/>
  <c r="AT419" i="12"/>
  <c r="AT420" i="12"/>
  <c r="AT421" i="12"/>
  <c r="AT422" i="12"/>
  <c r="AT423" i="12"/>
  <c r="AT424" i="12"/>
  <c r="AT425" i="12"/>
  <c r="AT426" i="12"/>
  <c r="AT427" i="12"/>
  <c r="AT428" i="12"/>
  <c r="AT429" i="12"/>
  <c r="AT430" i="12"/>
  <c r="AT431" i="12"/>
  <c r="AT432" i="12"/>
  <c r="AT433" i="12"/>
  <c r="AT434" i="12"/>
  <c r="AT435" i="12"/>
  <c r="AT436" i="12"/>
  <c r="AT437" i="12"/>
  <c r="AT438" i="12"/>
  <c r="AT439" i="12"/>
  <c r="AT440" i="12"/>
  <c r="AT441" i="12"/>
  <c r="AT442" i="12"/>
  <c r="AT443" i="12"/>
  <c r="AT444" i="12"/>
  <c r="AT445" i="12"/>
  <c r="AT446" i="12"/>
  <c r="AT447" i="12"/>
  <c r="AT448" i="12"/>
  <c r="AT449" i="12"/>
  <c r="AT450" i="12"/>
  <c r="AT451" i="12"/>
  <c r="AT452" i="12"/>
  <c r="AT453" i="12"/>
  <c r="AT454" i="12"/>
  <c r="AT455" i="12"/>
  <c r="AT456" i="12"/>
  <c r="AT457" i="12"/>
  <c r="AT458" i="12"/>
  <c r="AT459" i="12"/>
  <c r="AT460" i="12"/>
  <c r="AT461" i="12"/>
  <c r="AT462" i="12"/>
  <c r="AT463" i="12"/>
  <c r="AT464" i="12"/>
  <c r="AT465" i="12"/>
  <c r="AT466" i="12"/>
  <c r="AT467" i="12"/>
  <c r="AT468" i="12"/>
  <c r="AT469" i="12"/>
  <c r="AT470" i="12"/>
  <c r="AT471" i="12"/>
  <c r="AT472" i="12"/>
  <c r="AT473" i="12"/>
  <c r="AT474" i="12"/>
  <c r="AT475" i="12"/>
  <c r="AT476" i="12"/>
  <c r="AT477" i="12"/>
  <c r="AT478" i="12"/>
  <c r="AT479" i="12"/>
  <c r="AT480" i="12"/>
  <c r="AT481" i="12"/>
  <c r="AT482" i="12"/>
  <c r="AT483" i="12"/>
  <c r="AT484" i="12"/>
  <c r="AT485" i="12"/>
  <c r="AT486" i="12"/>
  <c r="AT487" i="12"/>
  <c r="AT488" i="12"/>
  <c r="AT489" i="12"/>
  <c r="AT490" i="12"/>
  <c r="AT491" i="12"/>
  <c r="AT492" i="12"/>
  <c r="AT493" i="12"/>
  <c r="AT494" i="12"/>
  <c r="AT495" i="12"/>
  <c r="AT496" i="12"/>
  <c r="AT497" i="12"/>
  <c r="AT498" i="12"/>
  <c r="AT499" i="12"/>
  <c r="AT500" i="12"/>
  <c r="AT501" i="12"/>
  <c r="AT502" i="12"/>
  <c r="AT503" i="12"/>
  <c r="AT504" i="12"/>
  <c r="AT505" i="12"/>
  <c r="AT506" i="12"/>
  <c r="AT507" i="12"/>
  <c r="AT508" i="12"/>
  <c r="AT509" i="12"/>
  <c r="AT510" i="12"/>
  <c r="AT511" i="12"/>
  <c r="AT512" i="12"/>
  <c r="AT513" i="12"/>
  <c r="AT514" i="12"/>
  <c r="AT515" i="12"/>
  <c r="AT516" i="12"/>
  <c r="AT517" i="12"/>
  <c r="AT518" i="12"/>
  <c r="AT519" i="12"/>
  <c r="AT520" i="12"/>
  <c r="AT521" i="12"/>
  <c r="AT522" i="12"/>
  <c r="AT523" i="12"/>
  <c r="AT524" i="12"/>
  <c r="AT525" i="12"/>
  <c r="AT526" i="12"/>
  <c r="AT527" i="12"/>
  <c r="AT528" i="12"/>
  <c r="AT529" i="12"/>
  <c r="AT530" i="12"/>
  <c r="AT531" i="12"/>
  <c r="AT532" i="12"/>
  <c r="AT533" i="12"/>
  <c r="AT534" i="12"/>
  <c r="AT535" i="12"/>
  <c r="AT536" i="12"/>
  <c r="AT537" i="12"/>
  <c r="AT538" i="12"/>
  <c r="AT539" i="12"/>
  <c r="AT540" i="12"/>
  <c r="AT541" i="12"/>
  <c r="AT542" i="12"/>
  <c r="AT543" i="12"/>
  <c r="AT544" i="12"/>
  <c r="AT545" i="12"/>
  <c r="AT546" i="12"/>
  <c r="AT547" i="12"/>
  <c r="AT548" i="12"/>
  <c r="AT549" i="12"/>
  <c r="AT550" i="12"/>
  <c r="AT551" i="12"/>
  <c r="AT552" i="12"/>
  <c r="AT553" i="12"/>
  <c r="AT554" i="12"/>
  <c r="AT555" i="12"/>
  <c r="AT556" i="12"/>
  <c r="AT557" i="12"/>
  <c r="AT558" i="12"/>
  <c r="AT559" i="12"/>
  <c r="AT560" i="12"/>
  <c r="AT561" i="12"/>
  <c r="AT562" i="12"/>
  <c r="AT563" i="12"/>
  <c r="AT564" i="12"/>
  <c r="AT565" i="12"/>
  <c r="AT566" i="12"/>
  <c r="AT567" i="12"/>
  <c r="AT568" i="12"/>
  <c r="AT569" i="12"/>
  <c r="AT570" i="12"/>
  <c r="AT571" i="12"/>
  <c r="AT572" i="12"/>
  <c r="AT573" i="12"/>
  <c r="AT574" i="12"/>
  <c r="AT575" i="12"/>
  <c r="AT576" i="12"/>
  <c r="AT577" i="12"/>
  <c r="AT578" i="12"/>
  <c r="AT579" i="12"/>
  <c r="AT580" i="12"/>
  <c r="AT581" i="12"/>
  <c r="AT582" i="12"/>
  <c r="AT583" i="12"/>
  <c r="AT584" i="12"/>
  <c r="AT585" i="12"/>
  <c r="AT586" i="12"/>
  <c r="AT587" i="12"/>
  <c r="AT588" i="12"/>
  <c r="AT589" i="12"/>
  <c r="AT590" i="12"/>
  <c r="AT591" i="12"/>
  <c r="AT592" i="12"/>
  <c r="AT593" i="12"/>
  <c r="AT594" i="12"/>
  <c r="AT595" i="12"/>
  <c r="AT596" i="12"/>
  <c r="AT597" i="12"/>
  <c r="AT598" i="12"/>
  <c r="AT599" i="12"/>
  <c r="AT600" i="12"/>
  <c r="AT601" i="12"/>
  <c r="AT602" i="12"/>
  <c r="AT603" i="12"/>
  <c r="AT604" i="12"/>
  <c r="AT605" i="12"/>
  <c r="AT606" i="12"/>
  <c r="AT607" i="12"/>
  <c r="AT608" i="12"/>
  <c r="AT609" i="12"/>
  <c r="AT610" i="12"/>
  <c r="AT611" i="12"/>
  <c r="AT612" i="12"/>
  <c r="AT613" i="12"/>
  <c r="AT614" i="12"/>
  <c r="AT615" i="12"/>
  <c r="AT616" i="12"/>
  <c r="AT617" i="12"/>
  <c r="AT618" i="12"/>
  <c r="AT619" i="12"/>
  <c r="AT620" i="12"/>
  <c r="AT621" i="12"/>
  <c r="AT622" i="12"/>
  <c r="AT623" i="12"/>
  <c r="AT624" i="12"/>
  <c r="AT625" i="12"/>
  <c r="AT626" i="12"/>
  <c r="AT627" i="12"/>
  <c r="AT628" i="12"/>
  <c r="AT629" i="12"/>
  <c r="AT630" i="12"/>
  <c r="AT631" i="12"/>
  <c r="AT632" i="12"/>
  <c r="AT633" i="12"/>
  <c r="AT634" i="12"/>
  <c r="AT635" i="12"/>
  <c r="AT636" i="12"/>
  <c r="AT637" i="12"/>
  <c r="AT638" i="12"/>
  <c r="AT639" i="12"/>
  <c r="AT640" i="12"/>
  <c r="AT641" i="12"/>
  <c r="AT642" i="12"/>
  <c r="AT643" i="12"/>
  <c r="AT644" i="12"/>
  <c r="AT645" i="12"/>
  <c r="AT646" i="12"/>
  <c r="AT647" i="12"/>
  <c r="AT648" i="12"/>
  <c r="AT649" i="12"/>
  <c r="AT650" i="12"/>
  <c r="AT651" i="12"/>
  <c r="AT652" i="12"/>
  <c r="AT653" i="12"/>
  <c r="AT654" i="12"/>
  <c r="AT655" i="12"/>
  <c r="AT656" i="12"/>
  <c r="AT657" i="12"/>
  <c r="AT658" i="12"/>
  <c r="AT659" i="12"/>
  <c r="AT660" i="12"/>
  <c r="AT661" i="12"/>
  <c r="AT662" i="12"/>
  <c r="AT663" i="12"/>
  <c r="AT664" i="12"/>
  <c r="AT665" i="12"/>
  <c r="AT666" i="12"/>
  <c r="AT667" i="12"/>
  <c r="AT668" i="12"/>
  <c r="AT669" i="12"/>
  <c r="AT670" i="12"/>
  <c r="AT671" i="12"/>
  <c r="AT672" i="12"/>
  <c r="AT673" i="12"/>
  <c r="AT674" i="12"/>
  <c r="AT675" i="12"/>
  <c r="AT676" i="12"/>
  <c r="AT677" i="12"/>
  <c r="AT678" i="12"/>
  <c r="AT679" i="12"/>
  <c r="AT680" i="12"/>
  <c r="AT681" i="12"/>
  <c r="AT682" i="12"/>
  <c r="AT683" i="12"/>
  <c r="AT684" i="12"/>
  <c r="AT685" i="12"/>
  <c r="AT686" i="12"/>
  <c r="AT687" i="12"/>
  <c r="AT688" i="12"/>
  <c r="AT689" i="12"/>
  <c r="AT690" i="12"/>
  <c r="AT691" i="12"/>
  <c r="AT692" i="12"/>
  <c r="AT693" i="12"/>
  <c r="AT694" i="12"/>
  <c r="AT695" i="12"/>
  <c r="AT696" i="12"/>
  <c r="AT697" i="12"/>
  <c r="AT698" i="12"/>
  <c r="AT699" i="12"/>
  <c r="AT700" i="12"/>
  <c r="AT701" i="12"/>
  <c r="AT702" i="12"/>
  <c r="AT703" i="12"/>
  <c r="AT704" i="12"/>
  <c r="AT705" i="12"/>
  <c r="AT706" i="12"/>
  <c r="AT707" i="12"/>
  <c r="AT708" i="12"/>
  <c r="AT709" i="12"/>
  <c r="AT710" i="12"/>
  <c r="AT711" i="12"/>
  <c r="AT712" i="12"/>
  <c r="AT713" i="12"/>
  <c r="AT714" i="12"/>
  <c r="AT715" i="12"/>
  <c r="AT716" i="12"/>
  <c r="AT717" i="12"/>
  <c r="AT718" i="12"/>
  <c r="AT719" i="12"/>
  <c r="AT720" i="12"/>
  <c r="AT721" i="12"/>
  <c r="AT722" i="12"/>
  <c r="AT723" i="12"/>
  <c r="AT724" i="12"/>
  <c r="AT725" i="12"/>
  <c r="AT726" i="12"/>
  <c r="AT727" i="12"/>
  <c r="AT728" i="12"/>
  <c r="AT729" i="12"/>
  <c r="AT730" i="12"/>
  <c r="AT731" i="12"/>
  <c r="AT732" i="12"/>
  <c r="AT733" i="12"/>
  <c r="AT734" i="12"/>
  <c r="AT735" i="12"/>
  <c r="AT736" i="12"/>
  <c r="AT737" i="12"/>
  <c r="AT738" i="12"/>
  <c r="AT739" i="12"/>
  <c r="AT740" i="12"/>
  <c r="AT741" i="12"/>
  <c r="AT742" i="12"/>
  <c r="AT743" i="12"/>
  <c r="AT744" i="12"/>
  <c r="AT745" i="12"/>
  <c r="AT746" i="12"/>
  <c r="AT747" i="12"/>
  <c r="AT748" i="12"/>
  <c r="AT749" i="12"/>
  <c r="AT750" i="12"/>
  <c r="AT751" i="12"/>
  <c r="AT752" i="12"/>
  <c r="AT753" i="12"/>
  <c r="AT754" i="12"/>
  <c r="AT755" i="12"/>
  <c r="AT756" i="12"/>
  <c r="AT757" i="12"/>
  <c r="AT758" i="12"/>
  <c r="AT759" i="12"/>
  <c r="AT760" i="12"/>
  <c r="AT761" i="12"/>
  <c r="AT762" i="12"/>
  <c r="AT763" i="12"/>
  <c r="AT764" i="12"/>
  <c r="AT765" i="12"/>
  <c r="AT766" i="12"/>
  <c r="AT767" i="12"/>
  <c r="AT768" i="12"/>
  <c r="AT769" i="12"/>
  <c r="AT770" i="12"/>
  <c r="AT771" i="12"/>
  <c r="AT772" i="12"/>
  <c r="AT773" i="12"/>
  <c r="AT774" i="12"/>
  <c r="AT775" i="12"/>
  <c r="AT776" i="12"/>
  <c r="AT777" i="12"/>
  <c r="AT778" i="12"/>
  <c r="AT779" i="12"/>
  <c r="AT780" i="12"/>
  <c r="AT781" i="12"/>
  <c r="AT782" i="12"/>
  <c r="AT783" i="12"/>
  <c r="AT784" i="12"/>
  <c r="AT785" i="12"/>
  <c r="AT786" i="12"/>
  <c r="AT787" i="12"/>
  <c r="AT788" i="12"/>
  <c r="AT789" i="12"/>
  <c r="AT790" i="12"/>
  <c r="AT791" i="12"/>
  <c r="AT792" i="12"/>
  <c r="AT793" i="12"/>
  <c r="AT794" i="12"/>
  <c r="AT795" i="12"/>
  <c r="AT796" i="12"/>
  <c r="AT797" i="12"/>
  <c r="AT798" i="12"/>
  <c r="AT799" i="12"/>
  <c r="AT800" i="12"/>
  <c r="AT801" i="12"/>
  <c r="AT802" i="12"/>
  <c r="AT803" i="12"/>
  <c r="AT10" i="12"/>
  <c r="AU10" i="12" s="1"/>
  <c r="BF48" i="10" l="1"/>
  <c r="BV48" i="10"/>
  <c r="BG48" i="10"/>
  <c r="BW48" i="10"/>
  <c r="BD48" i="10"/>
  <c r="BT48" i="10"/>
  <c r="BS44" i="10"/>
  <c r="BB44" i="10"/>
  <c r="BR44" i="10"/>
  <c r="CB44" i="10"/>
  <c r="BU48" i="10"/>
  <c r="BK44" i="10"/>
  <c r="BA48" i="10"/>
  <c r="BY48" i="10"/>
  <c r="CC48" i="10"/>
  <c r="BJ48" i="10"/>
  <c r="BZ48" i="10"/>
  <c r="BK48" i="10"/>
  <c r="CA48" i="10"/>
  <c r="BH48" i="10"/>
  <c r="BX48" i="10"/>
  <c r="BM44" i="10"/>
  <c r="BF44" i="10"/>
  <c r="BV44" i="10"/>
  <c r="CF44" i="10"/>
  <c r="BI48" i="10"/>
  <c r="BW44" i="10"/>
  <c r="BE48" i="10"/>
  <c r="CA44" i="10"/>
  <c r="BE44" i="10"/>
  <c r="AU53" i="10"/>
  <c r="BY44" i="10"/>
  <c r="BO44" i="10"/>
  <c r="BD44" i="10"/>
  <c r="BL44" i="10"/>
  <c r="BA44" i="10"/>
  <c r="BI44" i="10"/>
  <c r="BG44" i="10"/>
  <c r="BM48" i="10"/>
  <c r="BN48" i="10"/>
  <c r="CD48" i="10"/>
  <c r="BO48" i="10"/>
  <c r="CE48" i="10"/>
  <c r="BL48" i="10"/>
  <c r="CB48" i="10"/>
  <c r="CE44" i="10"/>
  <c r="BH44" i="10"/>
  <c r="BJ44" i="10"/>
  <c r="BZ44" i="10"/>
  <c r="BQ44" i="10"/>
  <c r="BU44" i="10"/>
  <c r="AZ44" i="10"/>
  <c r="BU51" i="10"/>
  <c r="BE51" i="10"/>
  <c r="CE18" i="12"/>
  <c r="CA18" i="12"/>
  <c r="BW18" i="12"/>
  <c r="BS18" i="12"/>
  <c r="BO18" i="12"/>
  <c r="BK18" i="12"/>
  <c r="BG18" i="12"/>
  <c r="BC18" i="12"/>
  <c r="CC18" i="12"/>
  <c r="BY18" i="12"/>
  <c r="BU18" i="12"/>
  <c r="BQ18" i="12"/>
  <c r="BM18" i="12"/>
  <c r="BI18" i="12"/>
  <c r="BE18" i="12"/>
  <c r="BA18" i="12"/>
  <c r="CF18" i="12"/>
  <c r="CB18" i="12"/>
  <c r="BX18" i="12"/>
  <c r="BT18" i="12"/>
  <c r="BP18" i="12"/>
  <c r="BL18" i="12"/>
  <c r="BH18" i="12"/>
  <c r="BD18" i="12"/>
  <c r="AZ18" i="12"/>
  <c r="CD18" i="12"/>
  <c r="BN18" i="12"/>
  <c r="BV18" i="12"/>
  <c r="BZ18" i="12"/>
  <c r="BJ18" i="12"/>
  <c r="BF18" i="12"/>
  <c r="BR18" i="12"/>
  <c r="BB18" i="12"/>
  <c r="BB10" i="12"/>
  <c r="BH10" i="12"/>
  <c r="CF26" i="12"/>
  <c r="CB26" i="12"/>
  <c r="BX26" i="12"/>
  <c r="BT26" i="12"/>
  <c r="BP26" i="12"/>
  <c r="BL26" i="12"/>
  <c r="BH26" i="12"/>
  <c r="BD26" i="12"/>
  <c r="AZ26" i="12"/>
  <c r="CE26" i="12"/>
  <c r="BZ26" i="12"/>
  <c r="BU26" i="12"/>
  <c r="BO26" i="12"/>
  <c r="BJ26" i="12"/>
  <c r="BE26" i="12"/>
  <c r="CC26" i="12"/>
  <c r="BW26" i="12"/>
  <c r="BR26" i="12"/>
  <c r="BM26" i="12"/>
  <c r="BG26" i="12"/>
  <c r="BB26" i="12"/>
  <c r="CA26" i="12"/>
  <c r="BV26" i="12"/>
  <c r="BQ26" i="12"/>
  <c r="BK26" i="12"/>
  <c r="BF26" i="12"/>
  <c r="BA26" i="12"/>
  <c r="BN26" i="12"/>
  <c r="BY26" i="12"/>
  <c r="BC26" i="12"/>
  <c r="BS26" i="12"/>
  <c r="CD26" i="12"/>
  <c r="CF34" i="12"/>
  <c r="CB34" i="12"/>
  <c r="BX34" i="12"/>
  <c r="BT34" i="12"/>
  <c r="BP34" i="12"/>
  <c r="BL34" i="12"/>
  <c r="BH34" i="12"/>
  <c r="BD34" i="12"/>
  <c r="AZ34" i="12"/>
  <c r="CC34" i="12"/>
  <c r="BW34" i="12"/>
  <c r="BR34" i="12"/>
  <c r="BM34" i="12"/>
  <c r="BG34" i="12"/>
  <c r="BB34" i="12"/>
  <c r="CE34" i="12"/>
  <c r="BZ34" i="12"/>
  <c r="BU34" i="12"/>
  <c r="BO34" i="12"/>
  <c r="BJ34" i="12"/>
  <c r="BE34" i="12"/>
  <c r="CD34" i="12"/>
  <c r="BY34" i="12"/>
  <c r="BS34" i="12"/>
  <c r="BN34" i="12"/>
  <c r="BI34" i="12"/>
  <c r="BC34" i="12"/>
  <c r="CA34" i="12"/>
  <c r="BF34" i="12"/>
  <c r="BQ34" i="12"/>
  <c r="BK34" i="12"/>
  <c r="BI26" i="12"/>
  <c r="BA34" i="12"/>
  <c r="CC10" i="12"/>
  <c r="BX10" i="12"/>
  <c r="BS10" i="12"/>
  <c r="BM10" i="12"/>
  <c r="BC10" i="12"/>
  <c r="CB10" i="12"/>
  <c r="BW10" i="12"/>
  <c r="BQ10" i="12"/>
  <c r="BL10" i="12"/>
  <c r="BG10" i="12"/>
  <c r="BA10" i="12"/>
  <c r="CF10" i="12"/>
  <c r="CA10" i="12"/>
  <c r="BU10" i="12"/>
  <c r="BP10" i="12"/>
  <c r="BK10" i="12"/>
  <c r="BE10" i="12"/>
  <c r="AZ10" i="12"/>
  <c r="CE10" i="12"/>
  <c r="BY10" i="12"/>
  <c r="BT10" i="12"/>
  <c r="BO10" i="12"/>
  <c r="BI10" i="12"/>
  <c r="BD10" i="12"/>
  <c r="AV11" i="9"/>
  <c r="CD10" i="12"/>
  <c r="BZ10" i="12"/>
  <c r="BV10" i="12"/>
  <c r="BR10" i="12"/>
  <c r="BN10" i="12"/>
  <c r="BJ10" i="12"/>
  <c r="BF10" i="12"/>
  <c r="AZ42" i="12"/>
  <c r="BD42" i="12"/>
  <c r="BH42" i="12"/>
  <c r="W24" i="9" s="1"/>
  <c r="BL42" i="12"/>
  <c r="BP42" i="12"/>
  <c r="BT42" i="12"/>
  <c r="BX42" i="12"/>
  <c r="CB42" i="12"/>
  <c r="CF42" i="12"/>
  <c r="BA42" i="12"/>
  <c r="BE42" i="12"/>
  <c r="BI42" i="12"/>
  <c r="BM42" i="12"/>
  <c r="BQ42" i="12"/>
  <c r="BU42" i="12"/>
  <c r="BY42" i="12"/>
  <c r="CC42" i="12"/>
  <c r="BB42" i="12"/>
  <c r="BF42" i="12"/>
  <c r="BJ42" i="12"/>
  <c r="BN42" i="12"/>
  <c r="BR42" i="12"/>
  <c r="BV42" i="12"/>
  <c r="BZ42" i="12"/>
  <c r="CD42" i="12"/>
  <c r="BC42" i="12"/>
  <c r="BG42" i="12"/>
  <c r="BK42" i="12"/>
  <c r="BO42" i="12"/>
  <c r="BS42" i="12"/>
  <c r="BW42" i="12"/>
  <c r="CA42" i="12"/>
  <c r="AW324" i="12"/>
  <c r="AW443" i="12"/>
  <c r="AW45" i="12"/>
  <c r="AW73" i="12"/>
  <c r="AW81" i="12"/>
  <c r="AW109" i="12"/>
  <c r="AW137" i="12"/>
  <c r="AW145" i="12"/>
  <c r="AW173" i="12"/>
  <c r="AW201" i="12"/>
  <c r="AW218" i="12"/>
  <c r="AW320" i="12"/>
  <c r="AW420" i="12"/>
  <c r="AW46" i="12"/>
  <c r="AW54" i="12"/>
  <c r="AW61" i="12"/>
  <c r="AW66" i="12"/>
  <c r="AW82" i="12"/>
  <c r="AW89" i="12"/>
  <c r="AW94" i="12"/>
  <c r="AW97" i="12"/>
  <c r="AW102" i="12"/>
  <c r="AW110" i="12"/>
  <c r="AW118" i="12"/>
  <c r="AW125" i="12"/>
  <c r="AW130" i="12"/>
  <c r="AW146" i="12"/>
  <c r="AW153" i="12"/>
  <c r="AW158" i="12"/>
  <c r="AW161" i="12"/>
  <c r="AW166" i="12"/>
  <c r="AW174" i="12"/>
  <c r="AW182" i="12"/>
  <c r="AW189" i="12"/>
  <c r="AW194" i="12"/>
  <c r="AW209" i="12"/>
  <c r="AW69" i="12"/>
  <c r="AW85" i="12"/>
  <c r="AW117" i="12"/>
  <c r="AW133" i="12"/>
  <c r="AW149" i="12"/>
  <c r="AW165" i="12"/>
  <c r="AW181" i="12"/>
  <c r="AW197" i="12"/>
  <c r="AW213" i="12"/>
  <c r="AW229" i="12"/>
  <c r="AW245" i="12"/>
  <c r="AW261" i="12"/>
  <c r="AW53" i="12"/>
  <c r="AW101" i="12"/>
  <c r="AW47" i="12"/>
  <c r="AW51" i="12"/>
  <c r="AW55" i="12"/>
  <c r="AW58" i="12"/>
  <c r="AW59" i="12"/>
  <c r="AW63" i="12"/>
  <c r="AW67" i="12"/>
  <c r="AW71" i="12"/>
  <c r="AW74" i="12"/>
  <c r="AW75" i="12"/>
  <c r="AW79" i="12"/>
  <c r="AW83" i="12"/>
  <c r="AW87" i="12"/>
  <c r="AW90" i="12"/>
  <c r="AW91" i="12"/>
  <c r="AW95" i="12"/>
  <c r="AW99" i="12"/>
  <c r="AW103" i="12"/>
  <c r="AW106" i="12"/>
  <c r="AW107" i="12"/>
  <c r="AW111" i="12"/>
  <c r="AW115" i="12"/>
  <c r="AW119" i="12"/>
  <c r="AW122" i="12"/>
  <c r="AW123" i="12"/>
  <c r="AW127" i="12"/>
  <c r="AW131" i="12"/>
  <c r="AW135" i="12"/>
  <c r="AW138" i="12"/>
  <c r="AW139" i="12"/>
  <c r="AW143" i="12"/>
  <c r="AW147" i="12"/>
  <c r="AW151" i="12"/>
  <c r="AW154" i="12"/>
  <c r="AW155" i="12"/>
  <c r="AW159" i="12"/>
  <c r="AW163" i="12"/>
  <c r="AW167" i="12"/>
  <c r="AW170" i="12"/>
  <c r="AW171" i="12"/>
  <c r="AW175" i="12"/>
  <c r="AW179" i="12"/>
  <c r="AW183" i="12"/>
  <c r="AW186" i="12"/>
  <c r="AW187" i="12"/>
  <c r="AW191" i="12"/>
  <c r="AW195" i="12"/>
  <c r="AW199" i="12"/>
  <c r="AW202" i="12"/>
  <c r="AW203" i="12"/>
  <c r="AW207" i="12"/>
  <c r="K5" i="9"/>
  <c r="K4" i="9"/>
  <c r="AU10"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O10" i="9"/>
  <c r="AU17" i="12"/>
  <c r="AU25" i="12"/>
  <c r="AU33" i="12"/>
  <c r="AU41" i="12"/>
  <c r="AU49" i="12"/>
  <c r="AU56" i="12"/>
  <c r="AU57" i="12"/>
  <c r="AU65" i="12"/>
  <c r="AU73" i="12"/>
  <c r="AU81" i="12"/>
  <c r="AU89" i="12"/>
  <c r="AU97" i="12"/>
  <c r="AU105" i="12"/>
  <c r="AU112" i="12"/>
  <c r="AU113" i="12"/>
  <c r="AU120" i="12"/>
  <c r="AU123" i="12"/>
  <c r="AU128" i="12"/>
  <c r="AU152" i="12"/>
  <c r="AU160" i="12"/>
  <c r="AU168" i="12"/>
  <c r="AU169" i="12"/>
  <c r="AU177" i="12"/>
  <c r="AU185" i="12"/>
  <c r="AU193" i="12"/>
  <c r="AU209" i="12"/>
  <c r="AU217" i="12"/>
  <c r="AU233" i="12"/>
  <c r="AU241" i="12"/>
  <c r="AU249" i="12"/>
  <c r="AU257" i="12"/>
  <c r="AU265" i="12"/>
  <c r="AU273" i="12"/>
  <c r="AU280" i="12"/>
  <c r="AU281" i="12"/>
  <c r="AU305" i="12"/>
  <c r="AU313" i="12"/>
  <c r="AU321" i="12"/>
  <c r="AU329" i="12"/>
  <c r="AU337" i="12"/>
  <c r="AU345" i="12"/>
  <c r="AU353" i="12"/>
  <c r="AU361" i="12"/>
  <c r="AU369" i="12"/>
  <c r="AU377" i="12"/>
  <c r="AU392" i="12"/>
  <c r="AU393" i="12"/>
  <c r="AU409" i="12"/>
  <c r="AU417" i="12"/>
  <c r="AU425" i="12"/>
  <c r="AU441" i="12"/>
  <c r="AU449" i="12"/>
  <c r="AU457" i="12"/>
  <c r="AU465" i="12"/>
  <c r="AU473" i="12"/>
  <c r="AU481" i="12"/>
  <c r="AU489" i="12"/>
  <c r="AU497" i="12"/>
  <c r="AU505" i="12"/>
  <c r="AU513" i="12"/>
  <c r="AU521" i="12"/>
  <c r="AU529" i="12"/>
  <c r="AU537" i="12"/>
  <c r="AU553" i="12"/>
  <c r="AU561" i="12"/>
  <c r="AU568" i="12"/>
  <c r="AU569" i="12"/>
  <c r="AU577" i="12"/>
  <c r="AU585" i="12"/>
  <c r="AU593" i="12"/>
  <c r="AU601" i="12"/>
  <c r="AU609" i="12"/>
  <c r="AU617" i="12"/>
  <c r="AU625" i="12"/>
  <c r="AU633" i="12"/>
  <c r="AU649" i="12"/>
  <c r="AU657" i="12"/>
  <c r="AU665" i="12"/>
  <c r="AU673" i="12"/>
  <c r="AU681" i="12"/>
  <c r="AU689" i="12"/>
  <c r="AU697" i="12"/>
  <c r="AU705" i="12"/>
  <c r="AU713" i="12"/>
  <c r="AU721" i="12"/>
  <c r="AU729" i="12"/>
  <c r="AU737" i="12"/>
  <c r="AU745" i="12"/>
  <c r="AU753" i="12"/>
  <c r="AU761" i="12"/>
  <c r="AU769" i="12"/>
  <c r="AU777" i="12"/>
  <c r="AU784" i="12"/>
  <c r="AU785" i="12"/>
  <c r="AU792" i="12"/>
  <c r="AU793" i="12"/>
  <c r="AU800" i="12"/>
  <c r="AU801" i="12"/>
  <c r="AT9" i="12"/>
  <c r="AU9" i="12" s="1"/>
  <c r="BA9" i="12" s="1"/>
  <c r="V24" i="9" l="1"/>
  <c r="AJ24" i="9"/>
  <c r="AM24" i="9"/>
  <c r="AT24" i="9"/>
  <c r="AP24" i="9"/>
  <c r="AQ24" i="9"/>
  <c r="AW18" i="12"/>
  <c r="AR24" i="9"/>
  <c r="AW26" i="12"/>
  <c r="AA24" i="9"/>
  <c r="AL24" i="9"/>
  <c r="T24" i="9"/>
  <c r="AD24" i="9"/>
  <c r="AK24" i="9"/>
  <c r="U24" i="9"/>
  <c r="AS24" i="9"/>
  <c r="Z24" i="9"/>
  <c r="AO24" i="9"/>
  <c r="Y24" i="9"/>
  <c r="AN24" i="9"/>
  <c r="X24" i="9"/>
  <c r="CC33" i="12"/>
  <c r="BY33" i="12"/>
  <c r="BU33" i="12"/>
  <c r="BQ33" i="12"/>
  <c r="BM33" i="12"/>
  <c r="BI33" i="12"/>
  <c r="BE33" i="12"/>
  <c r="BA33" i="12"/>
  <c r="CD33" i="12"/>
  <c r="BX33" i="12"/>
  <c r="BS33" i="12"/>
  <c r="BN33" i="12"/>
  <c r="BH33" i="12"/>
  <c r="BC33" i="12"/>
  <c r="CF33" i="12"/>
  <c r="CA33" i="12"/>
  <c r="BV33" i="12"/>
  <c r="BP33" i="12"/>
  <c r="BK33" i="12"/>
  <c r="BF33" i="12"/>
  <c r="AZ33" i="12"/>
  <c r="CE33" i="12"/>
  <c r="BZ33" i="12"/>
  <c r="BT33" i="12"/>
  <c r="BO33" i="12"/>
  <c r="BJ33" i="12"/>
  <c r="BD33" i="12"/>
  <c r="BR33" i="12"/>
  <c r="CB33" i="12"/>
  <c r="BG33" i="12"/>
  <c r="BW33" i="12"/>
  <c r="BB33" i="12"/>
  <c r="BL33" i="12"/>
  <c r="CC25" i="12"/>
  <c r="BY25" i="12"/>
  <c r="CF25" i="12"/>
  <c r="CA25" i="12"/>
  <c r="BV25" i="12"/>
  <c r="BR25" i="12"/>
  <c r="BN25" i="12"/>
  <c r="BJ25" i="12"/>
  <c r="BF25" i="12"/>
  <c r="BB25" i="12"/>
  <c r="CD25" i="12"/>
  <c r="BX25" i="12"/>
  <c r="BT25" i="12"/>
  <c r="BP25" i="12"/>
  <c r="BL25" i="12"/>
  <c r="BH25" i="12"/>
  <c r="BD25" i="12"/>
  <c r="AZ25" i="12"/>
  <c r="CB25" i="12"/>
  <c r="BW25" i="12"/>
  <c r="BS25" i="12"/>
  <c r="BO25" i="12"/>
  <c r="BK25" i="12"/>
  <c r="BG25" i="12"/>
  <c r="BC25" i="12"/>
  <c r="BZ25" i="12"/>
  <c r="BI25" i="12"/>
  <c r="BQ25" i="12"/>
  <c r="BA25" i="12"/>
  <c r="CE25" i="12"/>
  <c r="BM25" i="12"/>
  <c r="BU25" i="12"/>
  <c r="BE25" i="12"/>
  <c r="CF17" i="12"/>
  <c r="CB17" i="12"/>
  <c r="BX17" i="12"/>
  <c r="BT17" i="12"/>
  <c r="BP17" i="12"/>
  <c r="BL17" i="12"/>
  <c r="BH17" i="12"/>
  <c r="BD17" i="12"/>
  <c r="AZ17" i="12"/>
  <c r="CD17" i="12"/>
  <c r="BZ17" i="12"/>
  <c r="BV17" i="12"/>
  <c r="BR17" i="12"/>
  <c r="BN17" i="12"/>
  <c r="BJ17" i="12"/>
  <c r="BF17" i="12"/>
  <c r="BB17" i="12"/>
  <c r="CC17" i="12"/>
  <c r="BY17" i="12"/>
  <c r="BU17" i="12"/>
  <c r="BQ17" i="12"/>
  <c r="BM17" i="12"/>
  <c r="BI17" i="12"/>
  <c r="BE17" i="12"/>
  <c r="BA17" i="12"/>
  <c r="CE17" i="12"/>
  <c r="BO17" i="12"/>
  <c r="BW17" i="12"/>
  <c r="CA17" i="12"/>
  <c r="BK17" i="12"/>
  <c r="BG17" i="12"/>
  <c r="BS17" i="12"/>
  <c r="BC17" i="12"/>
  <c r="AH24" i="9"/>
  <c r="R24" i="9"/>
  <c r="AG24" i="9"/>
  <c r="Q24" i="9"/>
  <c r="AF24" i="9"/>
  <c r="P24" i="9"/>
  <c r="AI24" i="9"/>
  <c r="S24" i="9"/>
  <c r="AC24" i="9"/>
  <c r="AB24" i="9"/>
  <c r="AU24" i="9"/>
  <c r="AE24" i="9"/>
  <c r="O24" i="9"/>
  <c r="AW34" i="12"/>
  <c r="AW42" i="12"/>
  <c r="AW10" i="12"/>
  <c r="CF41" i="12"/>
  <c r="CB41" i="12"/>
  <c r="BX41" i="12"/>
  <c r="BT41" i="12"/>
  <c r="BP41" i="12"/>
  <c r="BL41" i="12"/>
  <c r="BH41" i="12"/>
  <c r="BD41" i="12"/>
  <c r="AZ41" i="12"/>
  <c r="CE41" i="12"/>
  <c r="CA41" i="12"/>
  <c r="BW41" i="12"/>
  <c r="BS41" i="12"/>
  <c r="BO41" i="12"/>
  <c r="BK41" i="12"/>
  <c r="BG41" i="12"/>
  <c r="BC41" i="12"/>
  <c r="CD41" i="12"/>
  <c r="BZ41" i="12"/>
  <c r="BV41" i="12"/>
  <c r="BR41" i="12"/>
  <c r="BN41" i="12"/>
  <c r="BJ41" i="12"/>
  <c r="BF41" i="12"/>
  <c r="BB41" i="12"/>
  <c r="CC41" i="12"/>
  <c r="BY41" i="12"/>
  <c r="BU41" i="12"/>
  <c r="BQ41" i="12"/>
  <c r="BM41" i="12"/>
  <c r="BI41" i="12"/>
  <c r="BE41" i="12"/>
  <c r="BA41" i="12"/>
  <c r="CB9" i="12"/>
  <c r="BT9" i="12"/>
  <c r="BL9" i="12"/>
  <c r="BD9" i="12"/>
  <c r="CE9" i="12"/>
  <c r="CA9" i="12"/>
  <c r="BW9" i="12"/>
  <c r="BS9" i="12"/>
  <c r="BO9" i="12"/>
  <c r="BK9" i="12"/>
  <c r="BG9" i="12"/>
  <c r="BC9" i="12"/>
  <c r="BV9" i="12"/>
  <c r="BB9" i="12"/>
  <c r="CF9" i="12"/>
  <c r="BX9" i="12"/>
  <c r="BP9" i="12"/>
  <c r="BH9" i="12"/>
  <c r="AZ9" i="12"/>
  <c r="CD9" i="12"/>
  <c r="BZ9" i="12"/>
  <c r="BR9" i="12"/>
  <c r="BN9" i="12"/>
  <c r="BJ9" i="12"/>
  <c r="BF9" i="12"/>
  <c r="CC9" i="12"/>
  <c r="BY9" i="12"/>
  <c r="BU9" i="12"/>
  <c r="BQ9" i="12"/>
  <c r="BM9" i="12"/>
  <c r="BI9" i="12"/>
  <c r="BE9" i="12"/>
  <c r="AV10" i="9"/>
  <c r="AV24" i="9" l="1"/>
  <c r="AW17" i="12"/>
  <c r="AW25" i="12"/>
  <c r="AW33" i="12"/>
  <c r="AW9" i="12"/>
  <c r="AW41" i="12"/>
  <c r="AU795" i="12"/>
  <c r="AU791" i="12"/>
  <c r="AU790" i="12"/>
  <c r="AU789" i="12"/>
  <c r="AU788" i="12"/>
  <c r="AU787" i="12"/>
  <c r="AU783" i="12"/>
  <c r="AU782" i="12"/>
  <c r="AU781" i="12"/>
  <c r="AU780" i="12"/>
  <c r="AU779" i="12"/>
  <c r="AU776" i="12"/>
  <c r="AU775" i="12"/>
  <c r="AU774" i="12"/>
  <c r="AU773" i="12"/>
  <c r="AU772" i="12"/>
  <c r="AU771" i="12"/>
  <c r="AU768" i="12"/>
  <c r="AU767" i="12"/>
  <c r="AU766" i="12"/>
  <c r="AU765" i="12"/>
  <c r="AU764" i="12"/>
  <c r="AU763" i="12"/>
  <c r="AU760" i="12"/>
  <c r="AU759" i="12"/>
  <c r="AU758" i="12"/>
  <c r="AU757" i="12"/>
  <c r="AU756" i="12"/>
  <c r="AU755" i="12"/>
  <c r="AU752" i="12"/>
  <c r="AU751" i="12"/>
  <c r="AU750" i="12"/>
  <c r="AU749" i="12"/>
  <c r="AU748" i="12"/>
  <c r="AU747" i="12"/>
  <c r="AU744" i="12"/>
  <c r="AU743" i="12"/>
  <c r="AU742" i="12"/>
  <c r="AU741" i="12"/>
  <c r="AU740" i="12"/>
  <c r="AU739" i="12"/>
  <c r="AU736" i="12"/>
  <c r="AU735" i="12"/>
  <c r="AU734" i="12"/>
  <c r="AU733" i="12"/>
  <c r="AU732" i="12"/>
  <c r="AU731" i="12"/>
  <c r="AU728" i="12"/>
  <c r="AU727" i="12"/>
  <c r="AU726" i="12"/>
  <c r="AU725" i="12"/>
  <c r="AU724" i="12"/>
  <c r="AU723" i="12"/>
  <c r="AU720" i="12"/>
  <c r="AU719" i="12"/>
  <c r="AU718" i="12"/>
  <c r="AU717" i="12"/>
  <c r="AU716" i="12"/>
  <c r="AU715" i="12"/>
  <c r="AU712" i="12"/>
  <c r="AU711" i="12"/>
  <c r="AU710" i="12"/>
  <c r="AU709" i="12"/>
  <c r="AU708" i="12"/>
  <c r="AU707" i="12"/>
  <c r="AU704" i="12"/>
  <c r="AU703" i="12"/>
  <c r="AU702" i="12"/>
  <c r="AU701" i="12"/>
  <c r="AU700" i="12"/>
  <c r="AU699" i="12"/>
  <c r="AU696" i="12"/>
  <c r="AU695" i="12"/>
  <c r="AU694" i="12"/>
  <c r="AU693" i="12"/>
  <c r="AU692" i="12"/>
  <c r="AU691" i="12"/>
  <c r="AU688" i="12"/>
  <c r="AU687" i="12"/>
  <c r="AU686" i="12"/>
  <c r="AU685" i="12"/>
  <c r="AU684" i="12"/>
  <c r="AU683" i="12"/>
  <c r="AU680" i="12"/>
  <c r="AU679" i="12"/>
  <c r="AU678" i="12"/>
  <c r="AU677" i="12"/>
  <c r="AU676" i="12"/>
  <c r="AU675" i="12"/>
  <c r="AU672" i="12"/>
  <c r="AU671" i="12"/>
  <c r="AU670" i="12"/>
  <c r="AU669" i="12"/>
  <c r="AU668" i="12"/>
  <c r="AU667" i="12"/>
  <c r="AU664" i="12"/>
  <c r="AU663" i="12"/>
  <c r="AU662" i="12"/>
  <c r="AU661" i="12"/>
  <c r="AU660" i="12"/>
  <c r="AU659" i="12"/>
  <c r="AU656" i="12"/>
  <c r="AU655" i="12"/>
  <c r="AU654" i="12"/>
  <c r="AU653" i="12"/>
  <c r="AU652" i="12"/>
  <c r="AU651" i="12"/>
  <c r="AU648" i="12"/>
  <c r="AU647" i="12"/>
  <c r="AU646" i="12"/>
  <c r="AU645" i="12"/>
  <c r="AU644" i="12"/>
  <c r="AU643" i="12"/>
  <c r="AU640" i="12"/>
  <c r="AU639" i="12"/>
  <c r="AU638" i="12"/>
  <c r="AU637" i="12"/>
  <c r="AU636" i="12"/>
  <c r="AU635" i="12"/>
  <c r="AU632" i="12"/>
  <c r="AU631" i="12"/>
  <c r="AU630" i="12"/>
  <c r="AU629" i="12"/>
  <c r="AU628" i="12"/>
  <c r="AU627" i="12"/>
  <c r="AU624" i="12"/>
  <c r="AU623" i="12"/>
  <c r="AU622" i="12"/>
  <c r="AU621" i="12"/>
  <c r="AU620" i="12"/>
  <c r="AU619" i="12"/>
  <c r="AU616" i="12"/>
  <c r="AU615" i="12"/>
  <c r="AU614" i="12"/>
  <c r="AU613" i="12"/>
  <c r="AU612" i="12"/>
  <c r="AU611" i="12"/>
  <c r="AU608" i="12"/>
  <c r="AU607" i="12"/>
  <c r="AU606" i="12"/>
  <c r="AU605" i="12"/>
  <c r="AU604" i="12"/>
  <c r="AU603" i="12"/>
  <c r="AU600" i="12"/>
  <c r="AU599" i="12"/>
  <c r="AU598" i="12"/>
  <c r="AU597" i="12"/>
  <c r="AU596" i="12"/>
  <c r="AU595" i="12"/>
  <c r="AU592" i="12"/>
  <c r="AU591" i="12"/>
  <c r="AU590" i="12"/>
  <c r="AU589" i="12"/>
  <c r="AU588" i="12"/>
  <c r="AU587" i="12"/>
  <c r="AU584" i="12"/>
  <c r="AU583" i="12"/>
  <c r="AU582" i="12"/>
  <c r="AU581" i="12"/>
  <c r="AU580" i="12"/>
  <c r="AU579" i="12"/>
  <c r="AU576" i="12"/>
  <c r="AU575" i="12"/>
  <c r="AU574" i="12"/>
  <c r="AU573" i="12"/>
  <c r="AU572" i="12"/>
  <c r="AU571" i="12"/>
  <c r="AU567" i="12"/>
  <c r="AU566" i="12"/>
  <c r="AU565" i="12"/>
  <c r="AU564" i="12"/>
  <c r="AU563" i="12"/>
  <c r="AU560" i="12"/>
  <c r="AU559" i="12"/>
  <c r="AU558" i="12"/>
  <c r="AU557" i="12"/>
  <c r="AU556" i="12"/>
  <c r="AU555" i="12"/>
  <c r="AU552" i="12"/>
  <c r="AU551" i="12"/>
  <c r="AU550" i="12"/>
  <c r="AU549" i="12"/>
  <c r="AU548" i="12"/>
  <c r="AU547" i="12"/>
  <c r="AU544" i="12"/>
  <c r="AU543" i="12"/>
  <c r="AU542" i="12"/>
  <c r="AU541" i="12"/>
  <c r="AU540" i="12"/>
  <c r="AU539" i="12"/>
  <c r="AU536" i="12"/>
  <c r="AU535" i="12"/>
  <c r="AU534" i="12"/>
  <c r="AU533" i="12"/>
  <c r="AU532" i="12"/>
  <c r="AU531" i="12"/>
  <c r="AU528" i="12"/>
  <c r="AU527" i="12"/>
  <c r="AU526" i="12"/>
  <c r="AU525" i="12"/>
  <c r="AU524" i="12"/>
  <c r="AU518" i="12"/>
  <c r="AU512" i="12"/>
  <c r="AU511" i="12"/>
  <c r="AU510" i="12"/>
  <c r="AU509" i="12"/>
  <c r="AU508" i="12"/>
  <c r="AU507" i="12"/>
  <c r="AU504" i="12"/>
  <c r="AU503" i="12"/>
  <c r="AU502" i="12"/>
  <c r="AU501" i="12"/>
  <c r="AU500" i="12"/>
  <c r="AU499" i="12"/>
  <c r="AU496" i="12"/>
  <c r="AU495" i="12"/>
  <c r="AU494" i="12"/>
  <c r="AU493" i="12"/>
  <c r="AU492" i="12"/>
  <c r="AU491" i="12"/>
  <c r="AU486" i="12"/>
  <c r="AU484" i="12"/>
  <c r="AU478" i="12"/>
  <c r="AU472" i="12"/>
  <c r="AU470" i="12"/>
  <c r="AU467" i="12"/>
  <c r="AU464" i="12"/>
  <c r="AU462" i="12"/>
  <c r="AU461" i="12"/>
  <c r="AU460" i="12"/>
  <c r="AU454" i="12"/>
  <c r="AU447" i="12"/>
  <c r="AU444" i="12"/>
  <c r="AU440" i="12"/>
  <c r="AU439" i="12"/>
  <c r="AU438" i="12"/>
  <c r="AU436" i="12"/>
  <c r="AU435" i="12"/>
  <c r="AU430" i="12"/>
  <c r="AU429" i="12"/>
  <c r="AU428" i="12"/>
  <c r="AU424" i="12"/>
  <c r="AU423" i="12"/>
  <c r="AU422" i="12"/>
  <c r="AU420" i="12"/>
  <c r="AU416" i="12"/>
  <c r="AU414" i="12"/>
  <c r="AU413" i="12"/>
  <c r="AU412" i="12"/>
  <c r="AU411" i="12"/>
  <c r="AU408" i="12"/>
  <c r="AU407" i="12"/>
  <c r="AU406" i="12"/>
  <c r="AU405" i="12"/>
  <c r="AU404" i="12"/>
  <c r="AU403" i="12"/>
  <c r="AU398" i="12"/>
  <c r="AU391" i="12"/>
  <c r="AU376" i="12"/>
  <c r="AU367" i="12"/>
  <c r="AU366" i="12"/>
  <c r="AU358" i="12"/>
  <c r="AU351" i="12"/>
  <c r="AU342" i="12"/>
  <c r="AU341" i="12"/>
  <c r="AU339" i="12"/>
  <c r="AU336" i="12"/>
  <c r="AU334" i="12"/>
  <c r="AU333" i="12"/>
  <c r="AU332" i="12"/>
  <c r="AU326" i="12"/>
  <c r="AU318" i="12"/>
  <c r="AU303" i="12"/>
  <c r="AU302" i="12"/>
  <c r="AU286" i="12"/>
  <c r="AU278" i="12"/>
  <c r="AU277" i="12"/>
  <c r="AU276" i="12"/>
  <c r="AU275" i="12"/>
  <c r="AU272" i="12"/>
  <c r="AU271" i="12"/>
  <c r="AU270" i="12"/>
  <c r="AU269" i="12"/>
  <c r="AU268" i="12"/>
  <c r="AU262" i="12"/>
  <c r="AU256" i="12"/>
  <c r="AU253" i="12"/>
  <c r="AU251" i="12"/>
  <c r="AU248" i="12"/>
  <c r="AU246" i="12"/>
  <c r="AU238" i="12"/>
  <c r="AU235" i="12"/>
  <c r="AU232" i="12"/>
  <c r="AU231" i="12"/>
  <c r="AU230" i="12"/>
  <c r="AU229" i="12"/>
  <c r="AU228" i="12"/>
  <c r="AU227" i="12"/>
  <c r="AU224" i="12"/>
  <c r="AU223" i="12"/>
  <c r="AU222" i="12"/>
  <c r="AU221" i="12"/>
  <c r="AU220" i="12"/>
  <c r="AU219" i="12"/>
  <c r="AU215" i="12"/>
  <c r="AU214" i="12"/>
  <c r="AU212" i="12"/>
  <c r="AU211" i="12"/>
  <c r="AU208" i="12"/>
  <c r="AU206" i="12"/>
  <c r="AU204" i="12"/>
  <c r="AU203" i="12"/>
  <c r="AU199" i="12"/>
  <c r="AU197" i="12"/>
  <c r="AU196" i="12"/>
  <c r="AU195" i="12"/>
  <c r="AU191" i="12"/>
  <c r="AU190" i="12"/>
  <c r="AU187" i="12"/>
  <c r="AU182" i="12"/>
  <c r="AU174" i="12"/>
  <c r="AU166" i="12"/>
  <c r="AU164" i="12"/>
  <c r="AU159" i="12"/>
  <c r="AU158" i="12"/>
  <c r="AU157" i="12"/>
  <c r="AU156" i="12"/>
  <c r="AU155" i="12"/>
  <c r="AU151" i="12"/>
  <c r="AU150" i="12"/>
  <c r="AU149" i="12"/>
  <c r="AU148" i="12"/>
  <c r="AU144" i="12"/>
  <c r="AU140" i="12"/>
  <c r="AU139" i="12"/>
  <c r="AU136" i="12"/>
  <c r="AU135" i="12"/>
  <c r="AU134" i="12"/>
  <c r="AU133" i="12"/>
  <c r="AU132" i="12"/>
  <c r="AU131" i="12"/>
  <c r="AU127" i="12"/>
  <c r="AU126" i="12"/>
  <c r="AU125" i="12"/>
  <c r="AU119" i="12"/>
  <c r="AU118" i="12"/>
  <c r="AU117" i="12"/>
  <c r="AU116" i="12"/>
  <c r="AU115" i="12"/>
  <c r="AU111" i="12"/>
  <c r="AU107" i="12"/>
  <c r="AU102" i="12"/>
  <c r="AU101" i="12"/>
  <c r="AU86" i="12"/>
  <c r="AU80" i="12"/>
  <c r="AU78" i="12"/>
  <c r="AU77" i="12"/>
  <c r="AU76" i="12"/>
  <c r="AU71" i="12"/>
  <c r="AU70" i="12"/>
  <c r="AU68" i="12"/>
  <c r="AU64" i="12"/>
  <c r="AU62" i="12"/>
  <c r="AU61" i="12"/>
  <c r="AU59" i="12"/>
  <c r="AU54" i="12"/>
  <c r="AU44" i="12"/>
  <c r="AU35" i="12"/>
  <c r="AU32" i="12"/>
  <c r="AU31" i="12"/>
  <c r="AU30" i="12"/>
  <c r="AU29" i="12"/>
  <c r="AU28" i="12"/>
  <c r="CC29" i="12" l="1"/>
  <c r="BY29" i="12"/>
  <c r="BU29" i="12"/>
  <c r="BQ29" i="12"/>
  <c r="BM29" i="12"/>
  <c r="BI29" i="12"/>
  <c r="BE29" i="12"/>
  <c r="BA29" i="12"/>
  <c r="CB29" i="12"/>
  <c r="BW29" i="12"/>
  <c r="BR29" i="12"/>
  <c r="BL29" i="12"/>
  <c r="BG29" i="12"/>
  <c r="BB29" i="12"/>
  <c r="CE29" i="12"/>
  <c r="BZ29" i="12"/>
  <c r="BT29" i="12"/>
  <c r="BO29" i="12"/>
  <c r="BJ29" i="12"/>
  <c r="BD29" i="12"/>
  <c r="CD29" i="12"/>
  <c r="BX29" i="12"/>
  <c r="BS29" i="12"/>
  <c r="BN29" i="12"/>
  <c r="BH29" i="12"/>
  <c r="BC29" i="12"/>
  <c r="BV29" i="12"/>
  <c r="AZ29" i="12"/>
  <c r="CF29" i="12"/>
  <c r="BK29" i="12"/>
  <c r="CA29" i="12"/>
  <c r="BF29" i="12"/>
  <c r="BP29" i="12"/>
  <c r="CE31" i="12"/>
  <c r="CA31" i="12"/>
  <c r="BW31" i="12"/>
  <c r="BS31" i="12"/>
  <c r="BO31" i="12"/>
  <c r="BK31" i="12"/>
  <c r="BG31" i="12"/>
  <c r="BC31" i="12"/>
  <c r="CF31" i="12"/>
  <c r="BZ31" i="12"/>
  <c r="BU31" i="12"/>
  <c r="BP31" i="12"/>
  <c r="BJ31" i="12"/>
  <c r="BE31" i="12"/>
  <c r="AZ31" i="12"/>
  <c r="CC31" i="12"/>
  <c r="BX31" i="12"/>
  <c r="BR31" i="12"/>
  <c r="BM31" i="12"/>
  <c r="BH31" i="12"/>
  <c r="BB31" i="12"/>
  <c r="CB31" i="12"/>
  <c r="BV31" i="12"/>
  <c r="BQ31" i="12"/>
  <c r="BL31" i="12"/>
  <c r="BF31" i="12"/>
  <c r="BA31" i="12"/>
  <c r="BT31" i="12"/>
  <c r="CD31" i="12"/>
  <c r="BI31" i="12"/>
  <c r="BY31" i="12"/>
  <c r="BD31" i="12"/>
  <c r="BN31" i="12"/>
  <c r="CE35" i="12"/>
  <c r="CA35" i="12"/>
  <c r="BW35" i="12"/>
  <c r="BS35" i="12"/>
  <c r="BO35" i="12"/>
  <c r="BK35" i="12"/>
  <c r="BG35" i="12"/>
  <c r="BC35" i="12"/>
  <c r="CB35" i="12"/>
  <c r="BV35" i="12"/>
  <c r="BQ35" i="12"/>
  <c r="BL35" i="12"/>
  <c r="BF35" i="12"/>
  <c r="BA35" i="12"/>
  <c r="CD35" i="12"/>
  <c r="BY35" i="12"/>
  <c r="BT35" i="12"/>
  <c r="BN35" i="12"/>
  <c r="BI35" i="12"/>
  <c r="BD35" i="12"/>
  <c r="CC35" i="12"/>
  <c r="BX35" i="12"/>
  <c r="BR35" i="12"/>
  <c r="BM35" i="12"/>
  <c r="BH35" i="12"/>
  <c r="BB35" i="12"/>
  <c r="BP35" i="12"/>
  <c r="BZ35" i="12"/>
  <c r="BE35" i="12"/>
  <c r="BU35" i="12"/>
  <c r="AZ35" i="12"/>
  <c r="CF35" i="12"/>
  <c r="BJ35" i="12"/>
  <c r="CF30" i="12"/>
  <c r="CB30" i="12"/>
  <c r="BX30" i="12"/>
  <c r="BT30" i="12"/>
  <c r="BP30" i="12"/>
  <c r="BL30" i="12"/>
  <c r="BH30" i="12"/>
  <c r="BD30" i="12"/>
  <c r="AZ30" i="12"/>
  <c r="CA30" i="12"/>
  <c r="BV30" i="12"/>
  <c r="BQ30" i="12"/>
  <c r="BK30" i="12"/>
  <c r="BF30" i="12"/>
  <c r="BA30" i="12"/>
  <c r="CD30" i="12"/>
  <c r="BY30" i="12"/>
  <c r="BS30" i="12"/>
  <c r="BN30" i="12"/>
  <c r="BI30" i="12"/>
  <c r="BC30" i="12"/>
  <c r="CC30" i="12"/>
  <c r="BW30" i="12"/>
  <c r="BR30" i="12"/>
  <c r="BM30" i="12"/>
  <c r="BG30" i="12"/>
  <c r="BB30" i="12"/>
  <c r="CE30" i="12"/>
  <c r="BJ30" i="12"/>
  <c r="BU30" i="12"/>
  <c r="BO30" i="12"/>
  <c r="BZ30" i="12"/>
  <c r="BE30" i="12"/>
  <c r="CD28" i="12"/>
  <c r="BZ28" i="12"/>
  <c r="BV28" i="12"/>
  <c r="BR28" i="12"/>
  <c r="BN28" i="12"/>
  <c r="BJ28" i="12"/>
  <c r="BF28" i="12"/>
  <c r="BB28" i="12"/>
  <c r="CC28" i="12"/>
  <c r="BX28" i="12"/>
  <c r="BS28" i="12"/>
  <c r="BM28" i="12"/>
  <c r="BH28" i="12"/>
  <c r="BC28" i="12"/>
  <c r="CF28" i="12"/>
  <c r="CA28" i="12"/>
  <c r="BU28" i="12"/>
  <c r="BP28" i="12"/>
  <c r="BK28" i="12"/>
  <c r="BE28" i="12"/>
  <c r="AZ28" i="12"/>
  <c r="CE28" i="12"/>
  <c r="BY28" i="12"/>
  <c r="BT28" i="12"/>
  <c r="BO28" i="12"/>
  <c r="BI28" i="12"/>
  <c r="BD28" i="12"/>
  <c r="BL28" i="12"/>
  <c r="BW28" i="12"/>
  <c r="BA28" i="12"/>
  <c r="BQ28" i="12"/>
  <c r="CB28" i="12"/>
  <c r="BG28" i="12"/>
  <c r="CD32" i="12"/>
  <c r="BZ32" i="12"/>
  <c r="BV32" i="12"/>
  <c r="BR32" i="12"/>
  <c r="BN32" i="12"/>
  <c r="BJ32" i="12"/>
  <c r="BF32" i="12"/>
  <c r="BB32" i="12"/>
  <c r="CE32" i="12"/>
  <c r="BY32" i="12"/>
  <c r="BT32" i="12"/>
  <c r="BO32" i="12"/>
  <c r="BI32" i="12"/>
  <c r="BD32" i="12"/>
  <c r="CB32" i="12"/>
  <c r="BW32" i="12"/>
  <c r="BQ32" i="12"/>
  <c r="BL32" i="12"/>
  <c r="BG32" i="12"/>
  <c r="BA32" i="12"/>
  <c r="CF32" i="12"/>
  <c r="CA32" i="12"/>
  <c r="BU32" i="12"/>
  <c r="BP32" i="12"/>
  <c r="BK32" i="12"/>
  <c r="BE32" i="12"/>
  <c r="AZ32" i="12"/>
  <c r="CC32" i="12"/>
  <c r="BH32" i="12"/>
  <c r="BS32" i="12"/>
  <c r="BM32" i="12"/>
  <c r="BX32" i="12"/>
  <c r="BC32" i="12"/>
  <c r="AU51" i="12"/>
  <c r="AU83" i="12"/>
  <c r="AU247" i="12"/>
  <c r="AU261" i="12"/>
  <c r="AU264" i="12"/>
  <c r="AU294" i="12"/>
  <c r="AU308" i="12"/>
  <c r="AU311" i="12"/>
  <c r="AU364" i="12"/>
  <c r="AU388" i="12"/>
  <c r="AU437" i="12"/>
  <c r="AU46" i="12"/>
  <c r="AU52" i="12"/>
  <c r="AU72" i="12"/>
  <c r="AU84" i="12"/>
  <c r="AU88" i="12"/>
  <c r="AU93" i="12"/>
  <c r="AU108" i="12"/>
  <c r="AU142" i="12"/>
  <c r="AU147" i="12"/>
  <c r="AU172" i="12"/>
  <c r="AU176" i="12"/>
  <c r="AU180" i="12"/>
  <c r="AU184" i="12"/>
  <c r="AU192" i="12"/>
  <c r="AU198" i="12"/>
  <c r="AU239" i="12"/>
  <c r="AU244" i="12"/>
  <c r="AU259" i="12"/>
  <c r="AU267" i="12"/>
  <c r="AU279" i="12"/>
  <c r="AU283" i="12"/>
  <c r="AU295" i="12"/>
  <c r="AU300" i="12"/>
  <c r="AU312" i="12"/>
  <c r="AU319" i="12"/>
  <c r="AU324" i="12"/>
  <c r="AU327" i="12"/>
  <c r="AU356" i="12"/>
  <c r="AU360" i="12"/>
  <c r="AU368" i="12"/>
  <c r="AU395" i="12"/>
  <c r="AU471" i="12"/>
  <c r="AU487" i="12"/>
  <c r="AU519" i="12"/>
  <c r="AU207" i="12"/>
  <c r="AU293" i="12"/>
  <c r="AU45" i="12"/>
  <c r="AU55" i="12"/>
  <c r="AU96" i="12"/>
  <c r="AU141" i="12"/>
  <c r="AU171" i="12"/>
  <c r="AU183" i="12"/>
  <c r="AU216" i="12"/>
  <c r="AU284" i="12"/>
  <c r="AU355" i="12"/>
  <c r="AU451" i="12"/>
  <c r="AU53" i="12"/>
  <c r="AU63" i="12"/>
  <c r="AU75" i="12"/>
  <c r="AU85" i="12"/>
  <c r="AU99" i="12"/>
  <c r="AU163" i="12"/>
  <c r="AU167" i="12"/>
  <c r="AU173" i="12"/>
  <c r="AU181" i="12"/>
  <c r="AU205" i="12"/>
  <c r="AU236" i="12"/>
  <c r="AU240" i="12"/>
  <c r="AU245" i="12"/>
  <c r="AU254" i="12"/>
  <c r="AU263" i="12"/>
  <c r="AU288" i="12"/>
  <c r="AU320" i="12"/>
  <c r="AU328" i="12"/>
  <c r="AU357" i="12"/>
  <c r="AU390" i="12"/>
  <c r="AU396" i="12"/>
  <c r="AU421" i="12"/>
  <c r="AU427" i="12"/>
  <c r="AU468" i="12"/>
  <c r="AU476" i="12"/>
  <c r="AU143" i="12"/>
  <c r="AU315" i="12"/>
  <c r="AU67" i="12"/>
  <c r="AU87" i="12"/>
  <c r="AU175" i="12"/>
  <c r="AU189" i="12"/>
  <c r="AU213" i="12"/>
  <c r="AU243" i="12"/>
  <c r="AU252" i="12"/>
  <c r="AU292" i="12"/>
  <c r="AU304" i="12"/>
  <c r="AU309" i="12"/>
  <c r="AU316" i="12"/>
  <c r="AU323" i="12"/>
  <c r="AU47" i="12"/>
  <c r="AU69" i="12"/>
  <c r="AU91" i="12"/>
  <c r="AU94" i="12"/>
  <c r="AU103" i="12"/>
  <c r="AU109" i="12"/>
  <c r="AU48" i="12"/>
  <c r="AU60" i="12"/>
  <c r="AU92" i="12"/>
  <c r="AU95" i="12"/>
  <c r="AU100" i="12"/>
  <c r="AU104" i="12"/>
  <c r="AU110" i="12"/>
  <c r="AU124" i="12"/>
  <c r="AU179" i="12"/>
  <c r="AU188" i="12"/>
  <c r="AU200" i="12"/>
  <c r="AU237" i="12"/>
  <c r="AU255" i="12"/>
  <c r="AU260" i="12"/>
  <c r="AU285" i="12"/>
  <c r="AU287" i="12"/>
  <c r="AU291" i="12"/>
  <c r="AU301" i="12"/>
  <c r="AU307" i="12"/>
  <c r="AU310" i="12"/>
  <c r="AU317" i="12"/>
  <c r="AU325" i="12"/>
  <c r="AU331" i="12"/>
  <c r="AU340" i="12"/>
  <c r="AU352" i="12"/>
  <c r="AU387" i="12"/>
  <c r="AU523" i="12"/>
  <c r="AU79" i="12"/>
  <c r="AU165" i="12"/>
  <c r="AU335" i="12"/>
  <c r="AU343" i="12"/>
  <c r="AU349" i="12"/>
  <c r="AU372" i="12"/>
  <c r="AU374" i="12"/>
  <c r="AU381" i="12"/>
  <c r="AU382" i="12"/>
  <c r="AU384" i="12"/>
  <c r="AU397" i="12"/>
  <c r="AU445" i="12"/>
  <c r="AU448" i="12"/>
  <c r="AU452" i="12"/>
  <c r="AU459" i="12"/>
  <c r="AU463" i="12"/>
  <c r="AU469" i="12"/>
  <c r="AU475" i="12"/>
  <c r="AU515" i="12"/>
  <c r="AU516" i="12"/>
  <c r="AU520" i="12"/>
  <c r="AU344" i="12"/>
  <c r="AU348" i="12"/>
  <c r="AU350" i="12"/>
  <c r="AU359" i="12"/>
  <c r="AU363" i="12"/>
  <c r="AU365" i="12"/>
  <c r="AU371" i="12"/>
  <c r="AU373" i="12"/>
  <c r="AU375" i="12"/>
  <c r="AU379" i="12"/>
  <c r="AU380" i="12"/>
  <c r="AU383" i="12"/>
  <c r="AU389" i="12"/>
  <c r="AU415" i="12"/>
  <c r="AU431" i="12"/>
  <c r="AU443" i="12"/>
  <c r="AU485" i="12"/>
  <c r="AU488" i="12"/>
  <c r="AU517" i="12"/>
  <c r="AU347" i="12"/>
  <c r="AU446" i="12"/>
  <c r="AU453" i="12"/>
  <c r="AU455" i="12"/>
  <c r="AU456" i="12"/>
  <c r="AU477" i="12"/>
  <c r="AU479" i="12"/>
  <c r="AU480" i="12"/>
  <c r="B804" i="12"/>
  <c r="H804" i="12"/>
  <c r="G804" i="12"/>
  <c r="E804" i="12"/>
  <c r="D10" i="9" s="1"/>
  <c r="F804" i="12"/>
  <c r="D804" i="12"/>
  <c r="C804" i="12"/>
  <c r="AW32" i="12" l="1"/>
  <c r="AW30" i="12"/>
  <c r="AW29" i="12"/>
  <c r="AW31" i="12"/>
  <c r="AW28" i="12"/>
  <c r="AW35" i="12"/>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U43" i="12"/>
  <c r="AU40" i="12"/>
  <c r="AU39" i="12"/>
  <c r="AU38" i="12"/>
  <c r="AU37" i="12"/>
  <c r="AU36" i="12"/>
  <c r="O12" i="9"/>
  <c r="O9" i="9"/>
  <c r="O8" i="9"/>
  <c r="O7" i="9"/>
  <c r="O6" i="9"/>
  <c r="O5" i="9"/>
  <c r="CF37" i="12" l="1"/>
  <c r="CB37" i="12"/>
  <c r="BX37" i="12"/>
  <c r="BT37" i="12"/>
  <c r="BP37" i="12"/>
  <c r="BL37" i="12"/>
  <c r="BH37" i="12"/>
  <c r="BD37" i="12"/>
  <c r="AZ37" i="12"/>
  <c r="CE37" i="12"/>
  <c r="CA37" i="12"/>
  <c r="BW37" i="12"/>
  <c r="BS37" i="12"/>
  <c r="BO37" i="12"/>
  <c r="BK37" i="12"/>
  <c r="BG37" i="12"/>
  <c r="BC37" i="12"/>
  <c r="CD37" i="12"/>
  <c r="BZ37" i="12"/>
  <c r="BV37" i="12"/>
  <c r="BR37" i="12"/>
  <c r="BN37" i="12"/>
  <c r="BJ37" i="12"/>
  <c r="BF37" i="12"/>
  <c r="BB37" i="12"/>
  <c r="CC37" i="12"/>
  <c r="BY37" i="12"/>
  <c r="BU37" i="12"/>
  <c r="BQ37" i="12"/>
  <c r="BM37" i="12"/>
  <c r="BI37" i="12"/>
  <c r="BE37" i="12"/>
  <c r="BA37" i="12"/>
  <c r="CE38" i="12"/>
  <c r="CA38" i="12"/>
  <c r="BW38" i="12"/>
  <c r="BS38" i="12"/>
  <c r="BO38" i="12"/>
  <c r="BK38" i="12"/>
  <c r="BG38" i="12"/>
  <c r="BC38" i="12"/>
  <c r="CD38" i="12"/>
  <c r="BZ38" i="12"/>
  <c r="BV38" i="12"/>
  <c r="BR38" i="12"/>
  <c r="BN38" i="12"/>
  <c r="BJ38" i="12"/>
  <c r="BF38" i="12"/>
  <c r="BB38" i="12"/>
  <c r="CC38" i="12"/>
  <c r="BY38" i="12"/>
  <c r="BU38" i="12"/>
  <c r="BQ38" i="12"/>
  <c r="BM38" i="12"/>
  <c r="BI38" i="12"/>
  <c r="BE38" i="12"/>
  <c r="BA38" i="12"/>
  <c r="CF38" i="12"/>
  <c r="CB38" i="12"/>
  <c r="BX38" i="12"/>
  <c r="BT38" i="12"/>
  <c r="BP38" i="12"/>
  <c r="BL38" i="12"/>
  <c r="BH38" i="12"/>
  <c r="BD38" i="12"/>
  <c r="AZ38" i="12"/>
  <c r="CD43" i="12"/>
  <c r="BZ43" i="12"/>
  <c r="BV43" i="12"/>
  <c r="BR43" i="12"/>
  <c r="BN43" i="12"/>
  <c r="BJ43" i="12"/>
  <c r="BF43" i="12"/>
  <c r="BB43" i="12"/>
  <c r="CC43" i="12"/>
  <c r="BY43" i="12"/>
  <c r="BU43" i="12"/>
  <c r="BQ43" i="12"/>
  <c r="BM43" i="12"/>
  <c r="BI43" i="12"/>
  <c r="BE43" i="12"/>
  <c r="BA43" i="12"/>
  <c r="CF43" i="12"/>
  <c r="CB43" i="12"/>
  <c r="BX43" i="12"/>
  <c r="BT43" i="12"/>
  <c r="BP43" i="12"/>
  <c r="BL43" i="12"/>
  <c r="BH43" i="12"/>
  <c r="BD43" i="12"/>
  <c r="AZ43" i="12"/>
  <c r="CE43" i="12"/>
  <c r="CA43" i="12"/>
  <c r="BW43" i="12"/>
  <c r="BS43" i="12"/>
  <c r="BO43" i="12"/>
  <c r="BK43" i="12"/>
  <c r="BG43" i="12"/>
  <c r="BC43" i="12"/>
  <c r="CD39" i="12"/>
  <c r="BZ39" i="12"/>
  <c r="BV39" i="12"/>
  <c r="BR39" i="12"/>
  <c r="BN39" i="12"/>
  <c r="BJ39" i="12"/>
  <c r="BF39" i="12"/>
  <c r="BB39" i="12"/>
  <c r="CC39" i="12"/>
  <c r="BY39" i="12"/>
  <c r="BU39" i="12"/>
  <c r="BQ39" i="12"/>
  <c r="BM39" i="12"/>
  <c r="BI39" i="12"/>
  <c r="BE39" i="12"/>
  <c r="BA39" i="12"/>
  <c r="CF39" i="12"/>
  <c r="CB39" i="12"/>
  <c r="BX39" i="12"/>
  <c r="BT39" i="12"/>
  <c r="BP39" i="12"/>
  <c r="BL39" i="12"/>
  <c r="BH39" i="12"/>
  <c r="BD39" i="12"/>
  <c r="AZ39" i="12"/>
  <c r="CE39" i="12"/>
  <c r="CA39" i="12"/>
  <c r="BW39" i="12"/>
  <c r="BS39" i="12"/>
  <c r="BO39" i="12"/>
  <c r="BK39" i="12"/>
  <c r="BG39" i="12"/>
  <c r="BC39" i="12"/>
  <c r="CC36" i="12"/>
  <c r="BY36" i="12"/>
  <c r="BU36" i="12"/>
  <c r="BQ36" i="12"/>
  <c r="BM36" i="12"/>
  <c r="BI36" i="12"/>
  <c r="BE36" i="12"/>
  <c r="BA36" i="12"/>
  <c r="CF36" i="12"/>
  <c r="CB36" i="12"/>
  <c r="BX36" i="12"/>
  <c r="BT36" i="12"/>
  <c r="BP36" i="12"/>
  <c r="BL36" i="12"/>
  <c r="BH36" i="12"/>
  <c r="BD36" i="12"/>
  <c r="AZ36" i="12"/>
  <c r="CE36" i="12"/>
  <c r="CA36" i="12"/>
  <c r="BW36" i="12"/>
  <c r="BS36" i="12"/>
  <c r="BO36" i="12"/>
  <c r="BK36" i="12"/>
  <c r="BG36" i="12"/>
  <c r="BC36" i="12"/>
  <c r="CD36" i="12"/>
  <c r="BZ36" i="12"/>
  <c r="BV36" i="12"/>
  <c r="BR36" i="12"/>
  <c r="BN36" i="12"/>
  <c r="BJ36" i="12"/>
  <c r="BF36" i="12"/>
  <c r="BB36" i="12"/>
  <c r="CC40" i="12"/>
  <c r="BY40" i="12"/>
  <c r="BU40" i="12"/>
  <c r="BQ40" i="12"/>
  <c r="BM40" i="12"/>
  <c r="BI40" i="12"/>
  <c r="BE40" i="12"/>
  <c r="BA40" i="12"/>
  <c r="CF40" i="12"/>
  <c r="CB40" i="12"/>
  <c r="BX40" i="12"/>
  <c r="BT40" i="12"/>
  <c r="BP40" i="12"/>
  <c r="BL40" i="12"/>
  <c r="BH40" i="12"/>
  <c r="BD40" i="12"/>
  <c r="AZ40" i="12"/>
  <c r="CE40" i="12"/>
  <c r="CA40" i="12"/>
  <c r="BW40" i="12"/>
  <c r="BS40" i="12"/>
  <c r="BO40" i="12"/>
  <c r="BK40" i="12"/>
  <c r="BG40" i="12"/>
  <c r="BC40" i="12"/>
  <c r="CD40" i="12"/>
  <c r="BZ40" i="12"/>
  <c r="BV40" i="12"/>
  <c r="BR40" i="12"/>
  <c r="BN40" i="12"/>
  <c r="BJ40" i="12"/>
  <c r="BF40" i="12"/>
  <c r="BB40" i="12"/>
  <c r="AJ23" i="9"/>
  <c r="T23" i="9"/>
  <c r="AM23" i="9"/>
  <c r="W23" i="9"/>
  <c r="AP23" i="9"/>
  <c r="Z23" i="9"/>
  <c r="AO23" i="9"/>
  <c r="Y23" i="9"/>
  <c r="AF23" i="9"/>
  <c r="P23" i="9"/>
  <c r="AI23" i="9"/>
  <c r="S23" i="9"/>
  <c r="AL23" i="9"/>
  <c r="V23" i="9"/>
  <c r="AK23" i="9"/>
  <c r="U23" i="9"/>
  <c r="AR23" i="9"/>
  <c r="AB23" i="9"/>
  <c r="AU23" i="9"/>
  <c r="AE23" i="9"/>
  <c r="O23" i="9"/>
  <c r="AH23" i="9"/>
  <c r="R23" i="9"/>
  <c r="AG23" i="9"/>
  <c r="Q23" i="9"/>
  <c r="AN23" i="9"/>
  <c r="X23" i="9"/>
  <c r="AQ23" i="9"/>
  <c r="AA23" i="9"/>
  <c r="AT23" i="9"/>
  <c r="AD23" i="9"/>
  <c r="AS23" i="9"/>
  <c r="AC23" i="9"/>
  <c r="AV12" i="9"/>
  <c r="AV9" i="9"/>
  <c r="AV8" i="9"/>
  <c r="AV7" i="9"/>
  <c r="AV6" i="9"/>
  <c r="AV5" i="9"/>
  <c r="AU803" i="12"/>
  <c r="AU799" i="12"/>
  <c r="AU798" i="12"/>
  <c r="AU797" i="12"/>
  <c r="AU796" i="12"/>
  <c r="AU27" i="12"/>
  <c r="AU24" i="12"/>
  <c r="AU23" i="12"/>
  <c r="AU22" i="12"/>
  <c r="AU21" i="12"/>
  <c r="AT11" i="12"/>
  <c r="AT8" i="12"/>
  <c r="AT7" i="12"/>
  <c r="AT6" i="12"/>
  <c r="AT5" i="12"/>
  <c r="AT4" i="12"/>
  <c r="CE24" i="12" l="1"/>
  <c r="CA24" i="12"/>
  <c r="BW24" i="12"/>
  <c r="BS24" i="12"/>
  <c r="BO24" i="12"/>
  <c r="BK24" i="12"/>
  <c r="BG24" i="12"/>
  <c r="BC24" i="12"/>
  <c r="CC24" i="12"/>
  <c r="BY24" i="12"/>
  <c r="BU24" i="12"/>
  <c r="BQ24" i="12"/>
  <c r="BM24" i="12"/>
  <c r="BI24" i="12"/>
  <c r="BE24" i="12"/>
  <c r="BA24" i="12"/>
  <c r="CF24" i="12"/>
  <c r="CB24" i="12"/>
  <c r="BX24" i="12"/>
  <c r="BT24" i="12"/>
  <c r="BP24" i="12"/>
  <c r="BL24" i="12"/>
  <c r="BH24" i="12"/>
  <c r="BD24" i="12"/>
  <c r="AZ24" i="12"/>
  <c r="BZ24" i="12"/>
  <c r="BJ24" i="12"/>
  <c r="BR24" i="12"/>
  <c r="BB24" i="12"/>
  <c r="CD24" i="12"/>
  <c r="BN24" i="12"/>
  <c r="BF24" i="12"/>
  <c r="BV24" i="12"/>
  <c r="CF21" i="12"/>
  <c r="CB21" i="12"/>
  <c r="BX21" i="12"/>
  <c r="BT21" i="12"/>
  <c r="BP21" i="12"/>
  <c r="BL21" i="12"/>
  <c r="BH21" i="12"/>
  <c r="BD21" i="12"/>
  <c r="AZ21" i="12"/>
  <c r="CD21" i="12"/>
  <c r="BY21" i="12"/>
  <c r="BS21" i="12"/>
  <c r="BN21" i="12"/>
  <c r="BI21" i="12"/>
  <c r="BC21" i="12"/>
  <c r="CA21" i="12"/>
  <c r="BV21" i="12"/>
  <c r="BQ21" i="12"/>
  <c r="BK21" i="12"/>
  <c r="BF21" i="12"/>
  <c r="BA21" i="12"/>
  <c r="CE21" i="12"/>
  <c r="BZ21" i="12"/>
  <c r="BU21" i="12"/>
  <c r="BO21" i="12"/>
  <c r="BJ21" i="12"/>
  <c r="BE21" i="12"/>
  <c r="BW21" i="12"/>
  <c r="BB21" i="12"/>
  <c r="BR21" i="12"/>
  <c r="BM21" i="12"/>
  <c r="CC21" i="12"/>
  <c r="BG21" i="12"/>
  <c r="CE27" i="12"/>
  <c r="CA27" i="12"/>
  <c r="BW27" i="12"/>
  <c r="BS27" i="12"/>
  <c r="BO27" i="12"/>
  <c r="BK27" i="12"/>
  <c r="BG27" i="12"/>
  <c r="BC27" i="12"/>
  <c r="CD27" i="12"/>
  <c r="BY27" i="12"/>
  <c r="BT27" i="12"/>
  <c r="BN27" i="12"/>
  <c r="BI27" i="12"/>
  <c r="BD27" i="12"/>
  <c r="CB27" i="12"/>
  <c r="BV27" i="12"/>
  <c r="BQ27" i="12"/>
  <c r="BL27" i="12"/>
  <c r="BF27" i="12"/>
  <c r="BA27" i="12"/>
  <c r="CF27" i="12"/>
  <c r="BZ27" i="12"/>
  <c r="BU27" i="12"/>
  <c r="BP27" i="12"/>
  <c r="BJ27" i="12"/>
  <c r="BE27" i="12"/>
  <c r="AZ27" i="12"/>
  <c r="BX27" i="12"/>
  <c r="BB27" i="12"/>
  <c r="BM27" i="12"/>
  <c r="CC27" i="12"/>
  <c r="BH27" i="12"/>
  <c r="BR27" i="12"/>
  <c r="CE22" i="12"/>
  <c r="CA22" i="12"/>
  <c r="BW22" i="12"/>
  <c r="BS22" i="12"/>
  <c r="BO22" i="12"/>
  <c r="BK22" i="12"/>
  <c r="BG22" i="12"/>
  <c r="BC22" i="12"/>
  <c r="CC22" i="12"/>
  <c r="BX22" i="12"/>
  <c r="BR22" i="12"/>
  <c r="BM22" i="12"/>
  <c r="BH22" i="12"/>
  <c r="BB22" i="12"/>
  <c r="CF22" i="12"/>
  <c r="BZ22" i="12"/>
  <c r="BU22" i="12"/>
  <c r="BP22" i="12"/>
  <c r="BJ22" i="12"/>
  <c r="BE22" i="12"/>
  <c r="AZ22" i="12"/>
  <c r="CD22" i="12"/>
  <c r="BY22" i="12"/>
  <c r="BT22" i="12"/>
  <c r="BN22" i="12"/>
  <c r="BI22" i="12"/>
  <c r="BD22" i="12"/>
  <c r="BL22" i="12"/>
  <c r="BA22" i="12"/>
  <c r="CB22" i="12"/>
  <c r="BF22" i="12"/>
  <c r="BV22" i="12"/>
  <c r="BQ22" i="12"/>
  <c r="CF23" i="12"/>
  <c r="CB23" i="12"/>
  <c r="BX23" i="12"/>
  <c r="BT23" i="12"/>
  <c r="BP23" i="12"/>
  <c r="BL23" i="12"/>
  <c r="BH23" i="12"/>
  <c r="BD23" i="12"/>
  <c r="CD23" i="12"/>
  <c r="BZ23" i="12"/>
  <c r="BV23" i="12"/>
  <c r="BR23" i="12"/>
  <c r="BN23" i="12"/>
  <c r="BJ23" i="12"/>
  <c r="BF23" i="12"/>
  <c r="BB23" i="12"/>
  <c r="CC23" i="12"/>
  <c r="BY23" i="12"/>
  <c r="CA23" i="12"/>
  <c r="BQ23" i="12"/>
  <c r="BI23" i="12"/>
  <c r="BA23" i="12"/>
  <c r="BU23" i="12"/>
  <c r="BM23" i="12"/>
  <c r="BE23" i="12"/>
  <c r="CE23" i="12"/>
  <c r="BS23" i="12"/>
  <c r="BK23" i="12"/>
  <c r="BC23" i="12"/>
  <c r="AZ23" i="12"/>
  <c r="BO23" i="12"/>
  <c r="BW23" i="12"/>
  <c r="BG23" i="12"/>
  <c r="AW39" i="12"/>
  <c r="AW43" i="12"/>
  <c r="AW40" i="12"/>
  <c r="AW38" i="12"/>
  <c r="AW36" i="12"/>
  <c r="AW37" i="12"/>
  <c r="AV23" i="9"/>
  <c r="AT804" i="12"/>
  <c r="AU20" i="12"/>
  <c r="AU13"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I7" i="9"/>
  <c r="I6" i="9"/>
  <c r="I5" i="9"/>
  <c r="I4" i="9"/>
  <c r="AW23" i="12" l="1"/>
  <c r="CC20" i="12"/>
  <c r="BY20" i="12"/>
  <c r="BU20" i="12"/>
  <c r="BQ20" i="12"/>
  <c r="BM20" i="12"/>
  <c r="BI20" i="12"/>
  <c r="CE20" i="12"/>
  <c r="BZ20" i="12"/>
  <c r="BT20" i="12"/>
  <c r="BO20" i="12"/>
  <c r="BJ20" i="12"/>
  <c r="BE20" i="12"/>
  <c r="BA20" i="12"/>
  <c r="CB20" i="12"/>
  <c r="BW20" i="12"/>
  <c r="BR20" i="12"/>
  <c r="BL20" i="12"/>
  <c r="BG20" i="12"/>
  <c r="BC20" i="12"/>
  <c r="CF20" i="12"/>
  <c r="CA20" i="12"/>
  <c r="BV20" i="12"/>
  <c r="BP20" i="12"/>
  <c r="BK20" i="12"/>
  <c r="BF20" i="12"/>
  <c r="BB20" i="12"/>
  <c r="BN20" i="12"/>
  <c r="BX20" i="12"/>
  <c r="CD20" i="12"/>
  <c r="BH20" i="12"/>
  <c r="BD20" i="12"/>
  <c r="BS20" i="12"/>
  <c r="AZ20" i="12"/>
  <c r="AW21" i="12"/>
  <c r="AW22" i="12"/>
  <c r="AW27" i="12"/>
  <c r="AW24" i="12"/>
  <c r="AS13" i="9"/>
  <c r="AG13" i="9"/>
  <c r="Y13" i="9"/>
  <c r="Q13" i="9"/>
  <c r="AR13" i="9"/>
  <c r="AN13" i="9"/>
  <c r="AJ13" i="9"/>
  <c r="AF13" i="9"/>
  <c r="AB13" i="9"/>
  <c r="X13" i="9"/>
  <c r="T13" i="9"/>
  <c r="P13" i="9"/>
  <c r="AK13" i="9"/>
  <c r="AC13" i="9"/>
  <c r="AQ13" i="9"/>
  <c r="AM13" i="9"/>
  <c r="AI13" i="9"/>
  <c r="AE13" i="9"/>
  <c r="AA13" i="9"/>
  <c r="W13" i="9"/>
  <c r="S13" i="9"/>
  <c r="AO13" i="9"/>
  <c r="U13" i="9"/>
  <c r="AT13" i="9"/>
  <c r="AP13" i="9"/>
  <c r="AL13" i="9"/>
  <c r="AH13" i="9"/>
  <c r="AD13" i="9"/>
  <c r="Z13" i="9"/>
  <c r="V13" i="9"/>
  <c r="R13" i="9"/>
  <c r="O13" i="9"/>
  <c r="AW20" i="12" l="1"/>
  <c r="AV13" i="9"/>
  <c r="AU13" i="12"/>
  <c r="AU19" i="12"/>
  <c r="AU12" i="12"/>
  <c r="AU16" i="12"/>
  <c r="AU15" i="12"/>
  <c r="AU14" i="12"/>
  <c r="CE14" i="12" l="1"/>
  <c r="CA14" i="12"/>
  <c r="BW14" i="12"/>
  <c r="BS14" i="12"/>
  <c r="BO14" i="12"/>
  <c r="BK14" i="12"/>
  <c r="BG14" i="12"/>
  <c r="BC14" i="12"/>
  <c r="CC14" i="12"/>
  <c r="BY14" i="12"/>
  <c r="BU14" i="12"/>
  <c r="BQ14" i="12"/>
  <c r="BM14" i="12"/>
  <c r="BI14" i="12"/>
  <c r="BE14" i="12"/>
  <c r="BA14" i="12"/>
  <c r="CF14" i="12"/>
  <c r="CB14" i="12"/>
  <c r="BV14" i="12"/>
  <c r="BN14" i="12"/>
  <c r="BF14" i="12"/>
  <c r="BR14" i="12"/>
  <c r="BB14" i="12"/>
  <c r="CD14" i="12"/>
  <c r="BT14" i="12"/>
  <c r="BL14" i="12"/>
  <c r="BD14" i="12"/>
  <c r="BZ14" i="12"/>
  <c r="BJ14" i="12"/>
  <c r="BX14" i="12"/>
  <c r="BP14" i="12"/>
  <c r="BH14" i="12"/>
  <c r="AZ14" i="12"/>
  <c r="CF13" i="12"/>
  <c r="CB13" i="12"/>
  <c r="BX13" i="12"/>
  <c r="BT13" i="12"/>
  <c r="BP13" i="12"/>
  <c r="BL13" i="12"/>
  <c r="BH13" i="12"/>
  <c r="BD13" i="12"/>
  <c r="AZ13" i="12"/>
  <c r="CD13" i="12"/>
  <c r="BZ13" i="12"/>
  <c r="BV13" i="12"/>
  <c r="BR13" i="12"/>
  <c r="BN13" i="12"/>
  <c r="BJ13" i="12"/>
  <c r="BF13" i="12"/>
  <c r="BB13" i="12"/>
  <c r="CE13" i="12"/>
  <c r="BW13" i="12"/>
  <c r="BO13" i="12"/>
  <c r="BG13" i="12"/>
  <c r="BS13" i="12"/>
  <c r="BC13" i="12"/>
  <c r="CC13" i="12"/>
  <c r="BU13" i="12"/>
  <c r="BM13" i="12"/>
  <c r="BE13" i="12"/>
  <c r="CA13" i="12"/>
  <c r="BK13" i="12"/>
  <c r="BY13" i="12"/>
  <c r="BQ13" i="12"/>
  <c r="BI13" i="12"/>
  <c r="BA13" i="12"/>
  <c r="CD15" i="12"/>
  <c r="BZ15" i="12"/>
  <c r="BV15" i="12"/>
  <c r="BR15" i="12"/>
  <c r="BN15" i="12"/>
  <c r="BJ15" i="12"/>
  <c r="BF15" i="12"/>
  <c r="BB15" i="12"/>
  <c r="CF15" i="12"/>
  <c r="CB15" i="12"/>
  <c r="BX15" i="12"/>
  <c r="BT15" i="12"/>
  <c r="BP15" i="12"/>
  <c r="BL15" i="12"/>
  <c r="BH15" i="12"/>
  <c r="BD15" i="12"/>
  <c r="AZ15" i="12"/>
  <c r="CE15" i="12"/>
  <c r="CA15" i="12"/>
  <c r="BW15" i="12"/>
  <c r="BS15" i="12"/>
  <c r="BO15" i="12"/>
  <c r="BK15" i="12"/>
  <c r="BG15" i="12"/>
  <c r="BC15" i="12"/>
  <c r="BQ15" i="12"/>
  <c r="BA15" i="12"/>
  <c r="BY15" i="12"/>
  <c r="CC15" i="12"/>
  <c r="BM15" i="12"/>
  <c r="BI15" i="12"/>
  <c r="BU15" i="12"/>
  <c r="BE15" i="12"/>
  <c r="CC16" i="12"/>
  <c r="BY16" i="12"/>
  <c r="BU16" i="12"/>
  <c r="BQ16" i="12"/>
  <c r="BM16" i="12"/>
  <c r="BI16" i="12"/>
  <c r="BE16" i="12"/>
  <c r="BA16" i="12"/>
  <c r="CE16" i="12"/>
  <c r="CA16" i="12"/>
  <c r="BW16" i="12"/>
  <c r="BS16" i="12"/>
  <c r="BO16" i="12"/>
  <c r="BK16" i="12"/>
  <c r="BG16" i="12"/>
  <c r="BC16" i="12"/>
  <c r="CD16" i="12"/>
  <c r="BZ16" i="12"/>
  <c r="BV16" i="12"/>
  <c r="BR16" i="12"/>
  <c r="BN16" i="12"/>
  <c r="BJ16" i="12"/>
  <c r="BF16" i="12"/>
  <c r="BB16" i="12"/>
  <c r="CF16" i="12"/>
  <c r="BP16" i="12"/>
  <c r="AZ16" i="12"/>
  <c r="BX16" i="12"/>
  <c r="CB16" i="12"/>
  <c r="BL16" i="12"/>
  <c r="BH16" i="12"/>
  <c r="BT16" i="12"/>
  <c r="BD16" i="12"/>
  <c r="CD19" i="12"/>
  <c r="BZ19" i="12"/>
  <c r="BV19" i="12"/>
  <c r="BR19" i="12"/>
  <c r="BN19" i="12"/>
  <c r="BJ19" i="12"/>
  <c r="BF19" i="12"/>
  <c r="BB19" i="12"/>
  <c r="CF19" i="12"/>
  <c r="CB19" i="12"/>
  <c r="BX19" i="12"/>
  <c r="BT19" i="12"/>
  <c r="BP19" i="12"/>
  <c r="BL19" i="12"/>
  <c r="BH19" i="12"/>
  <c r="BD19" i="12"/>
  <c r="AZ19" i="12"/>
  <c r="CE19" i="12"/>
  <c r="CA19" i="12"/>
  <c r="BW19" i="12"/>
  <c r="BS19" i="12"/>
  <c r="BO19" i="12"/>
  <c r="BK19" i="12"/>
  <c r="BG19" i="12"/>
  <c r="BC19" i="12"/>
  <c r="CC19" i="12"/>
  <c r="BM19" i="12"/>
  <c r="BU19" i="12"/>
  <c r="BY19" i="12"/>
  <c r="BI19" i="12"/>
  <c r="BE19" i="12"/>
  <c r="BQ19" i="12"/>
  <c r="BA19" i="12"/>
  <c r="CC12" i="12"/>
  <c r="BY12" i="12"/>
  <c r="BU12" i="12"/>
  <c r="BQ12" i="12"/>
  <c r="BM12" i="12"/>
  <c r="BI12" i="12"/>
  <c r="BE12" i="12"/>
  <c r="BA12" i="12"/>
  <c r="CE12" i="12"/>
  <c r="CA12" i="12"/>
  <c r="BW12" i="12"/>
  <c r="BS12" i="12"/>
  <c r="BO12" i="12"/>
  <c r="BK12" i="12"/>
  <c r="BG12" i="12"/>
  <c r="BC12" i="12"/>
  <c r="CF12" i="12"/>
  <c r="BX12" i="12"/>
  <c r="BP12" i="12"/>
  <c r="BH12" i="12"/>
  <c r="AZ12" i="12"/>
  <c r="BT12" i="12"/>
  <c r="BD12" i="12"/>
  <c r="CD12" i="12"/>
  <c r="BV12" i="12"/>
  <c r="BN12" i="12"/>
  <c r="BF12" i="12"/>
  <c r="CB12" i="12"/>
  <c r="BL12" i="12"/>
  <c r="BZ12" i="12"/>
  <c r="BR12" i="12"/>
  <c r="BJ12" i="12"/>
  <c r="BB12" i="12"/>
  <c r="AU11" i="12"/>
  <c r="AU8" i="12"/>
  <c r="AU7" i="12"/>
  <c r="AU6" i="12"/>
  <c r="AU5" i="12"/>
  <c r="G10" i="9"/>
  <c r="F10" i="9"/>
  <c r="E10" i="9"/>
  <c r="C10" i="9"/>
  <c r="B10" i="9"/>
  <c r="A10" i="9"/>
  <c r="AW13" i="12" l="1"/>
  <c r="AW14" i="12"/>
  <c r="AW12" i="12"/>
  <c r="AW16" i="12"/>
  <c r="AW15" i="12"/>
  <c r="AW19" i="12"/>
  <c r="BA6" i="12"/>
  <c r="BE6" i="12"/>
  <c r="T20" i="9" s="1"/>
  <c r="BI6" i="12"/>
  <c r="X20" i="9" s="1"/>
  <c r="BM6" i="12"/>
  <c r="AB20" i="9" s="1"/>
  <c r="BQ6" i="12"/>
  <c r="AF20" i="9" s="1"/>
  <c r="BU6" i="12"/>
  <c r="BY6" i="12"/>
  <c r="AN20" i="9" s="1"/>
  <c r="CC6" i="12"/>
  <c r="AR20" i="9" s="1"/>
  <c r="AZ6" i="12"/>
  <c r="BT6" i="12"/>
  <c r="AI20" i="9" s="1"/>
  <c r="CF6" i="12"/>
  <c r="AU20" i="9" s="1"/>
  <c r="BB6" i="12"/>
  <c r="Q20" i="9" s="1"/>
  <c r="BF6" i="12"/>
  <c r="U20" i="9" s="1"/>
  <c r="BJ6" i="12"/>
  <c r="Y20" i="9" s="1"/>
  <c r="BN6" i="12"/>
  <c r="AC20" i="9" s="1"/>
  <c r="BR6" i="12"/>
  <c r="AG20" i="9" s="1"/>
  <c r="BV6" i="12"/>
  <c r="BZ6" i="12"/>
  <c r="AO20" i="9" s="1"/>
  <c r="CD6" i="12"/>
  <c r="AS20" i="9" s="1"/>
  <c r="BD6" i="12"/>
  <c r="S20" i="9" s="1"/>
  <c r="BL6" i="12"/>
  <c r="CB6" i="12"/>
  <c r="AQ20" i="9" s="1"/>
  <c r="BC6" i="12"/>
  <c r="R20" i="9" s="1"/>
  <c r="BG6" i="12"/>
  <c r="V20" i="9" s="1"/>
  <c r="BK6" i="12"/>
  <c r="BO6" i="12"/>
  <c r="BS6" i="12"/>
  <c r="AH20" i="9" s="1"/>
  <c r="BW6" i="12"/>
  <c r="AL20" i="9" s="1"/>
  <c r="CA6" i="12"/>
  <c r="CE6" i="12"/>
  <c r="AT20" i="9" s="1"/>
  <c r="BH6" i="12"/>
  <c r="W20" i="9" s="1"/>
  <c r="BP6" i="12"/>
  <c r="AE20" i="9" s="1"/>
  <c r="BX6" i="12"/>
  <c r="AM20" i="9" s="1"/>
  <c r="BA7" i="12"/>
  <c r="BE7" i="12"/>
  <c r="T21" i="9" s="1"/>
  <c r="BI7" i="12"/>
  <c r="X21" i="9" s="1"/>
  <c r="BM7" i="12"/>
  <c r="BQ7" i="12"/>
  <c r="AF21" i="9" s="1"/>
  <c r="BU7" i="12"/>
  <c r="AJ21" i="9" s="1"/>
  <c r="BY7" i="12"/>
  <c r="AN21" i="9" s="1"/>
  <c r="CC7" i="12"/>
  <c r="BP7" i="12"/>
  <c r="AE21" i="9" s="1"/>
  <c r="CB7" i="12"/>
  <c r="AQ21" i="9" s="1"/>
  <c r="BB7" i="12"/>
  <c r="Q21" i="9" s="1"/>
  <c r="BF7" i="12"/>
  <c r="BJ7" i="12"/>
  <c r="Y21" i="9" s="1"/>
  <c r="BN7" i="12"/>
  <c r="AC21" i="9" s="1"/>
  <c r="BR7" i="12"/>
  <c r="AG21" i="9" s="1"/>
  <c r="BV7" i="12"/>
  <c r="BZ7" i="12"/>
  <c r="AO21" i="9" s="1"/>
  <c r="CD7" i="12"/>
  <c r="AS21" i="9" s="1"/>
  <c r="AZ7" i="12"/>
  <c r="BH7" i="12"/>
  <c r="BX7" i="12"/>
  <c r="AM21" i="9" s="1"/>
  <c r="BC7" i="12"/>
  <c r="R21" i="9" s="1"/>
  <c r="BG7" i="12"/>
  <c r="V21" i="9" s="1"/>
  <c r="BK7" i="12"/>
  <c r="BO7" i="12"/>
  <c r="AD21" i="9" s="1"/>
  <c r="BS7" i="12"/>
  <c r="AH21" i="9" s="1"/>
  <c r="BW7" i="12"/>
  <c r="AL21" i="9" s="1"/>
  <c r="CA7" i="12"/>
  <c r="CE7" i="12"/>
  <c r="AT21" i="9" s="1"/>
  <c r="BD7" i="12"/>
  <c r="S21" i="9" s="1"/>
  <c r="BL7" i="12"/>
  <c r="AA21" i="9" s="1"/>
  <c r="BT7" i="12"/>
  <c r="CF7" i="12"/>
  <c r="AU21" i="9" s="1"/>
  <c r="BA8" i="12"/>
  <c r="P22" i="9" s="1"/>
  <c r="BE8" i="12"/>
  <c r="T22" i="9" s="1"/>
  <c r="BI8" i="12"/>
  <c r="BM8" i="12"/>
  <c r="AB22" i="9" s="1"/>
  <c r="BQ8" i="12"/>
  <c r="AF22" i="9" s="1"/>
  <c r="BU8" i="12"/>
  <c r="AJ22" i="9" s="1"/>
  <c r="BY8" i="12"/>
  <c r="CC8" i="12"/>
  <c r="BL8" i="12"/>
  <c r="AA22" i="9" s="1"/>
  <c r="CB8" i="12"/>
  <c r="AQ22" i="9" s="1"/>
  <c r="BB8" i="12"/>
  <c r="BF8" i="12"/>
  <c r="U22" i="9" s="1"/>
  <c r="BJ8" i="12"/>
  <c r="Y22" i="9" s="1"/>
  <c r="BN8" i="12"/>
  <c r="AC22" i="9" s="1"/>
  <c r="BR8" i="12"/>
  <c r="BV8" i="12"/>
  <c r="AK22" i="9" s="1"/>
  <c r="BZ8" i="12"/>
  <c r="AO22" i="9" s="1"/>
  <c r="CD8" i="12"/>
  <c r="AS22" i="9" s="1"/>
  <c r="BD8" i="12"/>
  <c r="BP8" i="12"/>
  <c r="AE22" i="9" s="1"/>
  <c r="CF8" i="12"/>
  <c r="AU22" i="9" s="1"/>
  <c r="BC8" i="12"/>
  <c r="R22" i="9" s="1"/>
  <c r="BG8" i="12"/>
  <c r="BK8" i="12"/>
  <c r="Z22" i="9" s="1"/>
  <c r="BO8" i="12"/>
  <c r="AD22" i="9" s="1"/>
  <c r="BS8" i="12"/>
  <c r="AH22" i="9" s="1"/>
  <c r="BW8" i="12"/>
  <c r="CA8" i="12"/>
  <c r="AP22" i="9" s="1"/>
  <c r="CE8" i="12"/>
  <c r="AT22" i="9" s="1"/>
  <c r="AZ8" i="12"/>
  <c r="BH8" i="12"/>
  <c r="BT8" i="12"/>
  <c r="AI22" i="9" s="1"/>
  <c r="BX8" i="12"/>
  <c r="AM22" i="9" s="1"/>
  <c r="BA5" i="12"/>
  <c r="P19" i="9" s="1"/>
  <c r="BE5" i="12"/>
  <c r="BI5" i="12"/>
  <c r="X19" i="9" s="1"/>
  <c r="BM5" i="12"/>
  <c r="AB19" i="9" s="1"/>
  <c r="BQ5" i="12"/>
  <c r="AF19" i="9" s="1"/>
  <c r="BU5" i="12"/>
  <c r="BY5" i="12"/>
  <c r="AN19" i="9" s="1"/>
  <c r="CC5" i="12"/>
  <c r="AR19" i="9" s="1"/>
  <c r="AZ5" i="12"/>
  <c r="CF5" i="12"/>
  <c r="BB5" i="12"/>
  <c r="Q19" i="9" s="1"/>
  <c r="BF5" i="12"/>
  <c r="U19" i="9" s="1"/>
  <c r="BJ5" i="12"/>
  <c r="Y19" i="9" s="1"/>
  <c r="BN5" i="12"/>
  <c r="BR5" i="12"/>
  <c r="AG19" i="9" s="1"/>
  <c r="BV5" i="12"/>
  <c r="AK19" i="9" s="1"/>
  <c r="BZ5" i="12"/>
  <c r="AO19" i="9" s="1"/>
  <c r="CD5" i="12"/>
  <c r="BH5" i="12"/>
  <c r="W19" i="9" s="1"/>
  <c r="BP5" i="12"/>
  <c r="AE19" i="9" s="1"/>
  <c r="BX5" i="12"/>
  <c r="AM19" i="9" s="1"/>
  <c r="BC5" i="12"/>
  <c r="BG5" i="12"/>
  <c r="V19" i="9" s="1"/>
  <c r="BK5" i="12"/>
  <c r="Z19" i="9" s="1"/>
  <c r="BO5" i="12"/>
  <c r="AD19" i="9" s="1"/>
  <c r="BS5" i="12"/>
  <c r="BW5" i="12"/>
  <c r="AL19" i="9" s="1"/>
  <c r="CA5" i="12"/>
  <c r="AP19" i="9" s="1"/>
  <c r="CE5" i="12"/>
  <c r="AT19" i="9" s="1"/>
  <c r="BD5" i="12"/>
  <c r="BL5" i="12"/>
  <c r="AA19" i="9" s="1"/>
  <c r="BT5" i="12"/>
  <c r="AI19" i="9" s="1"/>
  <c r="CB5" i="12"/>
  <c r="AQ19" i="9" s="1"/>
  <c r="BA11" i="12"/>
  <c r="BE11" i="12"/>
  <c r="T25" i="9" s="1"/>
  <c r="BI11" i="12"/>
  <c r="X25" i="9" s="1"/>
  <c r="BM11" i="12"/>
  <c r="AB25" i="9" s="1"/>
  <c r="BQ11" i="12"/>
  <c r="BU11" i="12"/>
  <c r="AJ25" i="9" s="1"/>
  <c r="BY11" i="12"/>
  <c r="AN25" i="9" s="1"/>
  <c r="CC11" i="12"/>
  <c r="AR25" i="9" s="1"/>
  <c r="BH11" i="12"/>
  <c r="BX11" i="12"/>
  <c r="AM25" i="9" s="1"/>
  <c r="BB11" i="12"/>
  <c r="Q25" i="9" s="1"/>
  <c r="BF11" i="12"/>
  <c r="U25" i="9" s="1"/>
  <c r="BJ11" i="12"/>
  <c r="BN11" i="12"/>
  <c r="AC25" i="9" s="1"/>
  <c r="BR11" i="12"/>
  <c r="AG25" i="9" s="1"/>
  <c r="BV11" i="12"/>
  <c r="AK25" i="9" s="1"/>
  <c r="BZ11" i="12"/>
  <c r="CD11" i="12"/>
  <c r="AS25" i="9" s="1"/>
  <c r="BP11" i="12"/>
  <c r="AE25" i="9" s="1"/>
  <c r="CF11" i="12"/>
  <c r="AU25" i="9" s="1"/>
  <c r="AZ11" i="12"/>
  <c r="BC11" i="12"/>
  <c r="R25" i="9" s="1"/>
  <c r="BG11" i="12"/>
  <c r="V25" i="9" s="1"/>
  <c r="BK11" i="12"/>
  <c r="Z25" i="9" s="1"/>
  <c r="BO11" i="12"/>
  <c r="BS11" i="12"/>
  <c r="AH25" i="9" s="1"/>
  <c r="BW11" i="12"/>
  <c r="AL25" i="9" s="1"/>
  <c r="CA11" i="12"/>
  <c r="AP25" i="9" s="1"/>
  <c r="CE11" i="12"/>
  <c r="BD11" i="12"/>
  <c r="S25" i="9" s="1"/>
  <c r="BL11" i="12"/>
  <c r="AA25" i="9" s="1"/>
  <c r="BT11" i="12"/>
  <c r="AI25" i="9" s="1"/>
  <c r="CB11" i="12"/>
  <c r="AA20" i="9"/>
  <c r="AK21" i="9"/>
  <c r="U21" i="9"/>
  <c r="AR21" i="9"/>
  <c r="P21" i="9"/>
  <c r="Z21" i="9"/>
  <c r="AI21" i="9"/>
  <c r="W21" i="9"/>
  <c r="AP20" i="9"/>
  <c r="AR22" i="9"/>
  <c r="AN22" i="9"/>
  <c r="X22" i="9"/>
  <c r="W22" i="9"/>
  <c r="S22" i="9"/>
  <c r="AL22" i="9"/>
  <c r="AK20" i="9"/>
  <c r="AD20" i="9"/>
  <c r="AU19" i="9"/>
  <c r="S19" i="9"/>
  <c r="AH19" i="9"/>
  <c r="AS19" i="9"/>
  <c r="AC19" i="9"/>
  <c r="AJ19" i="9"/>
  <c r="AQ25" i="9"/>
  <c r="W25" i="9"/>
  <c r="AF25" i="9"/>
  <c r="P25" i="9"/>
  <c r="AT25" i="9"/>
  <c r="AD25" i="9"/>
  <c r="AO25" i="9"/>
  <c r="Y25" i="9"/>
  <c r="R19" i="9"/>
  <c r="AG22" i="9"/>
  <c r="AP21" i="9"/>
  <c r="P20" i="9"/>
  <c r="AB21" i="9"/>
  <c r="AJ20" i="9"/>
  <c r="T19" i="9"/>
  <c r="V22" i="9"/>
  <c r="Z20" i="9"/>
  <c r="O25" i="9"/>
  <c r="O20" i="9"/>
  <c r="AU4" i="12"/>
  <c r="AW8" i="12" l="1"/>
  <c r="AW7" i="12"/>
  <c r="AW11" i="12"/>
  <c r="AW6" i="12"/>
  <c r="O22" i="9"/>
  <c r="BA4" i="12"/>
  <c r="BE4" i="12"/>
  <c r="T18" i="9" s="1"/>
  <c r="T26" i="9" s="1"/>
  <c r="BI4" i="12"/>
  <c r="X18" i="9" s="1"/>
  <c r="X26" i="9" s="1"/>
  <c r="BM4" i="12"/>
  <c r="AB18" i="9" s="1"/>
  <c r="AB26" i="9" s="1"/>
  <c r="BQ4" i="12"/>
  <c r="AF18" i="9" s="1"/>
  <c r="AF26" i="9" s="1"/>
  <c r="BU4" i="12"/>
  <c r="BY4" i="12"/>
  <c r="AN18" i="9" s="1"/>
  <c r="AN26" i="9" s="1"/>
  <c r="CC4" i="12"/>
  <c r="AR18" i="9" s="1"/>
  <c r="AR26" i="9" s="1"/>
  <c r="BH4" i="12"/>
  <c r="W18" i="9" s="1"/>
  <c r="W26" i="9" s="1"/>
  <c r="BB4" i="12"/>
  <c r="BF4" i="12"/>
  <c r="U18" i="9" s="1"/>
  <c r="U26" i="9" s="1"/>
  <c r="BJ4" i="12"/>
  <c r="Y18" i="9" s="1"/>
  <c r="Y26" i="9" s="1"/>
  <c r="BN4" i="12"/>
  <c r="AC18" i="9" s="1"/>
  <c r="AC26" i="9" s="1"/>
  <c r="BR4" i="12"/>
  <c r="BV4" i="12"/>
  <c r="AK18" i="9" s="1"/>
  <c r="AK26" i="9" s="1"/>
  <c r="BZ4" i="12"/>
  <c r="AO18" i="9" s="1"/>
  <c r="AO26" i="9" s="1"/>
  <c r="CD4" i="12"/>
  <c r="AS18" i="9" s="1"/>
  <c r="AS26" i="9" s="1"/>
  <c r="AZ4" i="12"/>
  <c r="O18" i="9" s="1"/>
  <c r="BL4" i="12"/>
  <c r="AA18" i="9" s="1"/>
  <c r="AA26" i="9" s="1"/>
  <c r="BP4" i="12"/>
  <c r="AE18" i="9" s="1"/>
  <c r="AE26" i="9" s="1"/>
  <c r="BX4" i="12"/>
  <c r="AM18" i="9" s="1"/>
  <c r="AM26" i="9" s="1"/>
  <c r="CF4" i="12"/>
  <c r="AU18" i="9" s="1"/>
  <c r="AU26" i="9" s="1"/>
  <c r="BC4" i="12"/>
  <c r="R18" i="9" s="1"/>
  <c r="R26" i="9" s="1"/>
  <c r="BG4" i="12"/>
  <c r="V18" i="9" s="1"/>
  <c r="V26" i="9" s="1"/>
  <c r="BK4" i="12"/>
  <c r="Z18" i="9" s="1"/>
  <c r="Z26" i="9" s="1"/>
  <c r="BO4" i="12"/>
  <c r="BS4" i="12"/>
  <c r="AH18" i="9" s="1"/>
  <c r="AH26" i="9" s="1"/>
  <c r="BW4" i="12"/>
  <c r="AL18" i="9" s="1"/>
  <c r="AL26" i="9" s="1"/>
  <c r="CA4" i="12"/>
  <c r="AP18" i="9" s="1"/>
  <c r="AP26" i="9" s="1"/>
  <c r="CE4" i="12"/>
  <c r="AT18" i="9" s="1"/>
  <c r="AT26" i="9" s="1"/>
  <c r="BD4" i="12"/>
  <c r="S18" i="9" s="1"/>
  <c r="S26" i="9" s="1"/>
  <c r="BT4" i="12"/>
  <c r="AI18" i="9" s="1"/>
  <c r="AI26" i="9" s="1"/>
  <c r="CB4" i="12"/>
  <c r="AV20" i="9"/>
  <c r="AV25" i="9"/>
  <c r="AW5" i="12"/>
  <c r="O21" i="9"/>
  <c r="AV21" i="9" s="1"/>
  <c r="Q22" i="9"/>
  <c r="AJ18" i="9"/>
  <c r="AJ26" i="9" s="1"/>
  <c r="P18" i="9"/>
  <c r="P26" i="9" s="1"/>
  <c r="AQ18" i="9"/>
  <c r="AQ26" i="9" s="1"/>
  <c r="AG18" i="9"/>
  <c r="AG26" i="9" s="1"/>
  <c r="AD18" i="9"/>
  <c r="AD26" i="9" s="1"/>
  <c r="AU804" i="12"/>
  <c r="O19" i="9"/>
  <c r="AV19" i="9" s="1"/>
  <c r="AV22" i="9" l="1"/>
  <c r="O26" i="9"/>
  <c r="AW4" i="12"/>
  <c r="Q18" i="9"/>
  <c r="Q26" i="9" s="1"/>
  <c r="AV26" i="9" l="1"/>
  <c r="AV18" i="9"/>
</calcChain>
</file>

<file path=xl/comments1.xml><?xml version="1.0" encoding="utf-8"?>
<comments xmlns="http://schemas.openxmlformats.org/spreadsheetml/2006/main">
  <authors>
    <author>U443496</author>
  </authors>
  <commentList>
    <comment ref="A34" authorId="0" shapeId="0">
      <text>
        <r>
          <rPr>
            <sz val="9"/>
            <color indexed="81"/>
            <rFont val="Tahoma"/>
            <family val="2"/>
          </rPr>
          <t>Enter the date on which the session took place. Use the format dd/mm/yy.</t>
        </r>
      </text>
    </comment>
    <comment ref="B34" authorId="0" shapeId="0">
      <text>
        <r>
          <rPr>
            <sz val="9"/>
            <color indexed="81"/>
            <rFont val="Tahoma"/>
            <family val="2"/>
          </rPr>
          <t xml:space="preserve">Enter the title of the session.
</t>
        </r>
      </text>
    </comment>
    <comment ref="C34" authorId="0" shapeId="0">
      <text>
        <r>
          <rPr>
            <sz val="9"/>
            <color indexed="81"/>
            <rFont val="Tahoma"/>
            <family val="2"/>
          </rPr>
          <t xml:space="preserve">Which theme(s) did your session cover? Enter a 'x' against all that apply.
</t>
        </r>
      </text>
    </comment>
    <comment ref="H34" authorId="0" shapeId="0">
      <text>
        <r>
          <rPr>
            <sz val="9"/>
            <color indexed="81"/>
            <rFont val="Tahoma"/>
            <family val="2"/>
          </rPr>
          <t xml:space="preserve">How many hours of contact time per person the session provided.
Use decimal points if needed; e.g. 
60 mins = 1.0
30 mins = 0.5
20 mins = 0.3
</t>
        </r>
      </text>
    </comment>
    <comment ref="I34" authorId="0" shapeId="0">
      <text>
        <r>
          <rPr>
            <sz val="9"/>
            <color indexed="81"/>
            <rFont val="Tahoma"/>
            <family val="2"/>
          </rPr>
          <t xml:space="preserve">Where did the session physically take place? Click on the field and select from the drop-down menu.
</t>
        </r>
      </text>
    </comment>
    <comment ref="J34" authorId="0" shapeId="0">
      <text>
        <r>
          <rPr>
            <sz val="9"/>
            <color indexed="81"/>
            <rFont val="Tahoma"/>
            <family val="2"/>
          </rPr>
          <t xml:space="preserve">What was the geographical reach of your session? Click on the field and select from the drop-down menu.
</t>
        </r>
      </text>
    </comment>
    <comment ref="K34" authorId="0" shapeId="0">
      <text>
        <r>
          <rPr>
            <sz val="9"/>
            <color indexed="81"/>
            <rFont val="Tahoma"/>
            <family val="2"/>
          </rPr>
          <t xml:space="preserve">Does your session lead to any form of accreditation for participants? </t>
        </r>
        <r>
          <rPr>
            <sz val="9"/>
            <color indexed="81"/>
            <rFont val="Tahoma"/>
            <family val="2"/>
          </rPr>
          <t xml:space="preserve">
</t>
        </r>
      </text>
    </comment>
    <comment ref="L34" authorId="0" shapeId="0">
      <text>
        <r>
          <rPr>
            <sz val="9"/>
            <color indexed="81"/>
            <rFont val="Tahoma"/>
            <family val="2"/>
          </rPr>
          <t>Scroll along to enter the total number of attendees at your session according to the sector they are from and the local authority area they work in.
**Please enter all independent sector attendees in the 'Independent Sector' box at the end of this list; irrespective of their geographical location.**</t>
        </r>
      </text>
    </comment>
    <comment ref="AY34" authorId="0" shapeId="0">
      <text>
        <r>
          <rPr>
            <sz val="9"/>
            <color indexed="81"/>
            <rFont val="Tahoma"/>
            <family val="2"/>
          </rPr>
          <t xml:space="preserve">Enter the total number of attendees at your session according to the sector they are from and the local authority area they work in.
</t>
        </r>
      </text>
    </comment>
    <comment ref="C35" authorId="0" shapeId="0">
      <text>
        <r>
          <rPr>
            <sz val="9"/>
            <color indexed="81"/>
            <rFont val="Tahoma"/>
            <family val="2"/>
          </rPr>
          <t xml:space="preserve">Definition of Science:
Science enables us to develop our interest in, and understanding of, the living, material and physical world and develop the skills of collaboration, research, crictical enquiry, experimentation, exploration and discovery.
</t>
        </r>
      </text>
    </comment>
    <comment ref="D35" authorId="0" shapeId="0">
      <text>
        <r>
          <rPr>
            <sz val="9"/>
            <color indexed="81"/>
            <rFont val="Tahoma"/>
            <family val="2"/>
          </rPr>
          <t xml:space="preserve">Definition of Technologies:
Technology is what is produced through the application of scientific knowledge to human activity. Together with engineering, it covers a wide range of fields including business, computing science, chemicals, food, textiles, craft, design, engineering, graphics, and applied technologies including those relating to construction, transport, the built environment, biomedical, microbiological and food technology.
</t>
        </r>
      </text>
    </comment>
    <comment ref="E35" authorId="0" shapeId="0">
      <text>
        <r>
          <rPr>
            <sz val="9"/>
            <color indexed="81"/>
            <rFont val="Tahoma"/>
            <family val="2"/>
          </rPr>
          <t xml:space="preserve">Definition of Engineering
Engineering is the method of applying scientific and mathematical knowledge to human activity. Together with technology, it covers a wide range of fields including business, computing science, chemicals, food, textiles, craft, design, engineering, graphics, and applied technologies including those relating to construction, transport, the built environment, biomedical, microbiological and food technology.
</t>
        </r>
      </text>
    </comment>
    <comment ref="F35" authorId="0" shapeId="0">
      <text>
        <r>
          <rPr>
            <b/>
            <sz val="9"/>
            <color indexed="81"/>
            <rFont val="Tahoma"/>
            <family val="2"/>
          </rPr>
          <t xml:space="preserve">
</t>
        </r>
        <r>
          <rPr>
            <sz val="9"/>
            <color indexed="81"/>
            <rFont val="Tahoma"/>
            <family val="2"/>
          </rPr>
          <t>Definition of Mathematics:</t>
        </r>
        <r>
          <rPr>
            <b/>
            <sz val="9"/>
            <color indexed="81"/>
            <rFont val="Tahoma"/>
            <family val="2"/>
          </rPr>
          <t xml:space="preserve">
</t>
        </r>
        <r>
          <rPr>
            <sz val="9"/>
            <color indexed="81"/>
            <rFont val="Tahoma"/>
            <family val="2"/>
          </rPr>
          <t xml:space="preserve">
All of STEM is underpinned by Mathematics, which includes numeracy. It equips us with the skills and approaches we need to interpret and analyse information, simplify and solve problems, assess risk and make informed decisions. Mathematics and numeracy develop essential skills and capabilities for life, participation in society and in all jobs, careers and occupations. 
As well as providing the foundations for STEM, the study and application of mathematics is a vast and critical discipline in itself with far-reaching implications and value.
</t>
        </r>
      </text>
    </comment>
    <comment ref="G35" authorId="0" shapeId="0">
      <text>
        <r>
          <rPr>
            <sz val="9"/>
            <color indexed="81"/>
            <rFont val="Tahoma"/>
            <family val="2"/>
          </rPr>
          <t>Definition of Digital Skills:
Digital skills play a huge and growing role in society and the economy as well as enabling the other STEM disciplines. 
Like mathematics, digital skills and digital literacy in particular are essential for participation in society and across the labour market. 
Digital skills embrace a spectrum of skills in the use and creation of digital material; from basic digital literacy, through data handling and quantitative reasoning, problem-solving and computational thinking, to the application of more specialist computing science knowledge and skills tha are needed in data science, cyber security and coding. 
Within digital skills, as noted above, computing science is a separate discipline and subject.</t>
        </r>
      </text>
    </comment>
  </commentList>
</comments>
</file>

<file path=xl/comments2.xml><?xml version="1.0" encoding="utf-8"?>
<comments xmlns="http://schemas.openxmlformats.org/spreadsheetml/2006/main">
  <authors>
    <author>U443496</author>
  </authors>
  <commentList>
    <comment ref="A1" authorId="0" shapeId="0">
      <text>
        <r>
          <rPr>
            <sz val="9"/>
            <color indexed="81"/>
            <rFont val="Tahoma"/>
            <family val="2"/>
          </rPr>
          <t>Enter the date on which the session took place. Use the format dd/mm/yy.</t>
        </r>
      </text>
    </comment>
    <comment ref="B1" authorId="0" shapeId="0">
      <text>
        <r>
          <rPr>
            <sz val="9"/>
            <color indexed="81"/>
            <rFont val="Tahoma"/>
            <family val="2"/>
          </rPr>
          <t xml:space="preserve">Enter the title of the session.
</t>
        </r>
      </text>
    </comment>
    <comment ref="C1" authorId="0" shapeId="0">
      <text>
        <r>
          <rPr>
            <sz val="9"/>
            <color indexed="81"/>
            <rFont val="Tahoma"/>
            <family val="2"/>
          </rPr>
          <t xml:space="preserve">Which theme(s) did your session cover? Enter a 'x' against all that apply.
</t>
        </r>
      </text>
    </comment>
    <comment ref="H1" authorId="0" shapeId="0">
      <text>
        <r>
          <rPr>
            <sz val="9"/>
            <color indexed="81"/>
            <rFont val="Tahoma"/>
            <family val="2"/>
          </rPr>
          <t xml:space="preserve">How many hours of contact time per person the session provided.
Use decimal points if needed; e.g. 
60 mins = 1.0
30 mins = 0.5
20 mins = 0.3
</t>
        </r>
      </text>
    </comment>
    <comment ref="I1" authorId="0" shapeId="0">
      <text>
        <r>
          <rPr>
            <sz val="9"/>
            <color indexed="81"/>
            <rFont val="Tahoma"/>
            <family val="2"/>
          </rPr>
          <t xml:space="preserve">Where did the session physically take place? Click on the field and select from the drop-down menu.
</t>
        </r>
      </text>
    </comment>
    <comment ref="J1" authorId="0" shapeId="0">
      <text>
        <r>
          <rPr>
            <sz val="9"/>
            <color indexed="81"/>
            <rFont val="Tahoma"/>
            <family val="2"/>
          </rPr>
          <t xml:space="preserve">What was the geographical reach of your session? Click on the field and select from the drop-down menu.
</t>
        </r>
      </text>
    </comment>
    <comment ref="K1" authorId="0" shapeId="0">
      <text>
        <r>
          <rPr>
            <sz val="9"/>
            <color indexed="81"/>
            <rFont val="Tahoma"/>
            <family val="2"/>
          </rPr>
          <t xml:space="preserve">Does your session lead to any form of accreditation for participants? </t>
        </r>
        <r>
          <rPr>
            <sz val="9"/>
            <color indexed="81"/>
            <rFont val="Tahoma"/>
            <family val="2"/>
          </rPr>
          <t xml:space="preserve">
</t>
        </r>
      </text>
    </comment>
    <comment ref="L1" authorId="0" shapeId="0">
      <text>
        <r>
          <rPr>
            <sz val="9"/>
            <color indexed="81"/>
            <rFont val="Tahoma"/>
            <family val="2"/>
          </rPr>
          <t>Scroll along to enter the total number of attendees at your session according to the sector they are from and the local authority area they work in.
**Please enter all independent sector attendees in the 'Independent Sector' box at the end of this list; irrespective of their geographical location.**</t>
        </r>
      </text>
    </comment>
    <comment ref="AY1" authorId="0" shapeId="0">
      <text>
        <r>
          <rPr>
            <sz val="9"/>
            <color indexed="81"/>
            <rFont val="Tahoma"/>
            <family val="2"/>
          </rPr>
          <t xml:space="preserve">Enter the total number of attendees at your session according to the sector they are from and the local authority area they work in.
</t>
        </r>
      </text>
    </comment>
    <comment ref="C2" authorId="0" shapeId="0">
      <text>
        <r>
          <rPr>
            <sz val="9"/>
            <color indexed="81"/>
            <rFont val="Tahoma"/>
            <family val="2"/>
          </rPr>
          <t xml:space="preserve">Definition of Science:
Science enables us to develop our interest in, and understanding of, the living, material and physical world and develop the skills of collaboration, research, crictical enquiry, experimentation, exploration and discovery.
</t>
        </r>
      </text>
    </comment>
    <comment ref="D2" authorId="0" shapeId="0">
      <text>
        <r>
          <rPr>
            <sz val="9"/>
            <color indexed="81"/>
            <rFont val="Tahoma"/>
            <family val="2"/>
          </rPr>
          <t xml:space="preserve">Definition of Technologies:
Technology is what is produced through the application of scientific knowledge to human activity. Together with engineering, it covers a wide range of fields including business, computing science, chemicals, food, textiles, craft, design, engineering, graphics, and applied technologies including those relating to construction, transport, the built environment, biomedical, microbiological and food technology.
</t>
        </r>
      </text>
    </comment>
    <comment ref="E2" authorId="0" shapeId="0">
      <text>
        <r>
          <rPr>
            <sz val="9"/>
            <color indexed="81"/>
            <rFont val="Tahoma"/>
            <family val="2"/>
          </rPr>
          <t xml:space="preserve">Definition of Engineering
Engineering is the method of applying scientific and mathematical knowledge to human activity. Together with technology, it covers a wide range of fields including business, computing science, chemicals, food, textiles, craft, design, engineering, graphics, and applied technologies including those relating to construction, transport, the built environment, biomedical, microbiological and food technology.
</t>
        </r>
      </text>
    </comment>
    <comment ref="F2" authorId="0" shapeId="0">
      <text>
        <r>
          <rPr>
            <b/>
            <sz val="9"/>
            <color indexed="81"/>
            <rFont val="Tahoma"/>
            <family val="2"/>
          </rPr>
          <t xml:space="preserve">
</t>
        </r>
        <r>
          <rPr>
            <sz val="9"/>
            <color indexed="81"/>
            <rFont val="Tahoma"/>
            <family val="2"/>
          </rPr>
          <t>Definition of Mathematics:</t>
        </r>
        <r>
          <rPr>
            <b/>
            <sz val="9"/>
            <color indexed="81"/>
            <rFont val="Tahoma"/>
            <family val="2"/>
          </rPr>
          <t xml:space="preserve">
</t>
        </r>
        <r>
          <rPr>
            <sz val="9"/>
            <color indexed="81"/>
            <rFont val="Tahoma"/>
            <family val="2"/>
          </rPr>
          <t xml:space="preserve">
All of STEM is underpinned by Mathematics, which includes numeracy. It equips us with the skills and approaches we need to interpret and analyse information, simplify and solve problems, assess risk and make informed decisions. Mathematics and numeracy develop essential skills and capabilities for life, participation in society and in all jobs, careers and occupations. 
As well as providing the foundations for STEM, the study and application of mathematics is a vast and critical discipline in itself with far-reaching implications and value.
</t>
        </r>
      </text>
    </comment>
    <comment ref="G2" authorId="0" shapeId="0">
      <text>
        <r>
          <rPr>
            <sz val="9"/>
            <color indexed="81"/>
            <rFont val="Tahoma"/>
            <family val="2"/>
          </rPr>
          <t>Definition of Digital Skills:
Digital skills play a huge and growing role in society and the economy as well as enabling the other STEM disciplines. 
Like mathematics, digital skills and digital literacy in particular are essential for participation in society and across the labour market. 
Digital skills embrace a spectrum of skills in the use and creation of digital material; from basic digital literacy, through data handling and quantitative reasoning, problem-solving and computational thinking, to the application of more specialist computing science knowledge and skills tha are needed in data science, cyber security and coding. 
Within digital skills, as noted above, computing science is a separate discipline and subject.</t>
        </r>
      </text>
    </comment>
  </commentList>
</comments>
</file>

<file path=xl/sharedStrings.xml><?xml version="1.0" encoding="utf-8"?>
<sst xmlns="http://schemas.openxmlformats.org/spreadsheetml/2006/main" count="2159" uniqueCount="146">
  <si>
    <t>Early Years</t>
  </si>
  <si>
    <t>Primary</t>
  </si>
  <si>
    <t>Secondary</t>
  </si>
  <si>
    <t>Total attendees</t>
  </si>
  <si>
    <t>Totals</t>
  </si>
  <si>
    <t>x</t>
  </si>
  <si>
    <t>Field title</t>
  </si>
  <si>
    <t>What it means</t>
  </si>
  <si>
    <t>The date of your CLPL session</t>
  </si>
  <si>
    <t>The name of your CLPL session</t>
  </si>
  <si>
    <t>Theme(s) covered</t>
  </si>
  <si>
    <t>Technologies</t>
  </si>
  <si>
    <t xml:space="preserve">Engineering </t>
  </si>
  <si>
    <t>Online</t>
  </si>
  <si>
    <t>Session title</t>
  </si>
  <si>
    <t xml:space="preserve"> 'Themes covered'</t>
  </si>
  <si>
    <t>Dundee</t>
  </si>
  <si>
    <t>Glasgow</t>
  </si>
  <si>
    <t>Fife</t>
  </si>
  <si>
    <t>National</t>
  </si>
  <si>
    <t>Moray</t>
  </si>
  <si>
    <t>Highland</t>
  </si>
  <si>
    <t>West Dunbartonshire</t>
  </si>
  <si>
    <t>Angus</t>
  </si>
  <si>
    <t>Dumfries &amp; Galloway</t>
  </si>
  <si>
    <t>Stirling</t>
  </si>
  <si>
    <t>Falkirk</t>
  </si>
  <si>
    <t>North Ayrshire</t>
  </si>
  <si>
    <t>Eilean Siar</t>
  </si>
  <si>
    <t>Aberdeen City</t>
  </si>
  <si>
    <t>Aberdeenshire</t>
  </si>
  <si>
    <t>Argyll &amp; Bute</t>
  </si>
  <si>
    <t>Clackmannanshire</t>
  </si>
  <si>
    <t>East Ayrshire</t>
  </si>
  <si>
    <t>East Dunbartonshire</t>
  </si>
  <si>
    <t>East Lothian</t>
  </si>
  <si>
    <t>Inverclyde</t>
  </si>
  <si>
    <t>North Lanarkshire</t>
  </si>
  <si>
    <t>Orkney</t>
  </si>
  <si>
    <t>Perth &amp; Kinross</t>
  </si>
  <si>
    <t>Renfrewshire</t>
  </si>
  <si>
    <t>East Renfrewshire</t>
  </si>
  <si>
    <t>Scottish Borders</t>
  </si>
  <si>
    <t>Shetland</t>
  </si>
  <si>
    <t>South Ayrshire</t>
  </si>
  <si>
    <t>South Lanarkshire</t>
  </si>
  <si>
    <t>West Lothian</t>
  </si>
  <si>
    <t>Total cumulative hours</t>
  </si>
  <si>
    <t xml:space="preserve"> 'Session title'</t>
  </si>
  <si>
    <t>Please insert an 'x' against as many as apply to the session.</t>
  </si>
  <si>
    <t>Edinburgh City</t>
  </si>
  <si>
    <t>Midlothian</t>
  </si>
  <si>
    <t xml:space="preserve"> 'Session date'</t>
  </si>
  <si>
    <t xml:space="preserve"> 'Duration'</t>
  </si>
  <si>
    <t>Click on the field and use the drop-down menu to show where the session was held. You can select 'Online' if applicable.</t>
  </si>
  <si>
    <t>One school cluster/ASG</t>
  </si>
  <si>
    <t>Single local authority</t>
  </si>
  <si>
    <t>Multiple local authorities</t>
  </si>
  <si>
    <t>Regional/RIC</t>
  </si>
  <si>
    <t>Engineering</t>
  </si>
  <si>
    <t>Digital skills</t>
  </si>
  <si>
    <t xml:space="preserve"> 'Location'</t>
  </si>
  <si>
    <t>Once you've done this, please use the 'Enter data for 01 Aug 18-31 Jul 19' tracker tab to start recording your CLPL sessions.</t>
  </si>
  <si>
    <t>We've included 'Help' notes on this tracker tab. Just hover your mouse over the title of each column to find out more.</t>
  </si>
  <si>
    <t>Community Learning</t>
  </si>
  <si>
    <t>Clacks</t>
  </si>
  <si>
    <t xml:space="preserve">Aberdeen </t>
  </si>
  <si>
    <t>City</t>
  </si>
  <si>
    <t>Dumfries &amp;</t>
  </si>
  <si>
    <t>Galloway</t>
  </si>
  <si>
    <t>East</t>
  </si>
  <si>
    <t>Dunbartonshire</t>
  </si>
  <si>
    <t>Lothian</t>
  </si>
  <si>
    <t>Edinburgh</t>
  </si>
  <si>
    <t xml:space="preserve">North </t>
  </si>
  <si>
    <t>Ayrshire</t>
  </si>
  <si>
    <t>Lanarkshire</t>
  </si>
  <si>
    <t>North</t>
  </si>
  <si>
    <t>Perth</t>
  </si>
  <si>
    <t>&amp; Kinross</t>
  </si>
  <si>
    <t>Scottish</t>
  </si>
  <si>
    <t>Borders</t>
  </si>
  <si>
    <t>South</t>
  </si>
  <si>
    <t>West</t>
  </si>
  <si>
    <t>Session reach</t>
  </si>
  <si>
    <t>Location</t>
  </si>
  <si>
    <t xml:space="preserve"> 'Session Reach'</t>
  </si>
  <si>
    <t xml:space="preserve"> 'Number of attendees by sector and location'</t>
  </si>
  <si>
    <t>Total attendees by location</t>
  </si>
  <si>
    <t>Total cumulative hours by location</t>
  </si>
  <si>
    <t>Total attendees by sector</t>
  </si>
  <si>
    <t>Total cumulative hours by sector</t>
  </si>
  <si>
    <t>**PLEASE DO NOT ALTER OR DELETE***</t>
  </si>
  <si>
    <t>These tables play a key role in the functionality of this tracker.</t>
  </si>
  <si>
    <t>After each CLPL session, please enter the following into the tracker on the 'Enter data for 01 Aug18 - 31 Jul 19' tab.</t>
  </si>
  <si>
    <r>
      <t>Please</t>
    </r>
    <r>
      <rPr>
        <b/>
        <i/>
        <sz val="10"/>
        <color rgb="FFFF0000"/>
        <rFont val="Calibri"/>
        <family val="2"/>
        <scheme val="minor"/>
      </rPr>
      <t xml:space="preserve"> don't</t>
    </r>
    <r>
      <rPr>
        <sz val="10"/>
        <color theme="1"/>
        <rFont val="Calibri"/>
        <family val="2"/>
        <scheme val="minor"/>
      </rPr>
      <t xml:space="preserve"> enter anything on the 'My totals' tab. This tab contains automatic calculations that will update based on what you put in the 'Enter data for 01 Aug18 - 31 Jul 19' tab.</t>
    </r>
  </si>
  <si>
    <t>(by sector &amp; location)</t>
  </si>
  <si>
    <t>Independent</t>
  </si>
  <si>
    <t>sector</t>
  </si>
  <si>
    <t>Cummulative Hours</t>
  </si>
  <si>
    <t>Check</t>
  </si>
  <si>
    <r>
      <t xml:space="preserve">Duration </t>
    </r>
    <r>
      <rPr>
        <sz val="8"/>
        <color theme="1"/>
        <rFont val="Calibri"/>
        <family val="2"/>
        <scheme val="minor"/>
      </rPr>
      <t>(hours per person)</t>
    </r>
  </si>
  <si>
    <t>Mathematics</t>
  </si>
  <si>
    <r>
      <t xml:space="preserve">Numbers of attendees </t>
    </r>
    <r>
      <rPr>
        <sz val="8"/>
        <color theme="1"/>
        <rFont val="Calibri"/>
        <family val="2"/>
        <scheme val="minor"/>
      </rPr>
      <t>(by sector and location)</t>
    </r>
  </si>
  <si>
    <r>
      <t xml:space="preserve">Session 
Date </t>
    </r>
    <r>
      <rPr>
        <sz val="8"/>
        <color theme="1"/>
        <rFont val="Calibri"/>
        <family val="2"/>
        <scheme val="minor"/>
      </rPr>
      <t>(dd/mm/yy)</t>
    </r>
  </si>
  <si>
    <t>Sciences</t>
  </si>
  <si>
    <t>Science across the BGE</t>
  </si>
  <si>
    <t>**Please enter all independent sector attendees in the 'Independent Sector' field at the end of the list; irrespective of their geographical location.**</t>
  </si>
  <si>
    <t>Please have a look at the examples below to find out more about how it works.</t>
  </si>
  <si>
    <t>What was the reach of your session? Click on the field and select from the drop-down menu.</t>
  </si>
  <si>
    <t>ASN (across all sectors)</t>
  </si>
  <si>
    <t>Accredited
CLPL ?</t>
  </si>
  <si>
    <t>YES</t>
  </si>
  <si>
    <t>NO</t>
  </si>
  <si>
    <t>Yes</t>
  </si>
  <si>
    <t>No</t>
  </si>
  <si>
    <t>Classroom Assistants (across all sectors)</t>
  </si>
  <si>
    <t>Technical Support Staff (across all sectors)</t>
  </si>
  <si>
    <t>College/FE Practitioners</t>
  </si>
  <si>
    <t>Technologies in the Early Years</t>
  </si>
  <si>
    <t xml:space="preserve"> 'Accredited CLPL'</t>
  </si>
  <si>
    <t>Does this CLPL session lead to any form of accreditation for participants? Select 'Yes' or 'No' from the drop-down menu.</t>
  </si>
  <si>
    <t>How many hours of CLPL  per person the session provided. Use decimal points if needed; e.g. 60 mins = 1.0; 30 mins = 0.5; 20 mins = 0.3.</t>
  </si>
  <si>
    <t>Remember to add up the data from each 'My Totals' tab for entry into the Annual Return if you have completed more than one Tracker (i.e. if you have held more than 100 CLPL sessions).</t>
  </si>
  <si>
    <t>Use the data in your 'My Totals' tab to complete your Annual  Return in July 2019. We'll send you more information on this nearer the time.</t>
  </si>
  <si>
    <t>1. Total number of sessions</t>
  </si>
  <si>
    <t>2. Which themes did your sessions cover?</t>
  </si>
  <si>
    <t>3. Total hours of CLPL delivered</t>
  </si>
  <si>
    <t>4. What was the reach of your sessions?</t>
  </si>
  <si>
    <t>5. Accredited
CLPL?</t>
  </si>
  <si>
    <t>6. Where were your sessions delivered?</t>
  </si>
  <si>
    <t>7. How many attendees from each of these sectors attended your CLPL?                                                                                                                                                                                                                                                                                                                                                                                                                                                                                                                                                                                                                                                                                                Where were they from?</t>
  </si>
  <si>
    <t>8. What was the cumulative total of CLPL hours undertaken by each sector in each location?</t>
  </si>
  <si>
    <t>National STEM Education and Training Strategy</t>
  </si>
  <si>
    <t>Career-long professional learning Tracker</t>
  </si>
  <si>
    <t>This tracker is designed to build a cumulative picture of the career-long professional learning (CLPL) provided by your organisation in sciences, technologies, engineering, mathematics and digital skills.</t>
  </si>
  <si>
    <t>You have 100 data rows, which will enable you to record 100 x CLPL sessions. If you have more than 100 sessions to record, please save this Tracker and then start a new one.</t>
  </si>
  <si>
    <t>***EXAMPLES***</t>
  </si>
  <si>
    <t>Additional support needs (school sector)</t>
  </si>
  <si>
    <t>Classroom assistants (school sector)</t>
  </si>
  <si>
    <t>College/Further education</t>
  </si>
  <si>
    <t>Community learning and development</t>
  </si>
  <si>
    <t>Technical support (school sector)</t>
  </si>
  <si>
    <t>Who attended the CLPL session? Where were they from? Scroll along to enter the numbers of attendees according to the sector they represented and which local authority area they were from.</t>
  </si>
  <si>
    <t>Once you have entered the data, the tracker will automatically update all of the totals in the 'Enter data' tab, and also in the 'My Totals' tab.</t>
  </si>
  <si>
    <t>Early learning and childcare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</si>
</sst>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0"/>
      <color theme="1"/>
      <name val="Arial"/>
      <family val="2"/>
    </font>
    <font>
      <b/>
      <sz val="11"/>
      <color theme="1"/>
      <name val="Arial"/>
      <family val="2"/>
    </font>
    <font>
      <sz val="9"/>
      <color indexed="81"/>
      <name val="Tahoma"/>
      <family val="2"/>
    </font>
    <font>
      <b/>
      <sz val="9"/>
      <color indexed="81"/>
      <name val="Tahoma"/>
      <family val="2"/>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8"/>
      <color theme="1"/>
      <name val="Calibri"/>
      <family val="2"/>
      <scheme val="minor"/>
    </font>
    <font>
      <b/>
      <sz val="11"/>
      <color rgb="FFFF0000"/>
      <name val="Calibri"/>
      <family val="2"/>
      <scheme val="minor"/>
    </font>
    <font>
      <b/>
      <sz val="10"/>
      <color rgb="FFFF0000"/>
      <name val="Arial"/>
      <family val="2"/>
    </font>
    <font>
      <b/>
      <i/>
      <sz val="10"/>
      <color rgb="FFFF0000"/>
      <name val="Calibri"/>
      <family val="2"/>
      <scheme val="minor"/>
    </font>
    <font>
      <b/>
      <sz val="12"/>
      <color theme="1"/>
      <name val="Calibri"/>
      <family val="2"/>
      <scheme val="minor"/>
    </font>
    <font>
      <b/>
      <sz val="11"/>
      <color theme="0"/>
      <name val="Calibri"/>
      <family val="2"/>
      <scheme val="minor"/>
    </font>
    <font>
      <b/>
      <sz val="16"/>
      <color theme="1"/>
      <name val="Calibri"/>
      <family val="2"/>
      <scheme val="minor"/>
    </font>
    <font>
      <sz val="1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72">
    <xf numFmtId="0" fontId="0" fillId="0" borderId="0" xfId="0"/>
    <xf numFmtId="0" fontId="6" fillId="0" borderId="0" xfId="0" applyFont="1"/>
    <xf numFmtId="0" fontId="6" fillId="0" borderId="0" xfId="0" applyFont="1" applyBorder="1"/>
    <xf numFmtId="0" fontId="6"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Border="1"/>
    <xf numFmtId="0" fontId="5" fillId="0" borderId="0" xfId="0" applyFont="1"/>
    <xf numFmtId="0" fontId="5" fillId="0" borderId="0" xfId="0" applyFont="1" applyAlignment="1"/>
    <xf numFmtId="0" fontId="6" fillId="0" borderId="0" xfId="0" quotePrefix="1" applyFont="1"/>
    <xf numFmtId="0" fontId="6" fillId="0" borderId="0" xfId="0" applyFont="1" applyAlignment="1"/>
    <xf numFmtId="0" fontId="6" fillId="0" borderId="0" xfId="0" applyFont="1" applyBorder="1" applyAlignment="1">
      <alignment wrapText="1"/>
    </xf>
    <xf numFmtId="0" fontId="8" fillId="2" borderId="15" xfId="0" applyFont="1" applyFill="1" applyBorder="1" applyAlignment="1">
      <alignment horizontal="center"/>
    </xf>
    <xf numFmtId="0" fontId="8" fillId="0" borderId="0" xfId="0" applyFont="1" applyBorder="1" applyAlignment="1">
      <alignment horizontal="center"/>
    </xf>
    <xf numFmtId="0" fontId="6" fillId="0" borderId="15" xfId="0" applyFont="1" applyBorder="1" applyAlignment="1">
      <alignment horizontal="left"/>
    </xf>
    <xf numFmtId="0" fontId="4" fillId="4" borderId="2" xfId="0" applyFont="1" applyFill="1" applyBorder="1" applyAlignment="1">
      <alignment horizontal="left"/>
    </xf>
    <xf numFmtId="0" fontId="4" fillId="4" borderId="2" xfId="0" applyFont="1" applyFill="1" applyBorder="1" applyAlignment="1">
      <alignment horizontal="center"/>
    </xf>
    <xf numFmtId="0" fontId="4" fillId="4" borderId="27" xfId="0" applyFont="1" applyFill="1" applyBorder="1" applyAlignment="1">
      <alignment horizontal="center"/>
    </xf>
    <xf numFmtId="0" fontId="6" fillId="0" borderId="6" xfId="0" applyFont="1" applyBorder="1" applyAlignment="1">
      <alignment horizontal="left"/>
    </xf>
    <xf numFmtId="0" fontId="4" fillId="0" borderId="0" xfId="0" applyFont="1" applyBorder="1" applyAlignment="1">
      <alignment horizontal="center"/>
    </xf>
    <xf numFmtId="0" fontId="6" fillId="0" borderId="3" xfId="0" applyFont="1" applyBorder="1" applyAlignment="1">
      <alignment horizontal="left"/>
    </xf>
    <xf numFmtId="0" fontId="5" fillId="3" borderId="8" xfId="0" applyFont="1" applyFill="1" applyBorder="1" applyAlignment="1">
      <alignment horizontal="center"/>
    </xf>
    <xf numFmtId="0" fontId="5" fillId="3" borderId="16" xfId="0" applyFont="1" applyFill="1" applyBorder="1" applyAlignment="1">
      <alignment horizontal="center"/>
    </xf>
    <xf numFmtId="0" fontId="5" fillId="3" borderId="9" xfId="0" applyFont="1" applyFill="1" applyBorder="1" applyAlignment="1">
      <alignment horizontal="center"/>
    </xf>
    <xf numFmtId="0" fontId="10" fillId="0" borderId="0" xfId="0" applyFont="1"/>
    <xf numFmtId="0" fontId="4" fillId="2" borderId="0" xfId="0" applyFont="1" applyFill="1" applyBorder="1" applyAlignment="1">
      <alignment horizontal="left"/>
    </xf>
    <xf numFmtId="0" fontId="5" fillId="3" borderId="5" xfId="0" applyFont="1" applyFill="1" applyBorder="1" applyAlignment="1">
      <alignment horizontal="center"/>
    </xf>
    <xf numFmtId="0" fontId="5" fillId="3" borderId="10" xfId="0" applyFont="1" applyFill="1" applyBorder="1" applyAlignment="1">
      <alignment horizontal="center"/>
    </xf>
    <xf numFmtId="0" fontId="8" fillId="6" borderId="15" xfId="0" applyFont="1" applyFill="1" applyBorder="1" applyAlignment="1">
      <alignment horizontal="center"/>
    </xf>
    <xf numFmtId="0" fontId="8" fillId="6" borderId="16" xfId="0" applyFont="1" applyFill="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left"/>
    </xf>
    <xf numFmtId="0" fontId="6" fillId="0" borderId="16" xfId="0" applyFont="1" applyBorder="1" applyAlignment="1">
      <alignment horizontal="left"/>
    </xf>
    <xf numFmtId="0" fontId="6" fillId="0" borderId="9" xfId="0" applyFont="1" applyBorder="1" applyAlignment="1">
      <alignment horizontal="left"/>
    </xf>
    <xf numFmtId="0" fontId="8" fillId="2" borderId="15" xfId="0" applyFont="1" applyFill="1" applyBorder="1" applyAlignment="1">
      <alignment horizontal="center" vertical="top"/>
    </xf>
    <xf numFmtId="0" fontId="4" fillId="2" borderId="0" xfId="0" applyFont="1" applyFill="1" applyBorder="1" applyAlignment="1"/>
    <xf numFmtId="0" fontId="4" fillId="2" borderId="10" xfId="0" applyFont="1" applyFill="1" applyBorder="1" applyAlignment="1"/>
    <xf numFmtId="0" fontId="12" fillId="0" borderId="0" xfId="0" applyFont="1"/>
    <xf numFmtId="0" fontId="12" fillId="0" borderId="0" xfId="0" applyFont="1" applyAlignment="1">
      <alignment wrapText="1"/>
    </xf>
    <xf numFmtId="0" fontId="12" fillId="0" borderId="0" xfId="0" applyFont="1" applyBorder="1"/>
    <xf numFmtId="0" fontId="4" fillId="6" borderId="5" xfId="0" applyFont="1" applyFill="1" applyBorder="1" applyAlignment="1">
      <alignment horizontal="left"/>
    </xf>
    <xf numFmtId="0" fontId="12" fillId="0" borderId="0" xfId="0" applyFont="1" applyBorder="1" applyAlignment="1">
      <alignment wrapText="1"/>
    </xf>
    <xf numFmtId="0" fontId="4" fillId="0" borderId="0" xfId="0" applyFont="1" applyBorder="1" applyAlignment="1">
      <alignment wrapText="1"/>
    </xf>
    <xf numFmtId="0" fontId="5" fillId="3" borderId="8"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4" fillId="4" borderId="24" xfId="0" applyFont="1" applyFill="1" applyBorder="1" applyAlignment="1">
      <alignment horizontal="center" wrapText="1"/>
    </xf>
    <xf numFmtId="0" fontId="4" fillId="4" borderId="27" xfId="0" applyFont="1" applyFill="1" applyBorder="1" applyAlignment="1">
      <alignment horizontal="center" wrapText="1"/>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6" xfId="0" applyFont="1" applyFill="1" applyBorder="1" applyAlignment="1">
      <alignment horizontal="center" wrapText="1"/>
    </xf>
    <xf numFmtId="0" fontId="4" fillId="0" borderId="0" xfId="0" applyFont="1" applyBorder="1" applyProtection="1"/>
    <xf numFmtId="0" fontId="6" fillId="0" borderId="0" xfId="0" applyFont="1" applyBorder="1" applyProtection="1"/>
    <xf numFmtId="0" fontId="6" fillId="0" borderId="0" xfId="0" applyFont="1" applyProtection="1"/>
    <xf numFmtId="0" fontId="6" fillId="0" borderId="15" xfId="0" applyFont="1" applyBorder="1" applyAlignment="1" applyProtection="1">
      <alignment horizontal="left"/>
    </xf>
    <xf numFmtId="0" fontId="6" fillId="0" borderId="0" xfId="0" applyFont="1" applyBorder="1" applyAlignment="1" applyProtection="1">
      <alignment horizontal="center"/>
    </xf>
    <xf numFmtId="0" fontId="4" fillId="0" borderId="0" xfId="0" applyFont="1" applyBorder="1" applyAlignment="1" applyProtection="1">
      <alignment horizontal="center"/>
    </xf>
    <xf numFmtId="0" fontId="6" fillId="0" borderId="0" xfId="0" applyFont="1" applyBorder="1" applyProtection="1">
      <protection locked="0"/>
    </xf>
    <xf numFmtId="0" fontId="6" fillId="0" borderId="0" xfId="0" applyFont="1" applyProtection="1">
      <protection locked="0"/>
    </xf>
    <xf numFmtId="0" fontId="6" fillId="0" borderId="15" xfId="0" applyFont="1" applyBorder="1" applyAlignment="1" applyProtection="1">
      <alignment horizontal="left"/>
      <protection locked="0"/>
    </xf>
    <xf numFmtId="0" fontId="4" fillId="5" borderId="8" xfId="0"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Border="1" applyProtection="1">
      <protection hidden="1"/>
    </xf>
    <xf numFmtId="0" fontId="8" fillId="2" borderId="13" xfId="0" applyFont="1" applyFill="1" applyBorder="1" applyAlignment="1" applyProtection="1">
      <alignment horizontal="center" textRotation="90"/>
      <protection hidden="1"/>
    </xf>
    <xf numFmtId="0" fontId="8" fillId="2" borderId="1" xfId="0" applyFont="1" applyFill="1" applyBorder="1" applyAlignment="1" applyProtection="1">
      <alignment horizontal="center" textRotation="90"/>
      <protection hidden="1"/>
    </xf>
    <xf numFmtId="0" fontId="8" fillId="2" borderId="12" xfId="0" applyFont="1" applyFill="1" applyBorder="1" applyAlignment="1" applyProtection="1">
      <alignment horizontal="center" textRotation="90"/>
      <protection hidden="1"/>
    </xf>
    <xf numFmtId="0" fontId="6" fillId="5" borderId="16" xfId="0" applyFont="1" applyFill="1" applyBorder="1" applyAlignment="1" applyProtection="1">
      <alignment horizontal="center"/>
      <protection hidden="1"/>
    </xf>
    <xf numFmtId="0" fontId="6" fillId="0" borderId="0" xfId="0" applyFont="1" applyFill="1" applyBorder="1" applyProtection="1">
      <protection hidden="1"/>
    </xf>
    <xf numFmtId="0" fontId="6" fillId="0" borderId="0" xfId="0" applyFont="1" applyBorder="1" applyProtection="1">
      <protection hidden="1"/>
    </xf>
    <xf numFmtId="0" fontId="6" fillId="0" borderId="0" xfId="0" applyFont="1" applyProtection="1">
      <protection hidden="1"/>
    </xf>
    <xf numFmtId="0" fontId="6" fillId="0" borderId="16" xfId="0" applyFont="1" applyBorder="1" applyProtection="1">
      <protection hidden="1"/>
    </xf>
    <xf numFmtId="0" fontId="6" fillId="0" borderId="22" xfId="0" applyFont="1" applyBorder="1" applyProtection="1">
      <protection hidden="1"/>
    </xf>
    <xf numFmtId="0" fontId="6" fillId="0" borderId="19" xfId="0" applyFont="1" applyBorder="1" applyAlignment="1" applyProtection="1">
      <alignment wrapText="1"/>
      <protection hidden="1"/>
    </xf>
    <xf numFmtId="0" fontId="6" fillId="0" borderId="19" xfId="0" applyFont="1" applyBorder="1" applyProtection="1">
      <protection hidden="1"/>
    </xf>
    <xf numFmtId="0" fontId="6" fillId="0" borderId="29" xfId="0" applyFont="1" applyBorder="1" applyProtection="1">
      <protection hidden="1"/>
    </xf>
    <xf numFmtId="0" fontId="6" fillId="0" borderId="15" xfId="0" applyFont="1" applyBorder="1" applyProtection="1">
      <protection hidden="1"/>
    </xf>
    <xf numFmtId="0" fontId="6" fillId="0" borderId="10" xfId="0" applyFont="1" applyBorder="1" applyProtection="1">
      <protection hidden="1"/>
    </xf>
    <xf numFmtId="0" fontId="8" fillId="2" borderId="39" xfId="0" applyFont="1" applyFill="1" applyBorder="1" applyAlignment="1" applyProtection="1">
      <alignment horizontal="center"/>
      <protection hidden="1"/>
    </xf>
    <xf numFmtId="0" fontId="8" fillId="2" borderId="35" xfId="0" applyFont="1" applyFill="1" applyBorder="1" applyAlignment="1" applyProtection="1">
      <alignment horizontal="center"/>
      <protection hidden="1"/>
    </xf>
    <xf numFmtId="0" fontId="8" fillId="2" borderId="37" xfId="0" applyFont="1" applyFill="1" applyBorder="1" applyAlignment="1" applyProtection="1">
      <alignment horizontal="center"/>
      <protection hidden="1"/>
    </xf>
    <xf numFmtId="0" fontId="8" fillId="2" borderId="34" xfId="0" applyFont="1" applyFill="1" applyBorder="1" applyAlignment="1" applyProtection="1">
      <alignment horizontal="center"/>
      <protection hidden="1"/>
    </xf>
    <xf numFmtId="0" fontId="6" fillId="0" borderId="16"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8" fillId="2" borderId="40" xfId="0" applyFon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0" fontId="8" fillId="2" borderId="38" xfId="0" applyFont="1" applyFill="1" applyBorder="1" applyAlignment="1" applyProtection="1">
      <alignment horizontal="center"/>
      <protection hidden="1"/>
    </xf>
    <xf numFmtId="0" fontId="8" fillId="2" borderId="36" xfId="0" applyFont="1" applyFill="1" applyBorder="1" applyAlignment="1" applyProtection="1">
      <alignment horizontal="center"/>
      <protection hidden="1"/>
    </xf>
    <xf numFmtId="0" fontId="6" fillId="0" borderId="37" xfId="0" applyFont="1" applyFill="1" applyBorder="1" applyAlignment="1" applyProtection="1">
      <alignment horizontal="center"/>
      <protection hidden="1"/>
    </xf>
    <xf numFmtId="0" fontId="6" fillId="0" borderId="34" xfId="0" applyFont="1" applyFill="1" applyBorder="1" applyAlignment="1" applyProtection="1">
      <alignment horizontal="center"/>
      <protection hidden="1"/>
    </xf>
    <xf numFmtId="0" fontId="9" fillId="0" borderId="16" xfId="0"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29" xfId="0" applyFont="1" applyFill="1" applyBorder="1" applyAlignment="1" applyProtection="1">
      <alignment horizontal="center"/>
      <protection hidden="1"/>
    </xf>
    <xf numFmtId="0" fontId="7" fillId="0" borderId="22" xfId="0" applyFont="1" applyBorder="1" applyProtection="1">
      <protection hidden="1"/>
    </xf>
    <xf numFmtId="0" fontId="7" fillId="0" borderId="19" xfId="0" applyFont="1" applyBorder="1" applyAlignment="1" applyProtection="1">
      <alignment wrapText="1"/>
      <protection hidden="1"/>
    </xf>
    <xf numFmtId="0" fontId="9" fillId="0" borderId="27"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6" fillId="0" borderId="6" xfId="0" applyFont="1" applyBorder="1" applyProtection="1">
      <protection hidden="1"/>
    </xf>
    <xf numFmtId="0" fontId="6" fillId="0" borderId="7" xfId="0" applyFont="1" applyBorder="1" applyProtection="1">
      <protection hidden="1"/>
    </xf>
    <xf numFmtId="0" fontId="6" fillId="0" borderId="0" xfId="0" applyFont="1" applyBorder="1" applyAlignment="1" applyProtection="1">
      <alignment wrapText="1"/>
      <protection hidden="1"/>
    </xf>
    <xf numFmtId="0" fontId="6" fillId="0" borderId="25" xfId="0" applyFont="1" applyFill="1" applyBorder="1" applyAlignment="1" applyProtection="1">
      <alignment horizontal="center"/>
      <protection hidden="1"/>
    </xf>
    <xf numFmtId="0" fontId="6" fillId="0" borderId="28" xfId="0" applyFont="1" applyFill="1" applyBorder="1" applyAlignment="1" applyProtection="1">
      <alignment horizontal="center"/>
      <protection hidden="1"/>
    </xf>
    <xf numFmtId="0" fontId="9" fillId="0" borderId="9" xfId="0" applyFont="1" applyBorder="1" applyAlignment="1" applyProtection="1">
      <alignment horizontal="center"/>
      <protection hidden="1"/>
    </xf>
    <xf numFmtId="0" fontId="9" fillId="0" borderId="27" xfId="0" applyFont="1" applyFill="1" applyBorder="1" applyAlignment="1" applyProtection="1">
      <alignment horizontal="left"/>
      <protection hidden="1"/>
    </xf>
    <xf numFmtId="0" fontId="9" fillId="0" borderId="41" xfId="0" applyFont="1" applyFill="1" applyBorder="1" applyAlignment="1" applyProtection="1">
      <alignment horizontal="center"/>
      <protection hidden="1"/>
    </xf>
    <xf numFmtId="0" fontId="9" fillId="0" borderId="42" xfId="0" applyFont="1" applyFill="1" applyBorder="1" applyAlignment="1" applyProtection="1">
      <alignment horizontal="center"/>
      <protection hidden="1"/>
    </xf>
    <xf numFmtId="0" fontId="9" fillId="0" borderId="2" xfId="0" applyFont="1" applyBorder="1" applyAlignment="1" applyProtection="1">
      <alignment horizontal="center"/>
      <protection hidden="1"/>
    </xf>
    <xf numFmtId="0" fontId="6" fillId="0" borderId="0" xfId="0" applyFont="1" applyFill="1" applyBorder="1" applyAlignment="1" applyProtection="1">
      <alignment horizontal="left"/>
      <protection hidden="1"/>
    </xf>
    <xf numFmtId="0" fontId="4" fillId="5" borderId="3" xfId="0" applyFont="1" applyFill="1" applyBorder="1" applyAlignment="1" applyProtection="1">
      <protection hidden="1"/>
    </xf>
    <xf numFmtId="0" fontId="0" fillId="5" borderId="4" xfId="0" applyFill="1" applyBorder="1" applyProtection="1">
      <protection hidden="1"/>
    </xf>
    <xf numFmtId="0" fontId="6" fillId="5" borderId="4" xfId="0" applyFont="1" applyFill="1" applyBorder="1" applyProtection="1">
      <protection hidden="1"/>
    </xf>
    <xf numFmtId="0" fontId="0" fillId="5" borderId="33" xfId="0" applyFill="1" applyBorder="1" applyProtection="1">
      <protection hidden="1"/>
    </xf>
    <xf numFmtId="0" fontId="0" fillId="5" borderId="11" xfId="0" applyFill="1" applyBorder="1" applyProtection="1">
      <protection hidden="1"/>
    </xf>
    <xf numFmtId="0" fontId="6" fillId="5" borderId="11" xfId="0" applyFont="1" applyFill="1" applyBorder="1" applyProtection="1">
      <protection hidden="1"/>
    </xf>
    <xf numFmtId="0" fontId="6" fillId="5" borderId="0" xfId="0" applyFont="1" applyFill="1" applyBorder="1" applyProtection="1">
      <protection hidden="1"/>
    </xf>
    <xf numFmtId="0" fontId="0" fillId="0" borderId="0" xfId="0" applyFill="1" applyBorder="1" applyProtection="1">
      <protection hidden="1"/>
    </xf>
    <xf numFmtId="0" fontId="6" fillId="0" borderId="0" xfId="0" applyFont="1" applyBorder="1" applyAlignment="1" applyProtection="1">
      <alignment horizontal="center"/>
      <protection hidden="1"/>
    </xf>
    <xf numFmtId="0" fontId="0" fillId="0" borderId="0" xfId="0" applyFill="1" applyProtection="1">
      <protection hidden="1"/>
    </xf>
    <xf numFmtId="0" fontId="6" fillId="0" borderId="0" xfId="0" applyFont="1" applyFill="1" applyProtection="1">
      <protection hidden="1"/>
    </xf>
    <xf numFmtId="0" fontId="4" fillId="0" borderId="0"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6" fillId="0" borderId="0" xfId="0" applyFont="1" applyAlignment="1" applyProtection="1">
      <alignment wrapText="1"/>
      <protection hidden="1"/>
    </xf>
    <xf numFmtId="0" fontId="4" fillId="0" borderId="0" xfId="0" applyFont="1" applyFill="1" applyAlignment="1" applyProtection="1">
      <alignment horizontal="center"/>
      <protection hidden="1"/>
    </xf>
    <xf numFmtId="0" fontId="1" fillId="0" borderId="0" xfId="0" applyFont="1" applyFill="1" applyAlignment="1" applyProtection="1">
      <alignment horizontal="center"/>
      <protection hidden="1"/>
    </xf>
    <xf numFmtId="0" fontId="6" fillId="0" borderId="3" xfId="0" applyFont="1" applyBorder="1" applyAlignment="1" applyProtection="1">
      <alignment horizontal="left"/>
      <protection locked="0"/>
    </xf>
    <xf numFmtId="0" fontId="6" fillId="0" borderId="6" xfId="0" applyFont="1" applyBorder="1" applyAlignment="1" applyProtection="1">
      <alignment horizontal="left"/>
      <protection locked="0"/>
    </xf>
    <xf numFmtId="0" fontId="4" fillId="0" borderId="0" xfId="0" applyFont="1" applyProtection="1">
      <protection locked="0"/>
    </xf>
    <xf numFmtId="0" fontId="7" fillId="0" borderId="0" xfId="0" applyFont="1" applyProtection="1">
      <protection locked="0"/>
    </xf>
    <xf numFmtId="0" fontId="4" fillId="2" borderId="0" xfId="0" applyFont="1" applyFill="1" applyBorder="1" applyAlignment="1" applyProtection="1"/>
    <xf numFmtId="0" fontId="4" fillId="2" borderId="10" xfId="0" applyFont="1" applyFill="1" applyBorder="1" applyAlignment="1" applyProtection="1"/>
    <xf numFmtId="0" fontId="4" fillId="2" borderId="0" xfId="0" applyFont="1" applyFill="1" applyBorder="1" applyAlignment="1" applyProtection="1">
      <alignment horizontal="left"/>
    </xf>
    <xf numFmtId="0" fontId="4" fillId="6" borderId="5" xfId="0" applyFont="1" applyFill="1" applyBorder="1" applyAlignment="1" applyProtection="1">
      <alignment horizontal="left"/>
    </xf>
    <xf numFmtId="0" fontId="8" fillId="2" borderId="15" xfId="0" applyFont="1" applyFill="1" applyBorder="1" applyAlignment="1" applyProtection="1">
      <alignment horizontal="center"/>
    </xf>
    <xf numFmtId="0" fontId="8" fillId="0" borderId="0" xfId="0" applyFont="1" applyBorder="1" applyAlignment="1" applyProtection="1">
      <alignment horizontal="center"/>
    </xf>
    <xf numFmtId="0" fontId="8" fillId="6" borderId="15" xfId="0" applyFont="1" applyFill="1" applyBorder="1" applyAlignment="1" applyProtection="1">
      <alignment horizontal="center"/>
    </xf>
    <xf numFmtId="0" fontId="8" fillId="6" borderId="16" xfId="0" applyFont="1" applyFill="1" applyBorder="1" applyAlignment="1" applyProtection="1">
      <alignment horizontal="center"/>
    </xf>
    <xf numFmtId="0" fontId="8" fillId="2" borderId="15" xfId="0" applyFont="1" applyFill="1" applyBorder="1" applyAlignment="1" applyProtection="1">
      <alignment horizontal="center" vertical="top"/>
    </xf>
    <xf numFmtId="0" fontId="6" fillId="0" borderId="3" xfId="0" applyFont="1" applyBorder="1" applyAlignment="1" applyProtection="1">
      <alignment horizontal="left"/>
    </xf>
    <xf numFmtId="0" fontId="6" fillId="0" borderId="6" xfId="0" applyFont="1" applyBorder="1" applyAlignment="1" applyProtection="1">
      <alignment horizontal="left"/>
    </xf>
    <xf numFmtId="0" fontId="4" fillId="4" borderId="27" xfId="0" applyFont="1" applyFill="1" applyBorder="1" applyAlignment="1" applyProtection="1">
      <alignment horizontal="center"/>
    </xf>
    <xf numFmtId="0" fontId="5" fillId="3" borderId="8" xfId="0" applyFont="1" applyFill="1" applyBorder="1" applyAlignment="1" applyProtection="1">
      <alignment horizontal="center"/>
    </xf>
    <xf numFmtId="0" fontId="5" fillId="3" borderId="5" xfId="0" applyFont="1" applyFill="1" applyBorder="1" applyAlignment="1" applyProtection="1">
      <alignment horizontal="center"/>
    </xf>
    <xf numFmtId="0" fontId="6" fillId="0" borderId="8" xfId="0" applyFont="1" applyBorder="1" applyAlignment="1" applyProtection="1">
      <alignment horizontal="left"/>
    </xf>
    <xf numFmtId="0" fontId="5" fillId="3" borderId="16" xfId="0" applyFont="1" applyFill="1" applyBorder="1" applyAlignment="1" applyProtection="1">
      <alignment horizontal="center"/>
    </xf>
    <xf numFmtId="0" fontId="5" fillId="3" borderId="10" xfId="0" applyFont="1" applyFill="1" applyBorder="1" applyAlignment="1" applyProtection="1">
      <alignment horizontal="center"/>
    </xf>
    <xf numFmtId="0" fontId="6" fillId="0" borderId="16" xfId="0" applyFont="1" applyBorder="1" applyAlignment="1" applyProtection="1">
      <alignment horizontal="left"/>
    </xf>
    <xf numFmtId="0" fontId="5" fillId="3" borderId="9" xfId="0" applyFont="1" applyFill="1" applyBorder="1" applyAlignment="1" applyProtection="1">
      <alignment horizontal="center"/>
    </xf>
    <xf numFmtId="0" fontId="5" fillId="3" borderId="7" xfId="0" applyFont="1" applyFill="1" applyBorder="1" applyAlignment="1" applyProtection="1">
      <alignment horizontal="center"/>
    </xf>
    <xf numFmtId="0" fontId="6" fillId="0" borderId="9" xfId="0" applyFont="1" applyBorder="1" applyAlignment="1" applyProtection="1">
      <alignment horizontal="left"/>
    </xf>
    <xf numFmtId="0" fontId="4" fillId="4" borderId="24"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2" xfId="0" applyFont="1" applyFill="1" applyBorder="1" applyAlignment="1" applyProtection="1">
      <alignment horizontal="left"/>
    </xf>
    <xf numFmtId="0" fontId="4" fillId="4" borderId="26" xfId="0" applyFont="1" applyFill="1" applyBorder="1" applyAlignment="1" applyProtection="1">
      <alignment horizontal="center"/>
    </xf>
    <xf numFmtId="0" fontId="4" fillId="4" borderId="30" xfId="0" applyFont="1" applyFill="1" applyBorder="1" applyAlignment="1" applyProtection="1">
      <alignment horizontal="center"/>
    </xf>
    <xf numFmtId="0" fontId="13" fillId="0" borderId="0" xfId="0" applyFont="1" applyBorder="1" applyAlignment="1">
      <alignment horizontal="center"/>
    </xf>
    <xf numFmtId="0" fontId="14" fillId="0" borderId="0" xfId="0" applyFont="1"/>
    <xf numFmtId="0" fontId="14" fillId="0" borderId="0" xfId="0" applyFont="1" applyAlignment="1">
      <alignment wrapText="1"/>
    </xf>
    <xf numFmtId="0" fontId="14" fillId="0" borderId="0" xfId="0" applyFont="1" applyBorder="1"/>
    <xf numFmtId="0" fontId="14" fillId="0" borderId="0" xfId="0" applyFont="1" applyBorder="1" applyAlignment="1">
      <alignment wrapText="1"/>
    </xf>
    <xf numFmtId="0" fontId="15" fillId="2" borderId="0" xfId="0" applyFont="1" applyFill="1"/>
    <xf numFmtId="0" fontId="15" fillId="2" borderId="0" xfId="0" applyFont="1" applyFill="1" applyAlignment="1">
      <alignment wrapText="1"/>
    </xf>
    <xf numFmtId="0" fontId="6" fillId="2" borderId="0" xfId="0" applyFont="1" applyFill="1"/>
    <xf numFmtId="0" fontId="6" fillId="0" borderId="8" xfId="0" applyFont="1" applyBorder="1"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wrapText="1"/>
    </xf>
    <xf numFmtId="0" fontId="6" fillId="0" borderId="21" xfId="0" applyFont="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6" fillId="0" borderId="31" xfId="0"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6" fillId="0" borderId="8" xfId="0" applyFont="1"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left" wrapText="1"/>
    </xf>
    <xf numFmtId="0" fontId="0" fillId="0" borderId="0" xfId="0" applyAlignment="1"/>
    <xf numFmtId="0" fontId="4" fillId="2" borderId="8" xfId="0" applyFont="1" applyFill="1" applyBorder="1" applyAlignment="1">
      <alignment horizontal="center" vertical="center" wrapText="1"/>
    </xf>
    <xf numFmtId="0" fontId="0" fillId="0" borderId="16" xfId="0" applyBorder="1" applyAlignment="1">
      <alignment vertical="center" wrapText="1"/>
    </xf>
    <xf numFmtId="0" fontId="0" fillId="0" borderId="9" xfId="0" applyBorder="1" applyAlignment="1">
      <alignment vertical="center" wrapText="1"/>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4"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8" fillId="2" borderId="39" xfId="0" applyFont="1" applyFill="1" applyBorder="1" applyAlignment="1">
      <alignment horizontal="center" textRotation="90"/>
    </xf>
    <xf numFmtId="0" fontId="8" fillId="2" borderId="24" xfId="0" applyFont="1" applyFill="1" applyBorder="1" applyAlignment="1">
      <alignment horizontal="center" textRotation="90"/>
    </xf>
    <xf numFmtId="0" fontId="8" fillId="2" borderId="37" xfId="0" applyFont="1" applyFill="1" applyBorder="1" applyAlignment="1">
      <alignment horizontal="center" textRotation="90"/>
    </xf>
    <xf numFmtId="0" fontId="8" fillId="2" borderId="25" xfId="0" applyFont="1" applyFill="1" applyBorder="1" applyAlignment="1">
      <alignment horizontal="center" textRotation="90"/>
    </xf>
    <xf numFmtId="0" fontId="8" fillId="2" borderId="43" xfId="0" applyFont="1" applyFill="1" applyBorder="1" applyAlignment="1">
      <alignment horizontal="center" textRotation="90"/>
    </xf>
    <xf numFmtId="0" fontId="8" fillId="2" borderId="32" xfId="0" applyFont="1" applyFill="1" applyBorder="1" applyAlignment="1">
      <alignment horizontal="center" textRotation="90"/>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4"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164" fontId="6" fillId="0" borderId="8" xfId="0" applyNumberFormat="1" applyFont="1" applyBorder="1" applyAlignment="1">
      <alignment horizontal="left" vertical="center"/>
    </xf>
    <xf numFmtId="164" fontId="0" fillId="0" borderId="16" xfId="0" applyNumberFormat="1" applyBorder="1" applyAlignment="1">
      <alignment horizontal="left" vertical="center"/>
    </xf>
    <xf numFmtId="164" fontId="0" fillId="0" borderId="9" xfId="0" applyNumberFormat="1" applyBorder="1" applyAlignment="1">
      <alignment horizontal="left" vertical="center"/>
    </xf>
    <xf numFmtId="0" fontId="6" fillId="0" borderId="16" xfId="0" applyFont="1" applyBorder="1" applyAlignment="1">
      <alignment horizontal="left" vertical="center" wrapText="1"/>
    </xf>
    <xf numFmtId="0" fontId="6" fillId="0" borderId="9" xfId="0" applyFont="1" applyBorder="1" applyAlignment="1">
      <alignment horizontal="left" vertical="center" wrapText="1"/>
    </xf>
    <xf numFmtId="0" fontId="6" fillId="0" borderId="20"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4" fillId="2"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6" xfId="0" applyBorder="1" applyAlignment="1" applyProtection="1">
      <alignment horizontal="center" vertical="center" wrapText="1"/>
    </xf>
    <xf numFmtId="0" fontId="4" fillId="2" borderId="44" xfId="0" applyFont="1" applyFill="1" applyBorder="1" applyAlignment="1" applyProtection="1">
      <alignment horizontal="center"/>
    </xf>
    <xf numFmtId="0" fontId="0" fillId="0" borderId="45" xfId="0" applyBorder="1" applyAlignment="1" applyProtection="1">
      <alignment horizontal="center"/>
    </xf>
    <xf numFmtId="0" fontId="0" fillId="0" borderId="46" xfId="0" applyBorder="1" applyAlignment="1" applyProtection="1">
      <alignment horizontal="center"/>
    </xf>
    <xf numFmtId="0" fontId="4" fillId="2" borderId="8"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9" xfId="0" applyBorder="1" applyAlignment="1" applyProtection="1">
      <alignment horizontal="center" vertical="center" wrapText="1"/>
    </xf>
    <xf numFmtId="164" fontId="6" fillId="0" borderId="8" xfId="0" applyNumberFormat="1" applyFont="1" applyBorder="1" applyAlignment="1" applyProtection="1">
      <alignment horizontal="left" vertical="center"/>
      <protection locked="0"/>
    </xf>
    <xf numFmtId="164" fontId="0" fillId="0" borderId="16" xfId="0" applyNumberFormat="1" applyBorder="1" applyAlignment="1" applyProtection="1">
      <alignment horizontal="left" vertical="center"/>
      <protection locked="0"/>
    </xf>
    <xf numFmtId="164" fontId="0" fillId="0" borderId="9" xfId="0" applyNumberFormat="1" applyBorder="1" applyAlignment="1" applyProtection="1">
      <alignment horizontal="left" vertical="center"/>
      <protection locked="0"/>
    </xf>
    <xf numFmtId="0" fontId="6" fillId="0" borderId="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0"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6" borderId="3" xfId="0" applyFont="1" applyFill="1" applyBorder="1" applyAlignment="1" applyProtection="1">
      <alignment horizontal="left"/>
    </xf>
    <xf numFmtId="0" fontId="4" fillId="6" borderId="4" xfId="0" applyFont="1" applyFill="1" applyBorder="1" applyAlignment="1" applyProtection="1">
      <alignment horizontal="left"/>
    </xf>
    <xf numFmtId="0" fontId="4" fillId="6" borderId="5" xfId="0" applyFont="1" applyFill="1" applyBorder="1" applyAlignment="1" applyProtection="1">
      <alignment horizontal="left"/>
    </xf>
    <xf numFmtId="0" fontId="8" fillId="2" borderId="39" xfId="0" applyFont="1" applyFill="1" applyBorder="1" applyAlignment="1" applyProtection="1">
      <alignment horizontal="center" textRotation="90"/>
    </xf>
    <xf numFmtId="0" fontId="8" fillId="2" borderId="24" xfId="0" applyFont="1" applyFill="1" applyBorder="1" applyAlignment="1" applyProtection="1">
      <alignment horizontal="center" textRotation="90"/>
    </xf>
    <xf numFmtId="0" fontId="8" fillId="2" borderId="37" xfId="0" applyFont="1" applyFill="1" applyBorder="1" applyAlignment="1" applyProtection="1">
      <alignment horizontal="center" textRotation="90"/>
    </xf>
    <xf numFmtId="0" fontId="8" fillId="2" borderId="25" xfId="0" applyFont="1" applyFill="1" applyBorder="1" applyAlignment="1" applyProtection="1">
      <alignment horizontal="center" textRotation="90"/>
    </xf>
    <xf numFmtId="0" fontId="8" fillId="2" borderId="43" xfId="0" applyFont="1" applyFill="1" applyBorder="1" applyAlignment="1" applyProtection="1">
      <alignment horizontal="center" textRotation="90"/>
    </xf>
    <xf numFmtId="0" fontId="8" fillId="2" borderId="32" xfId="0" applyFont="1" applyFill="1" applyBorder="1" applyAlignment="1" applyProtection="1">
      <alignment horizontal="center" textRotation="90"/>
    </xf>
    <xf numFmtId="0" fontId="4" fillId="2" borderId="16"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0" fillId="0" borderId="16" xfId="0" applyBorder="1" applyAlignment="1" applyProtection="1">
      <alignment horizontal="center" vertical="center"/>
    </xf>
    <xf numFmtId="0" fontId="0" fillId="0" borderId="9" xfId="0" applyBorder="1" applyAlignment="1" applyProtection="1">
      <alignment horizontal="center" vertical="center"/>
    </xf>
    <xf numFmtId="0" fontId="4" fillId="2" borderId="8" xfId="0" applyFont="1" applyFill="1" applyBorder="1" applyAlignment="1" applyProtection="1">
      <alignment horizontal="center" vertical="center"/>
    </xf>
    <xf numFmtId="0" fontId="0" fillId="0" borderId="16" xfId="0" applyBorder="1" applyAlignment="1" applyProtection="1">
      <alignment vertical="center"/>
    </xf>
    <xf numFmtId="0" fontId="0" fillId="0" borderId="9" xfId="0" applyBorder="1" applyAlignment="1" applyProtection="1">
      <alignment vertical="center"/>
    </xf>
    <xf numFmtId="0" fontId="4" fillId="5" borderId="3" xfId="0" applyFont="1" applyFill="1"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0" fontId="4" fillId="5" borderId="8" xfId="0" applyFont="1" applyFill="1"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0" fillId="5" borderId="5" xfId="0" applyFill="1" applyBorder="1" applyAlignment="1" applyProtection="1">
      <alignment horizontal="center" vertical="center" wrapText="1"/>
      <protection hidden="1"/>
    </xf>
    <xf numFmtId="0" fontId="0" fillId="0" borderId="33"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3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100"/>
  <sheetViews>
    <sheetView tabSelected="1" workbookViewId="0">
      <pane xSplit="12" topLeftCell="M1" activePane="topRight" state="frozen"/>
      <selection pane="topRight" activeCell="D20" sqref="D20"/>
    </sheetView>
  </sheetViews>
  <sheetFormatPr defaultRowHeight="12.75" x14ac:dyDescent="0.2"/>
  <cols>
    <col min="1" max="1" width="10.7109375" style="1" customWidth="1"/>
    <col min="2" max="2" width="25.5703125" style="1" customWidth="1"/>
    <col min="3" max="3" width="4.7109375" style="3" customWidth="1"/>
    <col min="4" max="7" width="4.7109375" style="1" customWidth="1"/>
    <col min="8" max="8" width="12.7109375" style="1" customWidth="1"/>
    <col min="9" max="9" width="12.42578125" style="1" customWidth="1"/>
    <col min="10" max="10" width="10.5703125" style="3" customWidth="1"/>
    <col min="11" max="11" width="14" style="1" customWidth="1"/>
    <col min="12" max="12" width="35" style="1" customWidth="1"/>
    <col min="13" max="15" width="10.7109375" style="1" customWidth="1"/>
    <col min="16" max="17" width="12.28515625" style="1" customWidth="1"/>
    <col min="18" max="18" width="16.42578125" style="1" customWidth="1"/>
    <col min="19" max="19" width="11.7109375" style="1" customWidth="1"/>
    <col min="20" max="20" width="10.5703125" style="2" customWidth="1"/>
    <col min="21" max="26" width="11.42578125" style="2" customWidth="1"/>
    <col min="27" max="43" width="9.140625" style="2"/>
    <col min="44" max="45" width="13.140625" style="2" customWidth="1"/>
    <col min="46" max="46" width="13" style="11" customWidth="1"/>
    <col min="47" max="47" width="16.140625" style="2" customWidth="1"/>
    <col min="48" max="48" width="0" style="2" hidden="1" customWidth="1"/>
    <col min="49" max="49" width="9.140625" style="2"/>
    <col min="50" max="58" width="0" style="2" hidden="1" customWidth="1"/>
    <col min="59" max="84" width="0" style="1" hidden="1" customWidth="1"/>
    <col min="85" max="16384" width="9.140625" style="1"/>
  </cols>
  <sheetData>
    <row r="1" spans="1:58" s="158" customFormat="1" ht="21" x14ac:dyDescent="0.35">
      <c r="A1" s="158" t="s">
        <v>133</v>
      </c>
      <c r="C1" s="159"/>
      <c r="J1" s="159"/>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1"/>
      <c r="AU1" s="160"/>
      <c r="AV1" s="160"/>
      <c r="AW1" s="160"/>
      <c r="AX1" s="160"/>
      <c r="AY1" s="160"/>
      <c r="AZ1" s="160"/>
      <c r="BA1" s="160"/>
      <c r="BB1" s="160"/>
      <c r="BC1" s="160"/>
      <c r="BD1" s="160"/>
      <c r="BE1" s="160"/>
      <c r="BF1" s="160"/>
    </row>
    <row r="2" spans="1:58" s="37" customFormat="1" ht="15.75" x14ac:dyDescent="0.25">
      <c r="A2" s="37" t="s">
        <v>134</v>
      </c>
      <c r="C2" s="38"/>
      <c r="J2" s="38"/>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41"/>
      <c r="AU2" s="39"/>
      <c r="AV2" s="39"/>
      <c r="AW2" s="39"/>
      <c r="AX2" s="39"/>
      <c r="AY2" s="39"/>
      <c r="AZ2" s="39"/>
      <c r="BA2" s="39"/>
      <c r="BB2" s="39"/>
      <c r="BC2" s="39"/>
      <c r="BD2" s="39"/>
      <c r="BE2" s="39"/>
      <c r="BF2" s="39"/>
    </row>
    <row r="4" spans="1:58" x14ac:dyDescent="0.2">
      <c r="A4" s="162" t="s">
        <v>135</v>
      </c>
      <c r="B4" s="162"/>
      <c r="C4" s="163"/>
      <c r="D4" s="162"/>
      <c r="E4" s="162"/>
      <c r="F4" s="162"/>
      <c r="G4" s="162"/>
      <c r="H4" s="162"/>
      <c r="I4" s="162"/>
      <c r="J4" s="163"/>
      <c r="K4" s="162"/>
      <c r="L4" s="162"/>
      <c r="M4" s="164"/>
      <c r="N4" s="164"/>
    </row>
    <row r="5" spans="1:58" x14ac:dyDescent="0.2">
      <c r="A5" s="162" t="s">
        <v>108</v>
      </c>
      <c r="B5" s="162"/>
      <c r="C5" s="163"/>
      <c r="D5" s="162"/>
      <c r="E5" s="162"/>
      <c r="F5" s="162"/>
      <c r="G5" s="162"/>
      <c r="H5" s="162"/>
      <c r="I5" s="162"/>
      <c r="J5" s="163"/>
      <c r="K5" s="162"/>
      <c r="L5" s="162"/>
      <c r="M5" s="164"/>
      <c r="N5" s="164"/>
    </row>
    <row r="6" spans="1:58" x14ac:dyDescent="0.2">
      <c r="A6" s="162"/>
      <c r="B6" s="162"/>
      <c r="C6" s="163"/>
      <c r="D6" s="162"/>
      <c r="E6" s="162"/>
      <c r="F6" s="162"/>
      <c r="G6" s="162"/>
      <c r="H6" s="162"/>
      <c r="I6" s="162"/>
      <c r="J6" s="163"/>
      <c r="K6" s="162"/>
      <c r="L6" s="162"/>
      <c r="M6" s="164"/>
      <c r="N6" s="164"/>
    </row>
    <row r="7" spans="1:58" x14ac:dyDescent="0.2">
      <c r="A7" s="162" t="s">
        <v>62</v>
      </c>
      <c r="B7" s="162"/>
      <c r="C7" s="163"/>
      <c r="D7" s="162"/>
      <c r="E7" s="162"/>
      <c r="F7" s="162"/>
      <c r="G7" s="162"/>
      <c r="H7" s="162"/>
      <c r="I7" s="162"/>
      <c r="J7" s="163"/>
      <c r="K7" s="162"/>
      <c r="L7" s="162"/>
      <c r="M7" s="164"/>
      <c r="N7" s="164"/>
    </row>
    <row r="8" spans="1:58" x14ac:dyDescent="0.2">
      <c r="A8" s="162" t="s">
        <v>63</v>
      </c>
      <c r="B8" s="162"/>
      <c r="C8" s="163"/>
      <c r="D8" s="162"/>
      <c r="E8" s="162"/>
      <c r="F8" s="162"/>
      <c r="G8" s="162"/>
      <c r="H8" s="162"/>
      <c r="I8" s="162"/>
      <c r="J8" s="163"/>
      <c r="K8" s="162"/>
      <c r="L8" s="162"/>
      <c r="M8" s="164"/>
      <c r="N8" s="164"/>
    </row>
    <row r="9" spans="1:58" x14ac:dyDescent="0.2">
      <c r="A9" s="162"/>
      <c r="B9" s="162"/>
      <c r="C9" s="163"/>
      <c r="D9" s="162"/>
      <c r="E9" s="162"/>
      <c r="F9" s="162"/>
      <c r="G9" s="162"/>
      <c r="H9" s="162"/>
      <c r="I9" s="162"/>
      <c r="J9" s="163"/>
      <c r="K9" s="162"/>
      <c r="L9" s="162"/>
      <c r="M9" s="164"/>
      <c r="N9" s="164"/>
    </row>
    <row r="10" spans="1:58" s="4" customFormat="1" ht="15" x14ac:dyDescent="0.25">
      <c r="C10" s="5"/>
      <c r="J10" s="5"/>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42"/>
      <c r="AU10" s="6"/>
      <c r="AV10" s="6"/>
      <c r="AW10" s="6"/>
      <c r="AX10" s="6"/>
      <c r="AY10" s="6"/>
      <c r="AZ10" s="6"/>
      <c r="BA10" s="6"/>
      <c r="BB10" s="6"/>
      <c r="BC10" s="6"/>
      <c r="BD10" s="6"/>
      <c r="BE10" s="6"/>
      <c r="BF10" s="6"/>
    </row>
    <row r="11" spans="1:58" x14ac:dyDescent="0.2">
      <c r="A11" s="1" t="s">
        <v>94</v>
      </c>
    </row>
    <row r="12" spans="1:58" x14ac:dyDescent="0.2">
      <c r="A12" s="1" t="s">
        <v>95</v>
      </c>
    </row>
    <row r="14" spans="1:58" x14ac:dyDescent="0.2">
      <c r="B14" s="7" t="s">
        <v>6</v>
      </c>
      <c r="C14" s="8" t="s">
        <v>7</v>
      </c>
      <c r="D14" s="8"/>
    </row>
    <row r="15" spans="1:58" x14ac:dyDescent="0.2">
      <c r="B15" s="9" t="s">
        <v>52</v>
      </c>
      <c r="C15" s="10" t="s">
        <v>8</v>
      </c>
      <c r="D15" s="10"/>
    </row>
    <row r="16" spans="1:58" x14ac:dyDescent="0.2">
      <c r="B16" s="9" t="s">
        <v>48</v>
      </c>
      <c r="C16" s="10" t="s">
        <v>9</v>
      </c>
      <c r="D16" s="10"/>
    </row>
    <row r="17" spans="1:46" x14ac:dyDescent="0.2">
      <c r="B17" s="9" t="s">
        <v>15</v>
      </c>
      <c r="C17" s="10" t="s">
        <v>49</v>
      </c>
      <c r="D17" s="10"/>
    </row>
    <row r="18" spans="1:46" ht="12.75" customHeight="1" x14ac:dyDescent="0.2">
      <c r="B18" s="9" t="s">
        <v>53</v>
      </c>
      <c r="C18" s="177" t="s">
        <v>122</v>
      </c>
      <c r="D18" s="177"/>
      <c r="E18" s="177"/>
      <c r="F18" s="177"/>
      <c r="G18" s="177"/>
      <c r="H18" s="177"/>
      <c r="I18" s="177"/>
      <c r="J18" s="178"/>
      <c r="K18" s="178"/>
      <c r="L18" s="178"/>
      <c r="M18" s="178"/>
    </row>
    <row r="19" spans="1:46" x14ac:dyDescent="0.2">
      <c r="B19" s="9" t="s">
        <v>61</v>
      </c>
      <c r="C19" s="10" t="s">
        <v>54</v>
      </c>
      <c r="D19" s="10"/>
    </row>
    <row r="20" spans="1:46" x14ac:dyDescent="0.2">
      <c r="B20" s="9" t="s">
        <v>86</v>
      </c>
      <c r="C20" s="10" t="s">
        <v>109</v>
      </c>
      <c r="D20" s="10"/>
    </row>
    <row r="21" spans="1:46" x14ac:dyDescent="0.2">
      <c r="B21" s="9" t="s">
        <v>120</v>
      </c>
      <c r="C21" s="10" t="s">
        <v>121</v>
      </c>
      <c r="D21" s="10"/>
    </row>
    <row r="22" spans="1:46" s="2" customFormat="1" x14ac:dyDescent="0.2">
      <c r="A22" s="1"/>
      <c r="B22" s="1" t="s">
        <v>87</v>
      </c>
      <c r="C22" s="10" t="s">
        <v>143</v>
      </c>
      <c r="D22" s="10"/>
      <c r="E22" s="1"/>
      <c r="F22" s="1"/>
      <c r="G22" s="1"/>
      <c r="H22" s="1"/>
      <c r="I22" s="1"/>
      <c r="J22" s="3"/>
      <c r="K22" s="1"/>
      <c r="L22" s="1"/>
      <c r="M22" s="1"/>
      <c r="N22" s="1"/>
      <c r="O22" s="1"/>
      <c r="P22" s="1"/>
      <c r="Q22" s="1"/>
      <c r="R22" s="1"/>
      <c r="S22" s="1"/>
      <c r="AT22" s="11"/>
    </row>
    <row r="23" spans="1:46" s="2" customFormat="1" x14ac:dyDescent="0.2">
      <c r="A23" s="1"/>
      <c r="B23" s="1"/>
      <c r="C23" s="10" t="s">
        <v>107</v>
      </c>
      <c r="D23" s="10"/>
      <c r="E23" s="1"/>
      <c r="F23" s="1"/>
      <c r="G23" s="1"/>
      <c r="H23" s="1"/>
      <c r="I23" s="1"/>
      <c r="J23" s="3"/>
      <c r="K23" s="1"/>
      <c r="L23" s="1"/>
      <c r="M23" s="1"/>
      <c r="N23" s="1"/>
      <c r="O23" s="1"/>
      <c r="P23" s="1"/>
      <c r="Q23" s="1"/>
      <c r="R23" s="1"/>
      <c r="S23" s="1"/>
      <c r="AT23" s="11"/>
    </row>
    <row r="25" spans="1:46" s="2" customFormat="1" x14ac:dyDescent="0.2">
      <c r="A25" s="1" t="s">
        <v>144</v>
      </c>
      <c r="B25" s="1"/>
      <c r="C25" s="3"/>
      <c r="D25" s="1"/>
      <c r="E25" s="1"/>
      <c r="F25" s="1"/>
      <c r="G25" s="1"/>
      <c r="H25" s="1"/>
      <c r="I25" s="1"/>
      <c r="J25" s="3"/>
      <c r="K25" s="1"/>
      <c r="L25" s="1"/>
      <c r="M25" s="1"/>
      <c r="N25" s="1"/>
      <c r="O25" s="1"/>
      <c r="P25" s="1"/>
      <c r="Q25" s="1"/>
      <c r="R25" s="1"/>
      <c r="S25" s="1"/>
      <c r="AT25" s="11"/>
    </row>
    <row r="27" spans="1:46" x14ac:dyDescent="0.2">
      <c r="A27" s="1" t="s">
        <v>136</v>
      </c>
    </row>
    <row r="29" spans="1:46" s="2" customFormat="1" x14ac:dyDescent="0.2">
      <c r="A29" s="1" t="s">
        <v>124</v>
      </c>
      <c r="B29" s="1"/>
      <c r="C29" s="3"/>
      <c r="D29" s="1"/>
      <c r="E29" s="1"/>
      <c r="F29" s="1"/>
      <c r="G29" s="1"/>
      <c r="I29" s="1"/>
      <c r="J29" s="3"/>
      <c r="K29" s="1"/>
      <c r="L29" s="1"/>
      <c r="M29" s="1"/>
      <c r="N29" s="1"/>
      <c r="O29" s="1"/>
      <c r="P29" s="1"/>
      <c r="Q29" s="1"/>
      <c r="R29" s="1"/>
      <c r="S29" s="1"/>
      <c r="AT29" s="11"/>
    </row>
    <row r="30" spans="1:46" x14ac:dyDescent="0.2">
      <c r="A30" s="1" t="s">
        <v>123</v>
      </c>
    </row>
    <row r="33" spans="1:84" s="39" customFormat="1" ht="16.5" thickBot="1" x14ac:dyDescent="0.3">
      <c r="A33" s="39" t="s">
        <v>137</v>
      </c>
      <c r="C33" s="41"/>
      <c r="J33" s="41"/>
      <c r="AT33" s="41"/>
    </row>
    <row r="34" spans="1:84" s="6" customFormat="1" ht="15" x14ac:dyDescent="0.25">
      <c r="A34" s="179" t="s">
        <v>104</v>
      </c>
      <c r="B34" s="184" t="s">
        <v>14</v>
      </c>
      <c r="C34" s="185" t="s">
        <v>10</v>
      </c>
      <c r="D34" s="186"/>
      <c r="E34" s="186"/>
      <c r="F34" s="186"/>
      <c r="G34" s="187"/>
      <c r="H34" s="179" t="s">
        <v>101</v>
      </c>
      <c r="I34" s="184" t="s">
        <v>85</v>
      </c>
      <c r="J34" s="179" t="s">
        <v>84</v>
      </c>
      <c r="K34" s="179" t="s">
        <v>111</v>
      </c>
      <c r="L34" s="199" t="s">
        <v>103</v>
      </c>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AS34" s="25"/>
      <c r="AT34" s="179" t="s">
        <v>3</v>
      </c>
      <c r="AU34" s="179" t="s">
        <v>47</v>
      </c>
      <c r="AW34" s="157" t="s">
        <v>100</v>
      </c>
      <c r="AX34" s="19"/>
      <c r="AY34" s="188" t="s">
        <v>99</v>
      </c>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90"/>
      <c r="CF34" s="40"/>
    </row>
    <row r="35" spans="1:84" s="13" customFormat="1" ht="28.5" customHeight="1" x14ac:dyDescent="0.2">
      <c r="A35" s="182"/>
      <c r="B35" s="175"/>
      <c r="C35" s="191" t="s">
        <v>105</v>
      </c>
      <c r="D35" s="193" t="s">
        <v>11</v>
      </c>
      <c r="E35" s="193" t="s">
        <v>59</v>
      </c>
      <c r="F35" s="193" t="s">
        <v>102</v>
      </c>
      <c r="G35" s="195" t="s">
        <v>60</v>
      </c>
      <c r="H35" s="197"/>
      <c r="I35" s="175"/>
      <c r="J35" s="197"/>
      <c r="K35" s="175"/>
      <c r="L35" s="200"/>
      <c r="M35" s="12" t="s">
        <v>66</v>
      </c>
      <c r="N35" s="12" t="s">
        <v>30</v>
      </c>
      <c r="O35" s="12" t="s">
        <v>23</v>
      </c>
      <c r="P35" s="12" t="s">
        <v>31</v>
      </c>
      <c r="Q35" s="12" t="s">
        <v>65</v>
      </c>
      <c r="R35" s="12" t="s">
        <v>68</v>
      </c>
      <c r="S35" s="12" t="s">
        <v>16</v>
      </c>
      <c r="T35" s="12" t="s">
        <v>33</v>
      </c>
      <c r="U35" s="12" t="s">
        <v>70</v>
      </c>
      <c r="V35" s="12" t="s">
        <v>70</v>
      </c>
      <c r="W35" s="12" t="s">
        <v>70</v>
      </c>
      <c r="X35" s="12" t="s">
        <v>73</v>
      </c>
      <c r="Y35" s="12" t="s">
        <v>28</v>
      </c>
      <c r="Z35" s="12" t="s">
        <v>26</v>
      </c>
      <c r="AA35" s="12" t="s">
        <v>18</v>
      </c>
      <c r="AB35" s="12" t="s">
        <v>17</v>
      </c>
      <c r="AC35" s="12" t="s">
        <v>21</v>
      </c>
      <c r="AD35" s="12" t="s">
        <v>36</v>
      </c>
      <c r="AE35" s="12" t="s">
        <v>51</v>
      </c>
      <c r="AF35" s="12" t="s">
        <v>20</v>
      </c>
      <c r="AG35" s="12" t="s">
        <v>74</v>
      </c>
      <c r="AH35" s="12" t="s">
        <v>77</v>
      </c>
      <c r="AI35" s="12" t="s">
        <v>38</v>
      </c>
      <c r="AJ35" s="12" t="s">
        <v>78</v>
      </c>
      <c r="AK35" s="12" t="s">
        <v>40</v>
      </c>
      <c r="AL35" s="12" t="s">
        <v>80</v>
      </c>
      <c r="AM35" s="12" t="s">
        <v>43</v>
      </c>
      <c r="AN35" s="12" t="s">
        <v>82</v>
      </c>
      <c r="AO35" s="12" t="s">
        <v>82</v>
      </c>
      <c r="AP35" s="12" t="s">
        <v>25</v>
      </c>
      <c r="AQ35" s="12" t="s">
        <v>83</v>
      </c>
      <c r="AR35" s="12" t="s">
        <v>83</v>
      </c>
      <c r="AS35" s="12" t="s">
        <v>97</v>
      </c>
      <c r="AT35" s="180"/>
      <c r="AU35" s="180"/>
      <c r="AY35" s="28" t="s">
        <v>96</v>
      </c>
      <c r="AZ35" s="28" t="s">
        <v>66</v>
      </c>
      <c r="BA35" s="28" t="s">
        <v>30</v>
      </c>
      <c r="BB35" s="28" t="s">
        <v>23</v>
      </c>
      <c r="BC35" s="28" t="s">
        <v>31</v>
      </c>
      <c r="BD35" s="28" t="s">
        <v>65</v>
      </c>
      <c r="BE35" s="28" t="s">
        <v>68</v>
      </c>
      <c r="BF35" s="28" t="s">
        <v>16</v>
      </c>
      <c r="BG35" s="28" t="s">
        <v>33</v>
      </c>
      <c r="BH35" s="28" t="s">
        <v>70</v>
      </c>
      <c r="BI35" s="28" t="s">
        <v>70</v>
      </c>
      <c r="BJ35" s="28" t="s">
        <v>70</v>
      </c>
      <c r="BK35" s="28" t="s">
        <v>73</v>
      </c>
      <c r="BL35" s="28" t="s">
        <v>28</v>
      </c>
      <c r="BM35" s="28" t="s">
        <v>26</v>
      </c>
      <c r="BN35" s="28" t="s">
        <v>18</v>
      </c>
      <c r="BO35" s="28" t="s">
        <v>17</v>
      </c>
      <c r="BP35" s="28" t="s">
        <v>21</v>
      </c>
      <c r="BQ35" s="28" t="s">
        <v>36</v>
      </c>
      <c r="BR35" s="28" t="s">
        <v>51</v>
      </c>
      <c r="BS35" s="28" t="s">
        <v>20</v>
      </c>
      <c r="BT35" s="28" t="s">
        <v>74</v>
      </c>
      <c r="BU35" s="28" t="s">
        <v>77</v>
      </c>
      <c r="BV35" s="28" t="s">
        <v>38</v>
      </c>
      <c r="BW35" s="28" t="s">
        <v>78</v>
      </c>
      <c r="BX35" s="28" t="s">
        <v>40</v>
      </c>
      <c r="BY35" s="28" t="s">
        <v>80</v>
      </c>
      <c r="BZ35" s="28" t="s">
        <v>43</v>
      </c>
      <c r="CA35" s="28" t="s">
        <v>82</v>
      </c>
      <c r="CB35" s="28" t="s">
        <v>82</v>
      </c>
      <c r="CC35" s="28" t="s">
        <v>25</v>
      </c>
      <c r="CD35" s="28" t="s">
        <v>83</v>
      </c>
      <c r="CE35" s="28" t="s">
        <v>83</v>
      </c>
      <c r="CF35" s="29" t="s">
        <v>97</v>
      </c>
    </row>
    <row r="36" spans="1:84" s="13" customFormat="1" ht="28.5" customHeight="1" thickBot="1" x14ac:dyDescent="0.25">
      <c r="A36" s="183"/>
      <c r="B36" s="176"/>
      <c r="C36" s="192"/>
      <c r="D36" s="194"/>
      <c r="E36" s="194"/>
      <c r="F36" s="194"/>
      <c r="G36" s="196"/>
      <c r="H36" s="198"/>
      <c r="I36" s="176"/>
      <c r="J36" s="198"/>
      <c r="K36" s="176"/>
      <c r="L36" s="201"/>
      <c r="M36" s="34" t="s">
        <v>67</v>
      </c>
      <c r="N36" s="34"/>
      <c r="O36" s="34"/>
      <c r="P36" s="34"/>
      <c r="Q36" s="34"/>
      <c r="R36" s="34" t="s">
        <v>69</v>
      </c>
      <c r="S36" s="34"/>
      <c r="T36" s="34"/>
      <c r="U36" s="34" t="s">
        <v>71</v>
      </c>
      <c r="V36" s="34" t="s">
        <v>72</v>
      </c>
      <c r="W36" s="34" t="s">
        <v>40</v>
      </c>
      <c r="X36" s="34" t="s">
        <v>67</v>
      </c>
      <c r="Y36" s="34"/>
      <c r="Z36" s="34"/>
      <c r="AA36" s="34"/>
      <c r="AB36" s="34"/>
      <c r="AC36" s="34"/>
      <c r="AD36" s="34"/>
      <c r="AE36" s="34"/>
      <c r="AF36" s="34"/>
      <c r="AG36" s="34" t="s">
        <v>75</v>
      </c>
      <c r="AH36" s="34" t="s">
        <v>76</v>
      </c>
      <c r="AI36" s="34"/>
      <c r="AJ36" s="34" t="s">
        <v>79</v>
      </c>
      <c r="AK36" s="34"/>
      <c r="AL36" s="34" t="s">
        <v>81</v>
      </c>
      <c r="AM36" s="34"/>
      <c r="AN36" s="34" t="s">
        <v>75</v>
      </c>
      <c r="AO36" s="34" t="s">
        <v>76</v>
      </c>
      <c r="AP36" s="34"/>
      <c r="AQ36" s="34" t="s">
        <v>71</v>
      </c>
      <c r="AR36" s="34" t="s">
        <v>72</v>
      </c>
      <c r="AS36" s="34" t="s">
        <v>98</v>
      </c>
      <c r="AT36" s="181"/>
      <c r="AU36" s="181"/>
      <c r="AY36" s="28"/>
      <c r="AZ36" s="28" t="s">
        <v>67</v>
      </c>
      <c r="BA36" s="28"/>
      <c r="BB36" s="28"/>
      <c r="BC36" s="28"/>
      <c r="BD36" s="28"/>
      <c r="BE36" s="28" t="s">
        <v>69</v>
      </c>
      <c r="BF36" s="28"/>
      <c r="BG36" s="28"/>
      <c r="BH36" s="28" t="s">
        <v>71</v>
      </c>
      <c r="BI36" s="28" t="s">
        <v>72</v>
      </c>
      <c r="BJ36" s="28" t="s">
        <v>40</v>
      </c>
      <c r="BK36" s="28" t="s">
        <v>67</v>
      </c>
      <c r="BL36" s="28"/>
      <c r="BM36" s="28"/>
      <c r="BN36" s="28"/>
      <c r="BO36" s="28"/>
      <c r="BP36" s="28"/>
      <c r="BQ36" s="28"/>
      <c r="BR36" s="28"/>
      <c r="BS36" s="28"/>
      <c r="BT36" s="28" t="s">
        <v>75</v>
      </c>
      <c r="BU36" s="28" t="s">
        <v>76</v>
      </c>
      <c r="BV36" s="28"/>
      <c r="BW36" s="28" t="s">
        <v>79</v>
      </c>
      <c r="BX36" s="28"/>
      <c r="BY36" s="28" t="s">
        <v>81</v>
      </c>
      <c r="BZ36" s="28"/>
      <c r="CA36" s="28" t="s">
        <v>75</v>
      </c>
      <c r="CB36" s="28" t="s">
        <v>76</v>
      </c>
      <c r="CC36" s="28"/>
      <c r="CD36" s="28" t="s">
        <v>71</v>
      </c>
      <c r="CE36" s="28" t="s">
        <v>72</v>
      </c>
      <c r="CF36" s="29" t="s">
        <v>98</v>
      </c>
    </row>
    <row r="37" spans="1:84" s="2" customFormat="1" ht="12.75" customHeight="1" x14ac:dyDescent="0.2">
      <c r="A37" s="202">
        <v>43313</v>
      </c>
      <c r="B37" s="165" t="s">
        <v>106</v>
      </c>
      <c r="C37" s="207" t="s">
        <v>5</v>
      </c>
      <c r="D37" s="168" t="s">
        <v>5</v>
      </c>
      <c r="E37" s="168" t="s">
        <v>5</v>
      </c>
      <c r="F37" s="168" t="s">
        <v>5</v>
      </c>
      <c r="G37" s="171" t="s">
        <v>5</v>
      </c>
      <c r="H37" s="174">
        <v>3.5</v>
      </c>
      <c r="I37" s="165" t="s">
        <v>29</v>
      </c>
      <c r="J37" s="165" t="s">
        <v>57</v>
      </c>
      <c r="K37" s="174" t="s">
        <v>113</v>
      </c>
      <c r="L37" s="140" t="s">
        <v>145</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43">
        <f t="shared" ref="AT37:AT52" si="0">SUM(M37:AS37)</f>
        <v>0</v>
      </c>
      <c r="AU37" s="26">
        <f t="shared" ref="AU37:AU44" si="1">AT37*$H$37</f>
        <v>0</v>
      </c>
      <c r="AW37" s="30"/>
      <c r="AX37" s="30"/>
      <c r="AY37" s="20" t="s">
        <v>0</v>
      </c>
      <c r="AZ37" s="20">
        <f t="shared" ref="AZ37:BO52" si="2">IFERROR($AU37/$AT37*M37,0)</f>
        <v>0</v>
      </c>
      <c r="BA37" s="20">
        <f t="shared" si="2"/>
        <v>0</v>
      </c>
      <c r="BB37" s="20">
        <f t="shared" si="2"/>
        <v>0</v>
      </c>
      <c r="BC37" s="20">
        <f t="shared" si="2"/>
        <v>0</v>
      </c>
      <c r="BD37" s="20">
        <f t="shared" si="2"/>
        <v>0</v>
      </c>
      <c r="BE37" s="20">
        <f t="shared" si="2"/>
        <v>0</v>
      </c>
      <c r="BF37" s="20">
        <f t="shared" si="2"/>
        <v>0</v>
      </c>
      <c r="BG37" s="20">
        <f t="shared" si="2"/>
        <v>0</v>
      </c>
      <c r="BH37" s="20">
        <f t="shared" si="2"/>
        <v>0</v>
      </c>
      <c r="BI37" s="20">
        <f t="shared" si="2"/>
        <v>0</v>
      </c>
      <c r="BJ37" s="20">
        <f t="shared" si="2"/>
        <v>0</v>
      </c>
      <c r="BK37" s="20">
        <f t="shared" si="2"/>
        <v>0</v>
      </c>
      <c r="BL37" s="20">
        <f t="shared" si="2"/>
        <v>0</v>
      </c>
      <c r="BM37" s="20">
        <f t="shared" si="2"/>
        <v>0</v>
      </c>
      <c r="BN37" s="20">
        <f t="shared" si="2"/>
        <v>0</v>
      </c>
      <c r="BO37" s="20">
        <f t="shared" si="2"/>
        <v>0</v>
      </c>
      <c r="BP37" s="20">
        <f t="shared" ref="BP37:CE52" si="3">IFERROR($AU37/$AT37*AC37,0)</f>
        <v>0</v>
      </c>
      <c r="BQ37" s="20">
        <f t="shared" si="3"/>
        <v>0</v>
      </c>
      <c r="BR37" s="20">
        <f t="shared" si="3"/>
        <v>0</v>
      </c>
      <c r="BS37" s="20">
        <f t="shared" si="3"/>
        <v>0</v>
      </c>
      <c r="BT37" s="20">
        <f t="shared" si="3"/>
        <v>0</v>
      </c>
      <c r="BU37" s="20">
        <f t="shared" si="3"/>
        <v>0</v>
      </c>
      <c r="BV37" s="20">
        <f t="shared" si="3"/>
        <v>0</v>
      </c>
      <c r="BW37" s="20">
        <f t="shared" si="3"/>
        <v>0</v>
      </c>
      <c r="BX37" s="20">
        <f t="shared" si="3"/>
        <v>0</v>
      </c>
      <c r="BY37" s="20">
        <f t="shared" si="3"/>
        <v>0</v>
      </c>
      <c r="BZ37" s="20">
        <f t="shared" si="3"/>
        <v>0</v>
      </c>
      <c r="CA37" s="20">
        <f t="shared" si="3"/>
        <v>0</v>
      </c>
      <c r="CB37" s="20">
        <f t="shared" si="3"/>
        <v>0</v>
      </c>
      <c r="CC37" s="20">
        <f t="shared" si="3"/>
        <v>0</v>
      </c>
      <c r="CD37" s="20">
        <f t="shared" si="3"/>
        <v>0</v>
      </c>
      <c r="CE37" s="20">
        <f t="shared" si="3"/>
        <v>0</v>
      </c>
      <c r="CF37" s="31">
        <f t="shared" ref="CD37:CF52" si="4">IFERROR($AU37/$AT37*AS37,0)</f>
        <v>0</v>
      </c>
    </row>
    <row r="38" spans="1:84" s="2" customFormat="1" x14ac:dyDescent="0.2">
      <c r="A38" s="203"/>
      <c r="B38" s="205"/>
      <c r="C38" s="208"/>
      <c r="D38" s="169"/>
      <c r="E38" s="169"/>
      <c r="F38" s="169"/>
      <c r="G38" s="172"/>
      <c r="H38" s="175"/>
      <c r="I38" s="166"/>
      <c r="J38" s="166"/>
      <c r="K38" s="175"/>
      <c r="L38" s="54" t="s">
        <v>1</v>
      </c>
      <c r="M38" s="14">
        <v>15</v>
      </c>
      <c r="N38" s="14">
        <v>10</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44">
        <f t="shared" si="0"/>
        <v>25</v>
      </c>
      <c r="AU38" s="27">
        <f t="shared" si="1"/>
        <v>87.5</v>
      </c>
      <c r="AW38" s="30"/>
      <c r="AX38" s="30"/>
      <c r="AY38" s="14" t="s">
        <v>1</v>
      </c>
      <c r="AZ38" s="14">
        <f t="shared" si="2"/>
        <v>52.5</v>
      </c>
      <c r="BA38" s="14">
        <f t="shared" si="2"/>
        <v>35</v>
      </c>
      <c r="BB38" s="14">
        <f t="shared" si="2"/>
        <v>0</v>
      </c>
      <c r="BC38" s="14">
        <f t="shared" si="2"/>
        <v>0</v>
      </c>
      <c r="BD38" s="14">
        <f t="shared" si="2"/>
        <v>0</v>
      </c>
      <c r="BE38" s="14">
        <f t="shared" si="2"/>
        <v>0</v>
      </c>
      <c r="BF38" s="14">
        <f t="shared" si="2"/>
        <v>0</v>
      </c>
      <c r="BG38" s="14">
        <f t="shared" si="2"/>
        <v>0</v>
      </c>
      <c r="BH38" s="14">
        <f t="shared" si="2"/>
        <v>0</v>
      </c>
      <c r="BI38" s="14">
        <f t="shared" si="2"/>
        <v>0</v>
      </c>
      <c r="BJ38" s="14">
        <f t="shared" si="2"/>
        <v>0</v>
      </c>
      <c r="BK38" s="14">
        <f t="shared" si="2"/>
        <v>0</v>
      </c>
      <c r="BL38" s="14">
        <f t="shared" si="2"/>
        <v>0</v>
      </c>
      <c r="BM38" s="14">
        <f t="shared" si="2"/>
        <v>0</v>
      </c>
      <c r="BN38" s="14">
        <f t="shared" si="2"/>
        <v>0</v>
      </c>
      <c r="BO38" s="14">
        <f t="shared" si="2"/>
        <v>0</v>
      </c>
      <c r="BP38" s="14">
        <f t="shared" si="3"/>
        <v>0</v>
      </c>
      <c r="BQ38" s="14">
        <f t="shared" si="3"/>
        <v>0</v>
      </c>
      <c r="BR38" s="14">
        <f t="shared" si="3"/>
        <v>0</v>
      </c>
      <c r="BS38" s="14">
        <f t="shared" si="3"/>
        <v>0</v>
      </c>
      <c r="BT38" s="14">
        <f t="shared" si="3"/>
        <v>0</v>
      </c>
      <c r="BU38" s="14">
        <f t="shared" si="3"/>
        <v>0</v>
      </c>
      <c r="BV38" s="14">
        <f t="shared" si="3"/>
        <v>0</v>
      </c>
      <c r="BW38" s="14">
        <f t="shared" si="3"/>
        <v>0</v>
      </c>
      <c r="BX38" s="14">
        <f t="shared" si="3"/>
        <v>0</v>
      </c>
      <c r="BY38" s="14">
        <f t="shared" si="3"/>
        <v>0</v>
      </c>
      <c r="BZ38" s="14">
        <f t="shared" si="3"/>
        <v>0</v>
      </c>
      <c r="CA38" s="14">
        <f t="shared" si="3"/>
        <v>0</v>
      </c>
      <c r="CB38" s="14">
        <f t="shared" si="3"/>
        <v>0</v>
      </c>
      <c r="CC38" s="14">
        <f t="shared" si="3"/>
        <v>0</v>
      </c>
      <c r="CD38" s="14">
        <f t="shared" si="4"/>
        <v>0</v>
      </c>
      <c r="CE38" s="14">
        <f t="shared" si="4"/>
        <v>0</v>
      </c>
      <c r="CF38" s="32">
        <f t="shared" si="4"/>
        <v>0</v>
      </c>
    </row>
    <row r="39" spans="1:84" s="2" customFormat="1" x14ac:dyDescent="0.2">
      <c r="A39" s="203"/>
      <c r="B39" s="205"/>
      <c r="C39" s="208"/>
      <c r="D39" s="169"/>
      <c r="E39" s="169"/>
      <c r="F39" s="169"/>
      <c r="G39" s="172"/>
      <c r="H39" s="175"/>
      <c r="I39" s="166"/>
      <c r="J39" s="166"/>
      <c r="K39" s="175"/>
      <c r="L39" s="54" t="s">
        <v>2</v>
      </c>
      <c r="M39" s="14">
        <v>25</v>
      </c>
      <c r="N39" s="14">
        <v>15</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44">
        <f t="shared" si="0"/>
        <v>40</v>
      </c>
      <c r="AU39" s="27">
        <f t="shared" si="1"/>
        <v>140</v>
      </c>
      <c r="AW39" s="30"/>
      <c r="AX39" s="30"/>
      <c r="AY39" s="14" t="s">
        <v>2</v>
      </c>
      <c r="AZ39" s="14">
        <f t="shared" si="2"/>
        <v>87.5</v>
      </c>
      <c r="BA39" s="14">
        <f t="shared" si="2"/>
        <v>52.5</v>
      </c>
      <c r="BB39" s="14">
        <f t="shared" si="2"/>
        <v>0</v>
      </c>
      <c r="BC39" s="14">
        <f t="shared" si="2"/>
        <v>0</v>
      </c>
      <c r="BD39" s="14">
        <f t="shared" si="2"/>
        <v>0</v>
      </c>
      <c r="BE39" s="14">
        <f t="shared" si="2"/>
        <v>0</v>
      </c>
      <c r="BF39" s="14">
        <f t="shared" si="2"/>
        <v>0</v>
      </c>
      <c r="BG39" s="14">
        <f t="shared" si="2"/>
        <v>0</v>
      </c>
      <c r="BH39" s="14">
        <f t="shared" si="2"/>
        <v>0</v>
      </c>
      <c r="BI39" s="14">
        <f t="shared" si="2"/>
        <v>0</v>
      </c>
      <c r="BJ39" s="14">
        <f t="shared" si="2"/>
        <v>0</v>
      </c>
      <c r="BK39" s="14">
        <f t="shared" si="2"/>
        <v>0</v>
      </c>
      <c r="BL39" s="14">
        <f t="shared" si="2"/>
        <v>0</v>
      </c>
      <c r="BM39" s="14">
        <f t="shared" si="2"/>
        <v>0</v>
      </c>
      <c r="BN39" s="14">
        <f t="shared" si="2"/>
        <v>0</v>
      </c>
      <c r="BO39" s="14">
        <f t="shared" si="2"/>
        <v>0</v>
      </c>
      <c r="BP39" s="14">
        <f t="shared" si="3"/>
        <v>0</v>
      </c>
      <c r="BQ39" s="14">
        <f t="shared" si="3"/>
        <v>0</v>
      </c>
      <c r="BR39" s="14">
        <f t="shared" si="3"/>
        <v>0</v>
      </c>
      <c r="BS39" s="14">
        <f t="shared" si="3"/>
        <v>0</v>
      </c>
      <c r="BT39" s="14">
        <f t="shared" si="3"/>
        <v>0</v>
      </c>
      <c r="BU39" s="14">
        <f t="shared" si="3"/>
        <v>0</v>
      </c>
      <c r="BV39" s="14">
        <f t="shared" si="3"/>
        <v>0</v>
      </c>
      <c r="BW39" s="14">
        <f t="shared" si="3"/>
        <v>0</v>
      </c>
      <c r="BX39" s="14">
        <f t="shared" si="3"/>
        <v>0</v>
      </c>
      <c r="BY39" s="14">
        <f t="shared" si="3"/>
        <v>0</v>
      </c>
      <c r="BZ39" s="14">
        <f t="shared" si="3"/>
        <v>0</v>
      </c>
      <c r="CA39" s="14">
        <f t="shared" si="3"/>
        <v>0</v>
      </c>
      <c r="CB39" s="14">
        <f t="shared" si="3"/>
        <v>0</v>
      </c>
      <c r="CC39" s="14">
        <f t="shared" si="3"/>
        <v>0</v>
      </c>
      <c r="CD39" s="14">
        <f t="shared" si="4"/>
        <v>0</v>
      </c>
      <c r="CE39" s="14">
        <f t="shared" si="4"/>
        <v>0</v>
      </c>
      <c r="CF39" s="32">
        <f t="shared" si="4"/>
        <v>0</v>
      </c>
    </row>
    <row r="40" spans="1:84" s="2" customFormat="1" x14ac:dyDescent="0.2">
      <c r="A40" s="203"/>
      <c r="B40" s="205"/>
      <c r="C40" s="208"/>
      <c r="D40" s="169"/>
      <c r="E40" s="169"/>
      <c r="F40" s="169"/>
      <c r="G40" s="172"/>
      <c r="H40" s="175"/>
      <c r="I40" s="166"/>
      <c r="J40" s="166"/>
      <c r="K40" s="175"/>
      <c r="L40" s="54" t="s">
        <v>138</v>
      </c>
      <c r="M40" s="14">
        <v>10</v>
      </c>
      <c r="N40" s="14">
        <v>10</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44">
        <f t="shared" si="0"/>
        <v>20</v>
      </c>
      <c r="AU40" s="27">
        <f t="shared" si="1"/>
        <v>70</v>
      </c>
      <c r="AW40" s="30"/>
      <c r="AX40" s="30"/>
      <c r="AY40" s="14" t="s">
        <v>110</v>
      </c>
      <c r="AZ40" s="14">
        <f t="shared" si="2"/>
        <v>35</v>
      </c>
      <c r="BA40" s="14">
        <f t="shared" si="2"/>
        <v>35</v>
      </c>
      <c r="BB40" s="14">
        <f t="shared" si="2"/>
        <v>0</v>
      </c>
      <c r="BC40" s="14">
        <f t="shared" si="2"/>
        <v>0</v>
      </c>
      <c r="BD40" s="14">
        <f t="shared" si="2"/>
        <v>0</v>
      </c>
      <c r="BE40" s="14">
        <f t="shared" si="2"/>
        <v>0</v>
      </c>
      <c r="BF40" s="14">
        <f t="shared" si="2"/>
        <v>0</v>
      </c>
      <c r="BG40" s="14">
        <f t="shared" si="2"/>
        <v>0</v>
      </c>
      <c r="BH40" s="14">
        <f t="shared" si="2"/>
        <v>0</v>
      </c>
      <c r="BI40" s="14">
        <f t="shared" si="2"/>
        <v>0</v>
      </c>
      <c r="BJ40" s="14">
        <f t="shared" si="2"/>
        <v>0</v>
      </c>
      <c r="BK40" s="14">
        <f t="shared" si="2"/>
        <v>0</v>
      </c>
      <c r="BL40" s="14">
        <f t="shared" si="2"/>
        <v>0</v>
      </c>
      <c r="BM40" s="14">
        <f t="shared" si="2"/>
        <v>0</v>
      </c>
      <c r="BN40" s="14">
        <f t="shared" si="2"/>
        <v>0</v>
      </c>
      <c r="BO40" s="14">
        <f t="shared" si="2"/>
        <v>0</v>
      </c>
      <c r="BP40" s="14">
        <f t="shared" si="3"/>
        <v>0</v>
      </c>
      <c r="BQ40" s="14">
        <f t="shared" si="3"/>
        <v>0</v>
      </c>
      <c r="BR40" s="14">
        <f t="shared" si="3"/>
        <v>0</v>
      </c>
      <c r="BS40" s="14">
        <f t="shared" si="3"/>
        <v>0</v>
      </c>
      <c r="BT40" s="14">
        <f t="shared" si="3"/>
        <v>0</v>
      </c>
      <c r="BU40" s="14">
        <f t="shared" si="3"/>
        <v>0</v>
      </c>
      <c r="BV40" s="14">
        <f t="shared" si="3"/>
        <v>0</v>
      </c>
      <c r="BW40" s="14">
        <f t="shared" si="3"/>
        <v>0</v>
      </c>
      <c r="BX40" s="14">
        <f t="shared" si="3"/>
        <v>0</v>
      </c>
      <c r="BY40" s="14">
        <f t="shared" si="3"/>
        <v>0</v>
      </c>
      <c r="BZ40" s="14">
        <f t="shared" si="3"/>
        <v>0</v>
      </c>
      <c r="CA40" s="14">
        <f t="shared" si="3"/>
        <v>0</v>
      </c>
      <c r="CB40" s="14">
        <f t="shared" si="3"/>
        <v>0</v>
      </c>
      <c r="CC40" s="14">
        <f t="shared" si="3"/>
        <v>0</v>
      </c>
      <c r="CD40" s="14">
        <f t="shared" si="4"/>
        <v>0</v>
      </c>
      <c r="CE40" s="14">
        <f t="shared" si="4"/>
        <v>0</v>
      </c>
      <c r="CF40" s="32">
        <f t="shared" si="4"/>
        <v>0</v>
      </c>
    </row>
    <row r="41" spans="1:84" s="2" customFormat="1" x14ac:dyDescent="0.2">
      <c r="A41" s="203"/>
      <c r="B41" s="205"/>
      <c r="C41" s="208"/>
      <c r="D41" s="169"/>
      <c r="E41" s="169"/>
      <c r="F41" s="169"/>
      <c r="G41" s="172"/>
      <c r="H41" s="175"/>
      <c r="I41" s="166"/>
      <c r="J41" s="166"/>
      <c r="K41" s="175"/>
      <c r="L41" s="54" t="s">
        <v>142</v>
      </c>
      <c r="M41" s="14">
        <v>10</v>
      </c>
      <c r="N41" s="14">
        <v>15</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44">
        <f t="shared" si="0"/>
        <v>25</v>
      </c>
      <c r="AU41" s="27">
        <f t="shared" si="1"/>
        <v>87.5</v>
      </c>
      <c r="AW41" s="30"/>
      <c r="AX41" s="30"/>
      <c r="AY41" s="14" t="s">
        <v>117</v>
      </c>
      <c r="AZ41" s="14">
        <f t="shared" si="2"/>
        <v>35</v>
      </c>
      <c r="BA41" s="14">
        <f t="shared" si="2"/>
        <v>52.5</v>
      </c>
      <c r="BB41" s="14">
        <f t="shared" si="2"/>
        <v>0</v>
      </c>
      <c r="BC41" s="14">
        <f t="shared" si="2"/>
        <v>0</v>
      </c>
      <c r="BD41" s="14">
        <f t="shared" si="2"/>
        <v>0</v>
      </c>
      <c r="BE41" s="14">
        <f t="shared" si="2"/>
        <v>0</v>
      </c>
      <c r="BF41" s="14">
        <f t="shared" si="2"/>
        <v>0</v>
      </c>
      <c r="BG41" s="14">
        <f t="shared" si="2"/>
        <v>0</v>
      </c>
      <c r="BH41" s="14">
        <f t="shared" si="2"/>
        <v>0</v>
      </c>
      <c r="BI41" s="14">
        <f t="shared" si="2"/>
        <v>0</v>
      </c>
      <c r="BJ41" s="14">
        <f t="shared" si="2"/>
        <v>0</v>
      </c>
      <c r="BK41" s="14">
        <f t="shared" si="2"/>
        <v>0</v>
      </c>
      <c r="BL41" s="14">
        <f t="shared" si="2"/>
        <v>0</v>
      </c>
      <c r="BM41" s="14">
        <f t="shared" si="2"/>
        <v>0</v>
      </c>
      <c r="BN41" s="14">
        <f t="shared" si="2"/>
        <v>0</v>
      </c>
      <c r="BO41" s="14">
        <f t="shared" si="2"/>
        <v>0</v>
      </c>
      <c r="BP41" s="14">
        <f t="shared" si="3"/>
        <v>0</v>
      </c>
      <c r="BQ41" s="14">
        <f t="shared" si="3"/>
        <v>0</v>
      </c>
      <c r="BR41" s="14">
        <f t="shared" si="3"/>
        <v>0</v>
      </c>
      <c r="BS41" s="14">
        <f t="shared" si="3"/>
        <v>0</v>
      </c>
      <c r="BT41" s="14">
        <f t="shared" si="3"/>
        <v>0</v>
      </c>
      <c r="BU41" s="14">
        <f t="shared" si="3"/>
        <v>0</v>
      </c>
      <c r="BV41" s="14">
        <f t="shared" si="3"/>
        <v>0</v>
      </c>
      <c r="BW41" s="14">
        <f t="shared" si="3"/>
        <v>0</v>
      </c>
      <c r="BX41" s="14">
        <f t="shared" si="3"/>
        <v>0</v>
      </c>
      <c r="BY41" s="14">
        <f t="shared" si="3"/>
        <v>0</v>
      </c>
      <c r="BZ41" s="14">
        <f t="shared" si="3"/>
        <v>0</v>
      </c>
      <c r="CA41" s="14">
        <f t="shared" si="3"/>
        <v>0</v>
      </c>
      <c r="CB41" s="14">
        <f t="shared" si="3"/>
        <v>0</v>
      </c>
      <c r="CC41" s="14">
        <f t="shared" si="3"/>
        <v>0</v>
      </c>
      <c r="CD41" s="14">
        <f t="shared" si="4"/>
        <v>0</v>
      </c>
      <c r="CE41" s="14">
        <f t="shared" si="4"/>
        <v>0</v>
      </c>
      <c r="CF41" s="32">
        <f t="shared" si="4"/>
        <v>0</v>
      </c>
    </row>
    <row r="42" spans="1:84" s="2" customFormat="1" x14ac:dyDescent="0.2">
      <c r="A42" s="203"/>
      <c r="B42" s="205"/>
      <c r="C42" s="208"/>
      <c r="D42" s="169"/>
      <c r="E42" s="169"/>
      <c r="F42" s="169"/>
      <c r="G42" s="172"/>
      <c r="H42" s="175"/>
      <c r="I42" s="166"/>
      <c r="J42" s="166"/>
      <c r="K42" s="175"/>
      <c r="L42" s="54" t="s">
        <v>139</v>
      </c>
      <c r="M42" s="14">
        <v>5</v>
      </c>
      <c r="N42" s="14">
        <v>5</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44">
        <f t="shared" si="0"/>
        <v>10</v>
      </c>
      <c r="AU42" s="27">
        <f t="shared" si="1"/>
        <v>35</v>
      </c>
      <c r="AW42" s="30"/>
      <c r="AX42" s="30"/>
      <c r="AY42" s="14" t="s">
        <v>116</v>
      </c>
      <c r="AZ42" s="14">
        <f t="shared" si="2"/>
        <v>17.5</v>
      </c>
      <c r="BA42" s="14">
        <f t="shared" si="2"/>
        <v>17.5</v>
      </c>
      <c r="BB42" s="14">
        <f t="shared" si="2"/>
        <v>0</v>
      </c>
      <c r="BC42" s="14">
        <f t="shared" si="2"/>
        <v>0</v>
      </c>
      <c r="BD42" s="14">
        <f t="shared" si="2"/>
        <v>0</v>
      </c>
      <c r="BE42" s="14">
        <f t="shared" si="2"/>
        <v>0</v>
      </c>
      <c r="BF42" s="14">
        <f t="shared" si="2"/>
        <v>0</v>
      </c>
      <c r="BG42" s="14">
        <f t="shared" si="2"/>
        <v>0</v>
      </c>
      <c r="BH42" s="14">
        <f t="shared" si="2"/>
        <v>0</v>
      </c>
      <c r="BI42" s="14">
        <f t="shared" si="2"/>
        <v>0</v>
      </c>
      <c r="BJ42" s="14">
        <f t="shared" si="2"/>
        <v>0</v>
      </c>
      <c r="BK42" s="14">
        <f t="shared" si="2"/>
        <v>0</v>
      </c>
      <c r="BL42" s="14">
        <f t="shared" si="2"/>
        <v>0</v>
      </c>
      <c r="BM42" s="14">
        <f t="shared" si="2"/>
        <v>0</v>
      </c>
      <c r="BN42" s="14">
        <f t="shared" si="2"/>
        <v>0</v>
      </c>
      <c r="BO42" s="14">
        <f t="shared" si="2"/>
        <v>0</v>
      </c>
      <c r="BP42" s="14">
        <f t="shared" si="3"/>
        <v>0</v>
      </c>
      <c r="BQ42" s="14">
        <f t="shared" si="3"/>
        <v>0</v>
      </c>
      <c r="BR42" s="14">
        <f t="shared" si="3"/>
        <v>0</v>
      </c>
      <c r="BS42" s="14">
        <f t="shared" si="3"/>
        <v>0</v>
      </c>
      <c r="BT42" s="14">
        <f t="shared" si="3"/>
        <v>0</v>
      </c>
      <c r="BU42" s="14">
        <f t="shared" si="3"/>
        <v>0</v>
      </c>
      <c r="BV42" s="14">
        <f t="shared" si="3"/>
        <v>0</v>
      </c>
      <c r="BW42" s="14">
        <f t="shared" si="3"/>
        <v>0</v>
      </c>
      <c r="BX42" s="14">
        <f t="shared" si="3"/>
        <v>0</v>
      </c>
      <c r="BY42" s="14">
        <f t="shared" si="3"/>
        <v>0</v>
      </c>
      <c r="BZ42" s="14">
        <f t="shared" si="3"/>
        <v>0</v>
      </c>
      <c r="CA42" s="14">
        <f t="shared" si="3"/>
        <v>0</v>
      </c>
      <c r="CB42" s="14">
        <f t="shared" si="3"/>
        <v>0</v>
      </c>
      <c r="CC42" s="14">
        <f t="shared" si="3"/>
        <v>0</v>
      </c>
      <c r="CD42" s="14">
        <f t="shared" si="3"/>
        <v>0</v>
      </c>
      <c r="CE42" s="14">
        <f t="shared" si="3"/>
        <v>0</v>
      </c>
      <c r="CF42" s="32">
        <f t="shared" si="4"/>
        <v>0</v>
      </c>
    </row>
    <row r="43" spans="1:84" s="2" customFormat="1" x14ac:dyDescent="0.2">
      <c r="A43" s="203"/>
      <c r="B43" s="205"/>
      <c r="C43" s="208"/>
      <c r="D43" s="169"/>
      <c r="E43" s="169"/>
      <c r="F43" s="169"/>
      <c r="G43" s="172"/>
      <c r="H43" s="175"/>
      <c r="I43" s="166"/>
      <c r="J43" s="166"/>
      <c r="K43" s="175"/>
      <c r="L43" s="54" t="s">
        <v>140</v>
      </c>
      <c r="M43" s="14">
        <v>5</v>
      </c>
      <c r="N43" s="14">
        <v>5</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44">
        <f t="shared" si="0"/>
        <v>10</v>
      </c>
      <c r="AU43" s="27">
        <f t="shared" si="1"/>
        <v>35</v>
      </c>
      <c r="AW43" s="30"/>
      <c r="AX43" s="30"/>
      <c r="AY43" s="14" t="s">
        <v>118</v>
      </c>
      <c r="AZ43" s="14">
        <f t="shared" si="2"/>
        <v>17.5</v>
      </c>
      <c r="BA43" s="14">
        <f t="shared" si="2"/>
        <v>17.5</v>
      </c>
      <c r="BB43" s="14">
        <f t="shared" si="2"/>
        <v>0</v>
      </c>
      <c r="BC43" s="14">
        <f t="shared" si="2"/>
        <v>0</v>
      </c>
      <c r="BD43" s="14">
        <f t="shared" si="2"/>
        <v>0</v>
      </c>
      <c r="BE43" s="14">
        <f t="shared" si="2"/>
        <v>0</v>
      </c>
      <c r="BF43" s="14">
        <f t="shared" si="2"/>
        <v>0</v>
      </c>
      <c r="BG43" s="14">
        <f t="shared" si="2"/>
        <v>0</v>
      </c>
      <c r="BH43" s="14">
        <f t="shared" si="2"/>
        <v>0</v>
      </c>
      <c r="BI43" s="14">
        <f t="shared" si="2"/>
        <v>0</v>
      </c>
      <c r="BJ43" s="14">
        <f t="shared" si="2"/>
        <v>0</v>
      </c>
      <c r="BK43" s="14">
        <f t="shared" si="2"/>
        <v>0</v>
      </c>
      <c r="BL43" s="14">
        <f t="shared" si="2"/>
        <v>0</v>
      </c>
      <c r="BM43" s="14">
        <f t="shared" si="2"/>
        <v>0</v>
      </c>
      <c r="BN43" s="14">
        <f t="shared" si="2"/>
        <v>0</v>
      </c>
      <c r="BO43" s="14">
        <f t="shared" si="2"/>
        <v>0</v>
      </c>
      <c r="BP43" s="14">
        <f t="shared" si="3"/>
        <v>0</v>
      </c>
      <c r="BQ43" s="14">
        <f t="shared" si="3"/>
        <v>0</v>
      </c>
      <c r="BR43" s="14">
        <f t="shared" si="3"/>
        <v>0</v>
      </c>
      <c r="BS43" s="14">
        <f t="shared" si="3"/>
        <v>0</v>
      </c>
      <c r="BT43" s="14">
        <f t="shared" si="3"/>
        <v>0</v>
      </c>
      <c r="BU43" s="14">
        <f t="shared" si="3"/>
        <v>0</v>
      </c>
      <c r="BV43" s="14">
        <f t="shared" si="3"/>
        <v>0</v>
      </c>
      <c r="BW43" s="14">
        <f t="shared" si="3"/>
        <v>0</v>
      </c>
      <c r="BX43" s="14">
        <f t="shared" si="3"/>
        <v>0</v>
      </c>
      <c r="BY43" s="14">
        <f t="shared" si="3"/>
        <v>0</v>
      </c>
      <c r="BZ43" s="14">
        <f t="shared" si="3"/>
        <v>0</v>
      </c>
      <c r="CA43" s="14">
        <f t="shared" si="3"/>
        <v>0</v>
      </c>
      <c r="CB43" s="14">
        <f t="shared" si="3"/>
        <v>0</v>
      </c>
      <c r="CC43" s="14">
        <f t="shared" si="3"/>
        <v>0</v>
      </c>
      <c r="CD43" s="14">
        <f t="shared" si="3"/>
        <v>0</v>
      </c>
      <c r="CE43" s="14">
        <f t="shared" si="3"/>
        <v>0</v>
      </c>
      <c r="CF43" s="32">
        <f t="shared" si="4"/>
        <v>0</v>
      </c>
    </row>
    <row r="44" spans="1:84" s="2" customFormat="1" ht="13.5" thickBot="1" x14ac:dyDescent="0.25">
      <c r="A44" s="204"/>
      <c r="B44" s="206"/>
      <c r="C44" s="209"/>
      <c r="D44" s="170"/>
      <c r="E44" s="170"/>
      <c r="F44" s="170"/>
      <c r="G44" s="173"/>
      <c r="H44" s="176"/>
      <c r="I44" s="167"/>
      <c r="J44" s="167"/>
      <c r="K44" s="176"/>
      <c r="L44" s="141" t="s">
        <v>141</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45">
        <f t="shared" si="0"/>
        <v>0</v>
      </c>
      <c r="AU44" s="27">
        <f t="shared" si="1"/>
        <v>0</v>
      </c>
      <c r="AW44" s="30"/>
      <c r="AX44" s="30"/>
      <c r="AY44" s="18" t="s">
        <v>64</v>
      </c>
      <c r="AZ44" s="18">
        <f t="shared" si="2"/>
        <v>0</v>
      </c>
      <c r="BA44" s="18">
        <f t="shared" si="2"/>
        <v>0</v>
      </c>
      <c r="BB44" s="18">
        <f t="shared" si="2"/>
        <v>0</v>
      </c>
      <c r="BC44" s="18">
        <f t="shared" si="2"/>
        <v>0</v>
      </c>
      <c r="BD44" s="18">
        <f t="shared" si="2"/>
        <v>0</v>
      </c>
      <c r="BE44" s="18">
        <f t="shared" si="2"/>
        <v>0</v>
      </c>
      <c r="BF44" s="18">
        <f t="shared" si="2"/>
        <v>0</v>
      </c>
      <c r="BG44" s="18">
        <f t="shared" si="2"/>
        <v>0</v>
      </c>
      <c r="BH44" s="18">
        <f t="shared" si="2"/>
        <v>0</v>
      </c>
      <c r="BI44" s="18">
        <f t="shared" si="2"/>
        <v>0</v>
      </c>
      <c r="BJ44" s="18">
        <f t="shared" si="2"/>
        <v>0</v>
      </c>
      <c r="BK44" s="18">
        <f t="shared" si="2"/>
        <v>0</v>
      </c>
      <c r="BL44" s="18">
        <f t="shared" si="2"/>
        <v>0</v>
      </c>
      <c r="BM44" s="18">
        <f t="shared" si="2"/>
        <v>0</v>
      </c>
      <c r="BN44" s="18">
        <f t="shared" si="2"/>
        <v>0</v>
      </c>
      <c r="BO44" s="18">
        <f t="shared" si="2"/>
        <v>0</v>
      </c>
      <c r="BP44" s="18">
        <f t="shared" si="3"/>
        <v>0</v>
      </c>
      <c r="BQ44" s="18">
        <f t="shared" si="3"/>
        <v>0</v>
      </c>
      <c r="BR44" s="18">
        <f t="shared" si="3"/>
        <v>0</v>
      </c>
      <c r="BS44" s="18">
        <f t="shared" si="3"/>
        <v>0</v>
      </c>
      <c r="BT44" s="18">
        <f t="shared" si="3"/>
        <v>0</v>
      </c>
      <c r="BU44" s="18">
        <f t="shared" si="3"/>
        <v>0</v>
      </c>
      <c r="BV44" s="18">
        <f t="shared" si="3"/>
        <v>0</v>
      </c>
      <c r="BW44" s="18">
        <f t="shared" si="3"/>
        <v>0</v>
      </c>
      <c r="BX44" s="18">
        <f t="shared" si="3"/>
        <v>0</v>
      </c>
      <c r="BY44" s="18">
        <f t="shared" si="3"/>
        <v>0</v>
      </c>
      <c r="BZ44" s="18">
        <f t="shared" si="3"/>
        <v>0</v>
      </c>
      <c r="CA44" s="18">
        <f t="shared" si="3"/>
        <v>0</v>
      </c>
      <c r="CB44" s="18">
        <f t="shared" si="3"/>
        <v>0</v>
      </c>
      <c r="CC44" s="18">
        <f t="shared" si="3"/>
        <v>0</v>
      </c>
      <c r="CD44" s="18">
        <f t="shared" si="3"/>
        <v>0</v>
      </c>
      <c r="CE44" s="18">
        <f t="shared" si="3"/>
        <v>0</v>
      </c>
      <c r="CF44" s="33">
        <f t="shared" si="4"/>
        <v>0</v>
      </c>
    </row>
    <row r="45" spans="1:84" s="2" customFormat="1" x14ac:dyDescent="0.2">
      <c r="A45" s="202">
        <v>43348</v>
      </c>
      <c r="B45" s="165" t="s">
        <v>119</v>
      </c>
      <c r="C45" s="207"/>
      <c r="D45" s="168" t="s">
        <v>5</v>
      </c>
      <c r="E45" s="168"/>
      <c r="F45" s="168" t="s">
        <v>5</v>
      </c>
      <c r="G45" s="171" t="s">
        <v>5</v>
      </c>
      <c r="H45" s="174">
        <v>6</v>
      </c>
      <c r="I45" s="165" t="s">
        <v>13</v>
      </c>
      <c r="J45" s="165" t="s">
        <v>57</v>
      </c>
      <c r="K45" s="174" t="s">
        <v>112</v>
      </c>
      <c r="L45" s="140" t="s">
        <v>145</v>
      </c>
      <c r="M45" s="20">
        <v>10</v>
      </c>
      <c r="N45" s="20">
        <v>10</v>
      </c>
      <c r="O45" s="20"/>
      <c r="P45" s="20"/>
      <c r="Q45" s="20"/>
      <c r="R45" s="20"/>
      <c r="S45" s="20"/>
      <c r="T45" s="20"/>
      <c r="U45" s="20"/>
      <c r="V45" s="20"/>
      <c r="W45" s="20"/>
      <c r="X45" s="20"/>
      <c r="Y45" s="20"/>
      <c r="Z45" s="20"/>
      <c r="AA45" s="20"/>
      <c r="AB45" s="20"/>
      <c r="AC45" s="20"/>
      <c r="AD45" s="20"/>
      <c r="AE45" s="20"/>
      <c r="AF45" s="20">
        <v>10</v>
      </c>
      <c r="AG45" s="20"/>
      <c r="AH45" s="20"/>
      <c r="AI45" s="20"/>
      <c r="AJ45" s="20"/>
      <c r="AK45" s="20"/>
      <c r="AL45" s="20"/>
      <c r="AM45" s="20"/>
      <c r="AN45" s="20"/>
      <c r="AO45" s="20"/>
      <c r="AP45" s="20"/>
      <c r="AQ45" s="20"/>
      <c r="AR45" s="20"/>
      <c r="AS45" s="20">
        <v>10</v>
      </c>
      <c r="AT45" s="48">
        <f t="shared" si="0"/>
        <v>40</v>
      </c>
      <c r="AU45" s="21">
        <f>AT45*$H$45</f>
        <v>240</v>
      </c>
      <c r="AW45" s="30"/>
      <c r="AX45" s="30"/>
      <c r="AY45" s="20" t="s">
        <v>0</v>
      </c>
      <c r="AZ45" s="20">
        <f t="shared" si="2"/>
        <v>60</v>
      </c>
      <c r="BA45" s="20">
        <f t="shared" si="2"/>
        <v>60</v>
      </c>
      <c r="BB45" s="20">
        <f t="shared" si="2"/>
        <v>0</v>
      </c>
      <c r="BC45" s="20">
        <f t="shared" si="2"/>
        <v>0</v>
      </c>
      <c r="BD45" s="20">
        <f t="shared" si="2"/>
        <v>0</v>
      </c>
      <c r="BE45" s="20">
        <f t="shared" si="2"/>
        <v>0</v>
      </c>
      <c r="BF45" s="20">
        <f t="shared" si="2"/>
        <v>0</v>
      </c>
      <c r="BG45" s="20">
        <f t="shared" si="2"/>
        <v>0</v>
      </c>
      <c r="BH45" s="20">
        <f t="shared" si="2"/>
        <v>0</v>
      </c>
      <c r="BI45" s="20">
        <f t="shared" si="2"/>
        <v>0</v>
      </c>
      <c r="BJ45" s="20">
        <f t="shared" si="2"/>
        <v>0</v>
      </c>
      <c r="BK45" s="20">
        <f t="shared" si="2"/>
        <v>0</v>
      </c>
      <c r="BL45" s="20">
        <f t="shared" si="2"/>
        <v>0</v>
      </c>
      <c r="BM45" s="20">
        <f t="shared" si="2"/>
        <v>0</v>
      </c>
      <c r="BN45" s="20">
        <f t="shared" si="2"/>
        <v>0</v>
      </c>
      <c r="BO45" s="20">
        <f t="shared" si="2"/>
        <v>0</v>
      </c>
      <c r="BP45" s="20">
        <f t="shared" si="3"/>
        <v>0</v>
      </c>
      <c r="BQ45" s="20">
        <f t="shared" si="3"/>
        <v>0</v>
      </c>
      <c r="BR45" s="20">
        <f t="shared" si="3"/>
        <v>0</v>
      </c>
      <c r="BS45" s="20">
        <f t="shared" si="3"/>
        <v>60</v>
      </c>
      <c r="BT45" s="20">
        <f t="shared" si="3"/>
        <v>0</v>
      </c>
      <c r="BU45" s="20">
        <f t="shared" si="3"/>
        <v>0</v>
      </c>
      <c r="BV45" s="20">
        <f t="shared" si="3"/>
        <v>0</v>
      </c>
      <c r="BW45" s="20">
        <f t="shared" si="3"/>
        <v>0</v>
      </c>
      <c r="BX45" s="20">
        <f t="shared" si="3"/>
        <v>0</v>
      </c>
      <c r="BY45" s="20">
        <f t="shared" si="3"/>
        <v>0</v>
      </c>
      <c r="BZ45" s="20">
        <f t="shared" si="3"/>
        <v>0</v>
      </c>
      <c r="CA45" s="20">
        <f t="shared" si="3"/>
        <v>0</v>
      </c>
      <c r="CB45" s="20">
        <f t="shared" si="3"/>
        <v>0</v>
      </c>
      <c r="CC45" s="20">
        <f t="shared" si="3"/>
        <v>0</v>
      </c>
      <c r="CD45" s="20">
        <f t="shared" si="3"/>
        <v>0</v>
      </c>
      <c r="CE45" s="20">
        <f t="shared" si="3"/>
        <v>0</v>
      </c>
      <c r="CF45" s="31">
        <f t="shared" si="4"/>
        <v>60</v>
      </c>
    </row>
    <row r="46" spans="1:84" s="2" customFormat="1" x14ac:dyDescent="0.2">
      <c r="A46" s="203"/>
      <c r="B46" s="205"/>
      <c r="C46" s="208"/>
      <c r="D46" s="169"/>
      <c r="E46" s="169"/>
      <c r="F46" s="169"/>
      <c r="G46" s="172"/>
      <c r="H46" s="175"/>
      <c r="I46" s="166"/>
      <c r="J46" s="166"/>
      <c r="K46" s="175"/>
      <c r="L46" s="54" t="s">
        <v>1</v>
      </c>
      <c r="M46" s="14">
        <v>20</v>
      </c>
      <c r="N46" s="14">
        <v>20</v>
      </c>
      <c r="O46" s="14"/>
      <c r="P46" s="14"/>
      <c r="Q46" s="14"/>
      <c r="R46" s="14"/>
      <c r="S46" s="14"/>
      <c r="T46" s="14"/>
      <c r="U46" s="14"/>
      <c r="V46" s="14"/>
      <c r="W46" s="14"/>
      <c r="X46" s="14"/>
      <c r="Y46" s="14"/>
      <c r="Z46" s="14"/>
      <c r="AA46" s="14"/>
      <c r="AB46" s="14"/>
      <c r="AC46" s="14"/>
      <c r="AD46" s="14"/>
      <c r="AE46" s="14"/>
      <c r="AF46" s="14">
        <v>20</v>
      </c>
      <c r="AG46" s="14"/>
      <c r="AH46" s="14"/>
      <c r="AI46" s="14"/>
      <c r="AJ46" s="14"/>
      <c r="AK46" s="14"/>
      <c r="AL46" s="14"/>
      <c r="AM46" s="14"/>
      <c r="AN46" s="14"/>
      <c r="AO46" s="14"/>
      <c r="AP46" s="14"/>
      <c r="AQ46" s="14"/>
      <c r="AR46" s="14"/>
      <c r="AS46" s="14">
        <v>20</v>
      </c>
      <c r="AT46" s="49">
        <f t="shared" si="0"/>
        <v>80</v>
      </c>
      <c r="AU46" s="22">
        <f t="shared" ref="AU46:AU52" si="5">AT46*$H$45</f>
        <v>480</v>
      </c>
      <c r="AW46" s="30"/>
      <c r="AX46" s="30"/>
      <c r="AY46" s="14" t="s">
        <v>1</v>
      </c>
      <c r="AZ46" s="14">
        <f t="shared" si="2"/>
        <v>120</v>
      </c>
      <c r="BA46" s="14">
        <f t="shared" si="2"/>
        <v>120</v>
      </c>
      <c r="BB46" s="14">
        <f t="shared" si="2"/>
        <v>0</v>
      </c>
      <c r="BC46" s="14">
        <f t="shared" si="2"/>
        <v>0</v>
      </c>
      <c r="BD46" s="14">
        <f t="shared" si="2"/>
        <v>0</v>
      </c>
      <c r="BE46" s="14">
        <f t="shared" si="2"/>
        <v>0</v>
      </c>
      <c r="BF46" s="14">
        <f t="shared" si="2"/>
        <v>0</v>
      </c>
      <c r="BG46" s="14">
        <f t="shared" si="2"/>
        <v>0</v>
      </c>
      <c r="BH46" s="14">
        <f t="shared" si="2"/>
        <v>0</v>
      </c>
      <c r="BI46" s="14">
        <f t="shared" si="2"/>
        <v>0</v>
      </c>
      <c r="BJ46" s="14">
        <f t="shared" si="2"/>
        <v>0</v>
      </c>
      <c r="BK46" s="14">
        <f t="shared" si="2"/>
        <v>0</v>
      </c>
      <c r="BL46" s="14">
        <f t="shared" si="2"/>
        <v>0</v>
      </c>
      <c r="BM46" s="14">
        <f t="shared" si="2"/>
        <v>0</v>
      </c>
      <c r="BN46" s="14">
        <f t="shared" si="2"/>
        <v>0</v>
      </c>
      <c r="BO46" s="14">
        <f t="shared" si="2"/>
        <v>0</v>
      </c>
      <c r="BP46" s="14">
        <f t="shared" si="3"/>
        <v>0</v>
      </c>
      <c r="BQ46" s="14">
        <f t="shared" si="3"/>
        <v>0</v>
      </c>
      <c r="BR46" s="14">
        <f t="shared" si="3"/>
        <v>0</v>
      </c>
      <c r="BS46" s="14">
        <f t="shared" si="3"/>
        <v>120</v>
      </c>
      <c r="BT46" s="14">
        <f t="shared" si="3"/>
        <v>0</v>
      </c>
      <c r="BU46" s="14">
        <f t="shared" si="3"/>
        <v>0</v>
      </c>
      <c r="BV46" s="14">
        <f t="shared" si="3"/>
        <v>0</v>
      </c>
      <c r="BW46" s="14">
        <f t="shared" si="3"/>
        <v>0</v>
      </c>
      <c r="BX46" s="14">
        <f t="shared" si="3"/>
        <v>0</v>
      </c>
      <c r="BY46" s="14">
        <f t="shared" si="3"/>
        <v>0</v>
      </c>
      <c r="BZ46" s="14">
        <f t="shared" si="3"/>
        <v>0</v>
      </c>
      <c r="CA46" s="14">
        <f t="shared" si="3"/>
        <v>0</v>
      </c>
      <c r="CB46" s="14">
        <f t="shared" si="3"/>
        <v>0</v>
      </c>
      <c r="CC46" s="14">
        <f t="shared" si="3"/>
        <v>0</v>
      </c>
      <c r="CD46" s="14">
        <f t="shared" si="3"/>
        <v>0</v>
      </c>
      <c r="CE46" s="14">
        <f t="shared" si="3"/>
        <v>0</v>
      </c>
      <c r="CF46" s="32">
        <f t="shared" si="4"/>
        <v>120</v>
      </c>
    </row>
    <row r="47" spans="1:84" s="2" customFormat="1" x14ac:dyDescent="0.2">
      <c r="A47" s="203"/>
      <c r="B47" s="205"/>
      <c r="C47" s="208"/>
      <c r="D47" s="169"/>
      <c r="E47" s="169"/>
      <c r="F47" s="169"/>
      <c r="G47" s="172"/>
      <c r="H47" s="175"/>
      <c r="I47" s="166"/>
      <c r="J47" s="166"/>
      <c r="K47" s="175"/>
      <c r="L47" s="54" t="s">
        <v>2</v>
      </c>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49">
        <f t="shared" si="0"/>
        <v>0</v>
      </c>
      <c r="AU47" s="22">
        <f t="shared" si="5"/>
        <v>0</v>
      </c>
      <c r="AW47" s="30"/>
      <c r="AX47" s="30"/>
      <c r="AY47" s="14" t="s">
        <v>2</v>
      </c>
      <c r="AZ47" s="14">
        <f t="shared" si="2"/>
        <v>0</v>
      </c>
      <c r="BA47" s="14">
        <f t="shared" si="2"/>
        <v>0</v>
      </c>
      <c r="BB47" s="14">
        <f t="shared" si="2"/>
        <v>0</v>
      </c>
      <c r="BC47" s="14">
        <f t="shared" si="2"/>
        <v>0</v>
      </c>
      <c r="BD47" s="14">
        <f t="shared" si="2"/>
        <v>0</v>
      </c>
      <c r="BE47" s="14">
        <f t="shared" si="2"/>
        <v>0</v>
      </c>
      <c r="BF47" s="14">
        <f t="shared" si="2"/>
        <v>0</v>
      </c>
      <c r="BG47" s="14">
        <f t="shared" si="2"/>
        <v>0</v>
      </c>
      <c r="BH47" s="14">
        <f t="shared" si="2"/>
        <v>0</v>
      </c>
      <c r="BI47" s="14">
        <f t="shared" si="2"/>
        <v>0</v>
      </c>
      <c r="BJ47" s="14">
        <f t="shared" si="2"/>
        <v>0</v>
      </c>
      <c r="BK47" s="14">
        <f t="shared" si="2"/>
        <v>0</v>
      </c>
      <c r="BL47" s="14">
        <f t="shared" si="2"/>
        <v>0</v>
      </c>
      <c r="BM47" s="14">
        <f t="shared" si="2"/>
        <v>0</v>
      </c>
      <c r="BN47" s="14">
        <f t="shared" si="2"/>
        <v>0</v>
      </c>
      <c r="BO47" s="14">
        <f t="shared" si="2"/>
        <v>0</v>
      </c>
      <c r="BP47" s="14">
        <f t="shared" si="3"/>
        <v>0</v>
      </c>
      <c r="BQ47" s="14">
        <f t="shared" si="3"/>
        <v>0</v>
      </c>
      <c r="BR47" s="14">
        <f t="shared" si="3"/>
        <v>0</v>
      </c>
      <c r="BS47" s="14">
        <f t="shared" si="3"/>
        <v>0</v>
      </c>
      <c r="BT47" s="14">
        <f t="shared" si="3"/>
        <v>0</v>
      </c>
      <c r="BU47" s="14">
        <f t="shared" si="3"/>
        <v>0</v>
      </c>
      <c r="BV47" s="14">
        <f t="shared" si="3"/>
        <v>0</v>
      </c>
      <c r="BW47" s="14">
        <f t="shared" si="3"/>
        <v>0</v>
      </c>
      <c r="BX47" s="14">
        <f t="shared" si="3"/>
        <v>0</v>
      </c>
      <c r="BY47" s="14">
        <f t="shared" si="3"/>
        <v>0</v>
      </c>
      <c r="BZ47" s="14">
        <f t="shared" si="3"/>
        <v>0</v>
      </c>
      <c r="CA47" s="14">
        <f t="shared" si="3"/>
        <v>0</v>
      </c>
      <c r="CB47" s="14">
        <f t="shared" si="3"/>
        <v>0</v>
      </c>
      <c r="CC47" s="14">
        <f t="shared" si="3"/>
        <v>0</v>
      </c>
      <c r="CD47" s="14">
        <f t="shared" si="3"/>
        <v>0</v>
      </c>
      <c r="CE47" s="14">
        <f t="shared" si="3"/>
        <v>0</v>
      </c>
      <c r="CF47" s="32">
        <f t="shared" si="4"/>
        <v>0</v>
      </c>
    </row>
    <row r="48" spans="1:84" s="2" customFormat="1" x14ac:dyDescent="0.2">
      <c r="A48" s="203"/>
      <c r="B48" s="205"/>
      <c r="C48" s="208"/>
      <c r="D48" s="169"/>
      <c r="E48" s="169"/>
      <c r="F48" s="169"/>
      <c r="G48" s="172"/>
      <c r="H48" s="175"/>
      <c r="I48" s="166"/>
      <c r="J48" s="166"/>
      <c r="K48" s="175"/>
      <c r="L48" s="54" t="s">
        <v>138</v>
      </c>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49">
        <f t="shared" si="0"/>
        <v>0</v>
      </c>
      <c r="AU48" s="22">
        <f t="shared" si="5"/>
        <v>0</v>
      </c>
      <c r="AW48" s="30"/>
      <c r="AX48" s="30"/>
      <c r="AY48" s="14" t="s">
        <v>110</v>
      </c>
      <c r="AZ48" s="14">
        <f t="shared" si="2"/>
        <v>0</v>
      </c>
      <c r="BA48" s="14">
        <f t="shared" si="2"/>
        <v>0</v>
      </c>
      <c r="BB48" s="14">
        <f t="shared" si="2"/>
        <v>0</v>
      </c>
      <c r="BC48" s="14">
        <f t="shared" si="2"/>
        <v>0</v>
      </c>
      <c r="BD48" s="14">
        <f t="shared" si="2"/>
        <v>0</v>
      </c>
      <c r="BE48" s="14">
        <f t="shared" si="2"/>
        <v>0</v>
      </c>
      <c r="BF48" s="14">
        <f t="shared" si="2"/>
        <v>0</v>
      </c>
      <c r="BG48" s="14">
        <f t="shared" si="2"/>
        <v>0</v>
      </c>
      <c r="BH48" s="14">
        <f t="shared" si="2"/>
        <v>0</v>
      </c>
      <c r="BI48" s="14">
        <f t="shared" si="2"/>
        <v>0</v>
      </c>
      <c r="BJ48" s="14">
        <f t="shared" si="2"/>
        <v>0</v>
      </c>
      <c r="BK48" s="14">
        <f t="shared" si="2"/>
        <v>0</v>
      </c>
      <c r="BL48" s="14">
        <f t="shared" si="2"/>
        <v>0</v>
      </c>
      <c r="BM48" s="14">
        <f t="shared" si="2"/>
        <v>0</v>
      </c>
      <c r="BN48" s="14">
        <f t="shared" si="2"/>
        <v>0</v>
      </c>
      <c r="BO48" s="14">
        <f t="shared" si="2"/>
        <v>0</v>
      </c>
      <c r="BP48" s="14">
        <f t="shared" si="3"/>
        <v>0</v>
      </c>
      <c r="BQ48" s="14">
        <f t="shared" si="3"/>
        <v>0</v>
      </c>
      <c r="BR48" s="14">
        <f t="shared" si="3"/>
        <v>0</v>
      </c>
      <c r="BS48" s="14">
        <f t="shared" si="3"/>
        <v>0</v>
      </c>
      <c r="BT48" s="14">
        <f t="shared" si="3"/>
        <v>0</v>
      </c>
      <c r="BU48" s="14">
        <f t="shared" si="3"/>
        <v>0</v>
      </c>
      <c r="BV48" s="14">
        <f t="shared" si="3"/>
        <v>0</v>
      </c>
      <c r="BW48" s="14">
        <f t="shared" si="3"/>
        <v>0</v>
      </c>
      <c r="BX48" s="14">
        <f t="shared" si="3"/>
        <v>0</v>
      </c>
      <c r="BY48" s="14">
        <f t="shared" si="3"/>
        <v>0</v>
      </c>
      <c r="BZ48" s="14">
        <f t="shared" si="3"/>
        <v>0</v>
      </c>
      <c r="CA48" s="14">
        <f t="shared" si="3"/>
        <v>0</v>
      </c>
      <c r="CB48" s="14">
        <f t="shared" si="3"/>
        <v>0</v>
      </c>
      <c r="CC48" s="14">
        <f t="shared" si="3"/>
        <v>0</v>
      </c>
      <c r="CD48" s="14">
        <f t="shared" si="3"/>
        <v>0</v>
      </c>
      <c r="CE48" s="14">
        <f t="shared" si="3"/>
        <v>0</v>
      </c>
      <c r="CF48" s="32">
        <f t="shared" si="4"/>
        <v>0</v>
      </c>
    </row>
    <row r="49" spans="1:84" s="2" customFormat="1" x14ac:dyDescent="0.2">
      <c r="A49" s="203"/>
      <c r="B49" s="205"/>
      <c r="C49" s="208"/>
      <c r="D49" s="169"/>
      <c r="E49" s="169"/>
      <c r="F49" s="169"/>
      <c r="G49" s="172"/>
      <c r="H49" s="175"/>
      <c r="I49" s="166"/>
      <c r="J49" s="166"/>
      <c r="K49" s="175"/>
      <c r="L49" s="54" t="s">
        <v>142</v>
      </c>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49">
        <f t="shared" si="0"/>
        <v>0</v>
      </c>
      <c r="AU49" s="22">
        <f t="shared" si="5"/>
        <v>0</v>
      </c>
      <c r="AW49" s="30"/>
      <c r="AX49" s="30"/>
      <c r="AY49" s="14" t="s">
        <v>117</v>
      </c>
      <c r="AZ49" s="14">
        <f t="shared" si="2"/>
        <v>0</v>
      </c>
      <c r="BA49" s="14">
        <f t="shared" si="2"/>
        <v>0</v>
      </c>
      <c r="BB49" s="14">
        <f t="shared" si="2"/>
        <v>0</v>
      </c>
      <c r="BC49" s="14">
        <f t="shared" si="2"/>
        <v>0</v>
      </c>
      <c r="BD49" s="14">
        <f t="shared" si="2"/>
        <v>0</v>
      </c>
      <c r="BE49" s="14">
        <f t="shared" si="2"/>
        <v>0</v>
      </c>
      <c r="BF49" s="14">
        <f t="shared" si="2"/>
        <v>0</v>
      </c>
      <c r="BG49" s="14">
        <f t="shared" si="2"/>
        <v>0</v>
      </c>
      <c r="BH49" s="14">
        <f t="shared" si="2"/>
        <v>0</v>
      </c>
      <c r="BI49" s="14">
        <f t="shared" si="2"/>
        <v>0</v>
      </c>
      <c r="BJ49" s="14">
        <f t="shared" si="2"/>
        <v>0</v>
      </c>
      <c r="BK49" s="14">
        <f t="shared" si="2"/>
        <v>0</v>
      </c>
      <c r="BL49" s="14">
        <f t="shared" si="2"/>
        <v>0</v>
      </c>
      <c r="BM49" s="14">
        <f t="shared" si="2"/>
        <v>0</v>
      </c>
      <c r="BN49" s="14">
        <f t="shared" si="2"/>
        <v>0</v>
      </c>
      <c r="BO49" s="14">
        <f t="shared" si="2"/>
        <v>0</v>
      </c>
      <c r="BP49" s="14">
        <f t="shared" si="3"/>
        <v>0</v>
      </c>
      <c r="BQ49" s="14">
        <f t="shared" si="3"/>
        <v>0</v>
      </c>
      <c r="BR49" s="14">
        <f t="shared" si="3"/>
        <v>0</v>
      </c>
      <c r="BS49" s="14">
        <f t="shared" si="3"/>
        <v>0</v>
      </c>
      <c r="BT49" s="14">
        <f t="shared" si="3"/>
        <v>0</v>
      </c>
      <c r="BU49" s="14">
        <f t="shared" si="3"/>
        <v>0</v>
      </c>
      <c r="BV49" s="14">
        <f t="shared" si="3"/>
        <v>0</v>
      </c>
      <c r="BW49" s="14">
        <f t="shared" si="3"/>
        <v>0</v>
      </c>
      <c r="BX49" s="14">
        <f t="shared" si="3"/>
        <v>0</v>
      </c>
      <c r="BY49" s="14">
        <f t="shared" si="3"/>
        <v>0</v>
      </c>
      <c r="BZ49" s="14">
        <f t="shared" si="3"/>
        <v>0</v>
      </c>
      <c r="CA49" s="14">
        <f t="shared" si="3"/>
        <v>0</v>
      </c>
      <c r="CB49" s="14">
        <f t="shared" si="3"/>
        <v>0</v>
      </c>
      <c r="CC49" s="14">
        <f t="shared" si="3"/>
        <v>0</v>
      </c>
      <c r="CD49" s="14">
        <f t="shared" si="3"/>
        <v>0</v>
      </c>
      <c r="CE49" s="14">
        <f t="shared" si="3"/>
        <v>0</v>
      </c>
      <c r="CF49" s="32">
        <f t="shared" si="4"/>
        <v>0</v>
      </c>
    </row>
    <row r="50" spans="1:84" s="2" customFormat="1" x14ac:dyDescent="0.2">
      <c r="A50" s="203"/>
      <c r="B50" s="205"/>
      <c r="C50" s="208"/>
      <c r="D50" s="169"/>
      <c r="E50" s="169"/>
      <c r="F50" s="169"/>
      <c r="G50" s="172"/>
      <c r="H50" s="175"/>
      <c r="I50" s="166"/>
      <c r="J50" s="166"/>
      <c r="K50" s="175"/>
      <c r="L50" s="54" t="s">
        <v>139</v>
      </c>
      <c r="M50" s="14">
        <v>15</v>
      </c>
      <c r="N50" s="14">
        <v>15</v>
      </c>
      <c r="O50" s="14"/>
      <c r="P50" s="14"/>
      <c r="Q50" s="14"/>
      <c r="R50" s="14"/>
      <c r="S50" s="14"/>
      <c r="T50" s="14"/>
      <c r="U50" s="14"/>
      <c r="V50" s="14"/>
      <c r="W50" s="14"/>
      <c r="X50" s="14"/>
      <c r="Y50" s="14"/>
      <c r="Z50" s="14"/>
      <c r="AA50" s="14"/>
      <c r="AB50" s="14"/>
      <c r="AC50" s="14"/>
      <c r="AD50" s="14"/>
      <c r="AE50" s="14"/>
      <c r="AF50" s="14">
        <v>15</v>
      </c>
      <c r="AG50" s="14"/>
      <c r="AH50" s="14"/>
      <c r="AI50" s="14"/>
      <c r="AJ50" s="14"/>
      <c r="AK50" s="14"/>
      <c r="AL50" s="14"/>
      <c r="AM50" s="14"/>
      <c r="AN50" s="14"/>
      <c r="AO50" s="14"/>
      <c r="AP50" s="14"/>
      <c r="AQ50" s="14"/>
      <c r="AR50" s="14"/>
      <c r="AS50" s="14"/>
      <c r="AT50" s="49">
        <f t="shared" si="0"/>
        <v>45</v>
      </c>
      <c r="AU50" s="22">
        <f t="shared" si="5"/>
        <v>270</v>
      </c>
      <c r="AW50" s="30"/>
      <c r="AX50" s="30"/>
      <c r="AY50" s="14" t="s">
        <v>116</v>
      </c>
      <c r="AZ50" s="14">
        <f t="shared" si="2"/>
        <v>90</v>
      </c>
      <c r="BA50" s="14">
        <f t="shared" si="2"/>
        <v>90</v>
      </c>
      <c r="BB50" s="14">
        <f t="shared" si="2"/>
        <v>0</v>
      </c>
      <c r="BC50" s="14">
        <f t="shared" si="2"/>
        <v>0</v>
      </c>
      <c r="BD50" s="14">
        <f t="shared" si="2"/>
        <v>0</v>
      </c>
      <c r="BE50" s="14">
        <f t="shared" si="2"/>
        <v>0</v>
      </c>
      <c r="BF50" s="14">
        <f t="shared" si="2"/>
        <v>0</v>
      </c>
      <c r="BG50" s="14">
        <f t="shared" si="2"/>
        <v>0</v>
      </c>
      <c r="BH50" s="14">
        <f t="shared" si="2"/>
        <v>0</v>
      </c>
      <c r="BI50" s="14">
        <f t="shared" si="2"/>
        <v>0</v>
      </c>
      <c r="BJ50" s="14">
        <f t="shared" si="2"/>
        <v>0</v>
      </c>
      <c r="BK50" s="14">
        <f t="shared" si="2"/>
        <v>0</v>
      </c>
      <c r="BL50" s="14">
        <f t="shared" si="2"/>
        <v>0</v>
      </c>
      <c r="BM50" s="14">
        <f t="shared" si="2"/>
        <v>0</v>
      </c>
      <c r="BN50" s="14">
        <f t="shared" si="2"/>
        <v>0</v>
      </c>
      <c r="BO50" s="14">
        <f t="shared" si="2"/>
        <v>0</v>
      </c>
      <c r="BP50" s="14">
        <f t="shared" si="3"/>
        <v>0</v>
      </c>
      <c r="BQ50" s="14">
        <f t="shared" si="3"/>
        <v>0</v>
      </c>
      <c r="BR50" s="14">
        <f t="shared" si="3"/>
        <v>0</v>
      </c>
      <c r="BS50" s="14">
        <f t="shared" si="3"/>
        <v>90</v>
      </c>
      <c r="BT50" s="14">
        <f t="shared" si="3"/>
        <v>0</v>
      </c>
      <c r="BU50" s="14">
        <f t="shared" si="3"/>
        <v>0</v>
      </c>
      <c r="BV50" s="14">
        <f t="shared" si="3"/>
        <v>0</v>
      </c>
      <c r="BW50" s="14">
        <f t="shared" si="3"/>
        <v>0</v>
      </c>
      <c r="BX50" s="14">
        <f t="shared" si="3"/>
        <v>0</v>
      </c>
      <c r="BY50" s="14">
        <f t="shared" si="3"/>
        <v>0</v>
      </c>
      <c r="BZ50" s="14">
        <f t="shared" si="3"/>
        <v>0</v>
      </c>
      <c r="CA50" s="14">
        <f t="shared" si="3"/>
        <v>0</v>
      </c>
      <c r="CB50" s="14">
        <f t="shared" si="3"/>
        <v>0</v>
      </c>
      <c r="CC50" s="14">
        <f t="shared" si="3"/>
        <v>0</v>
      </c>
      <c r="CD50" s="14">
        <f t="shared" si="3"/>
        <v>0</v>
      </c>
      <c r="CE50" s="14">
        <f t="shared" si="3"/>
        <v>0</v>
      </c>
      <c r="CF50" s="32">
        <f t="shared" si="4"/>
        <v>0</v>
      </c>
    </row>
    <row r="51" spans="1:84" s="2" customFormat="1" x14ac:dyDescent="0.2">
      <c r="A51" s="203"/>
      <c r="B51" s="205"/>
      <c r="C51" s="208"/>
      <c r="D51" s="169"/>
      <c r="E51" s="169"/>
      <c r="F51" s="169"/>
      <c r="G51" s="172"/>
      <c r="H51" s="175"/>
      <c r="I51" s="166"/>
      <c r="J51" s="166"/>
      <c r="K51" s="175"/>
      <c r="L51" s="54" t="s">
        <v>140</v>
      </c>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49">
        <f t="shared" si="0"/>
        <v>0</v>
      </c>
      <c r="AU51" s="22">
        <f t="shared" si="5"/>
        <v>0</v>
      </c>
      <c r="AW51" s="30"/>
      <c r="AX51" s="30"/>
      <c r="AY51" s="14" t="s">
        <v>118</v>
      </c>
      <c r="AZ51" s="14">
        <f t="shared" si="2"/>
        <v>0</v>
      </c>
      <c r="BA51" s="14">
        <f t="shared" si="2"/>
        <v>0</v>
      </c>
      <c r="BB51" s="14">
        <f t="shared" si="2"/>
        <v>0</v>
      </c>
      <c r="BC51" s="14">
        <f t="shared" si="2"/>
        <v>0</v>
      </c>
      <c r="BD51" s="14">
        <f t="shared" si="2"/>
        <v>0</v>
      </c>
      <c r="BE51" s="14">
        <f t="shared" si="2"/>
        <v>0</v>
      </c>
      <c r="BF51" s="14">
        <f t="shared" si="2"/>
        <v>0</v>
      </c>
      <c r="BG51" s="14">
        <f t="shared" si="2"/>
        <v>0</v>
      </c>
      <c r="BH51" s="14">
        <f t="shared" si="2"/>
        <v>0</v>
      </c>
      <c r="BI51" s="14">
        <f t="shared" si="2"/>
        <v>0</v>
      </c>
      <c r="BJ51" s="14">
        <f t="shared" si="2"/>
        <v>0</v>
      </c>
      <c r="BK51" s="14">
        <f t="shared" si="2"/>
        <v>0</v>
      </c>
      <c r="BL51" s="14">
        <f t="shared" si="2"/>
        <v>0</v>
      </c>
      <c r="BM51" s="14">
        <f t="shared" si="2"/>
        <v>0</v>
      </c>
      <c r="BN51" s="14">
        <f t="shared" si="2"/>
        <v>0</v>
      </c>
      <c r="BO51" s="14">
        <f t="shared" si="2"/>
        <v>0</v>
      </c>
      <c r="BP51" s="14">
        <f t="shared" si="3"/>
        <v>0</v>
      </c>
      <c r="BQ51" s="14">
        <f t="shared" si="3"/>
        <v>0</v>
      </c>
      <c r="BR51" s="14">
        <f t="shared" si="3"/>
        <v>0</v>
      </c>
      <c r="BS51" s="14">
        <f t="shared" si="3"/>
        <v>0</v>
      </c>
      <c r="BT51" s="14">
        <f t="shared" si="3"/>
        <v>0</v>
      </c>
      <c r="BU51" s="14">
        <f t="shared" si="3"/>
        <v>0</v>
      </c>
      <c r="BV51" s="14">
        <f t="shared" si="3"/>
        <v>0</v>
      </c>
      <c r="BW51" s="14">
        <f t="shared" si="3"/>
        <v>0</v>
      </c>
      <c r="BX51" s="14">
        <f t="shared" si="3"/>
        <v>0</v>
      </c>
      <c r="BY51" s="14">
        <f t="shared" si="3"/>
        <v>0</v>
      </c>
      <c r="BZ51" s="14">
        <f t="shared" si="3"/>
        <v>0</v>
      </c>
      <c r="CA51" s="14">
        <f t="shared" si="3"/>
        <v>0</v>
      </c>
      <c r="CB51" s="14">
        <f t="shared" si="3"/>
        <v>0</v>
      </c>
      <c r="CC51" s="14">
        <f t="shared" si="3"/>
        <v>0</v>
      </c>
      <c r="CD51" s="14">
        <f t="shared" si="3"/>
        <v>0</v>
      </c>
      <c r="CE51" s="14">
        <f t="shared" si="3"/>
        <v>0</v>
      </c>
      <c r="CF51" s="32">
        <f t="shared" si="4"/>
        <v>0</v>
      </c>
    </row>
    <row r="52" spans="1:84" s="2" customFormat="1" ht="13.5" thickBot="1" x14ac:dyDescent="0.25">
      <c r="A52" s="204"/>
      <c r="B52" s="206"/>
      <c r="C52" s="209"/>
      <c r="D52" s="170"/>
      <c r="E52" s="170"/>
      <c r="F52" s="170"/>
      <c r="G52" s="173"/>
      <c r="H52" s="176"/>
      <c r="I52" s="167"/>
      <c r="J52" s="167"/>
      <c r="K52" s="176"/>
      <c r="L52" s="141" t="s">
        <v>141</v>
      </c>
      <c r="M52" s="18">
        <v>20</v>
      </c>
      <c r="N52" s="18">
        <v>10</v>
      </c>
      <c r="O52" s="18"/>
      <c r="P52" s="18"/>
      <c r="Q52" s="18"/>
      <c r="R52" s="18"/>
      <c r="S52" s="18"/>
      <c r="T52" s="18"/>
      <c r="U52" s="18"/>
      <c r="V52" s="18"/>
      <c r="W52" s="18"/>
      <c r="X52" s="18"/>
      <c r="Y52" s="18"/>
      <c r="Z52" s="18"/>
      <c r="AA52" s="18"/>
      <c r="AB52" s="18"/>
      <c r="AC52" s="18"/>
      <c r="AD52" s="18"/>
      <c r="AE52" s="18"/>
      <c r="AF52" s="18">
        <v>10</v>
      </c>
      <c r="AG52" s="18"/>
      <c r="AH52" s="18"/>
      <c r="AI52" s="18"/>
      <c r="AJ52" s="18"/>
      <c r="AK52" s="18"/>
      <c r="AL52" s="18"/>
      <c r="AM52" s="18"/>
      <c r="AN52" s="18"/>
      <c r="AO52" s="18"/>
      <c r="AP52" s="18"/>
      <c r="AQ52" s="18"/>
      <c r="AR52" s="18"/>
      <c r="AS52" s="18"/>
      <c r="AT52" s="50">
        <f t="shared" si="0"/>
        <v>40</v>
      </c>
      <c r="AU52" s="23">
        <f t="shared" si="5"/>
        <v>240</v>
      </c>
      <c r="AW52" s="30"/>
      <c r="AX52" s="30"/>
      <c r="AY52" s="18" t="s">
        <v>64</v>
      </c>
      <c r="AZ52" s="18">
        <f t="shared" si="2"/>
        <v>120</v>
      </c>
      <c r="BA52" s="18">
        <f t="shared" si="2"/>
        <v>60</v>
      </c>
      <c r="BB52" s="18">
        <f t="shared" si="2"/>
        <v>0</v>
      </c>
      <c r="BC52" s="18">
        <f t="shared" si="2"/>
        <v>0</v>
      </c>
      <c r="BD52" s="18">
        <f t="shared" si="2"/>
        <v>0</v>
      </c>
      <c r="BE52" s="18">
        <f t="shared" si="2"/>
        <v>0</v>
      </c>
      <c r="BF52" s="18">
        <f t="shared" si="2"/>
        <v>0</v>
      </c>
      <c r="BG52" s="18">
        <f t="shared" si="2"/>
        <v>0</v>
      </c>
      <c r="BH52" s="18">
        <f t="shared" si="2"/>
        <v>0</v>
      </c>
      <c r="BI52" s="18">
        <f t="shared" si="2"/>
        <v>0</v>
      </c>
      <c r="BJ52" s="18">
        <f t="shared" si="2"/>
        <v>0</v>
      </c>
      <c r="BK52" s="18">
        <f t="shared" si="2"/>
        <v>0</v>
      </c>
      <c r="BL52" s="18">
        <f t="shared" si="2"/>
        <v>0</v>
      </c>
      <c r="BM52" s="18">
        <f t="shared" si="2"/>
        <v>0</v>
      </c>
      <c r="BN52" s="18">
        <f t="shared" si="2"/>
        <v>0</v>
      </c>
      <c r="BO52" s="18">
        <f t="shared" ref="BO52" si="6">IFERROR($AU52/$AT52*AB52,0)</f>
        <v>0</v>
      </c>
      <c r="BP52" s="18">
        <f t="shared" si="3"/>
        <v>0</v>
      </c>
      <c r="BQ52" s="18">
        <f t="shared" si="3"/>
        <v>0</v>
      </c>
      <c r="BR52" s="18">
        <f t="shared" si="3"/>
        <v>0</v>
      </c>
      <c r="BS52" s="18">
        <f t="shared" si="3"/>
        <v>60</v>
      </c>
      <c r="BT52" s="18">
        <f t="shared" si="3"/>
        <v>0</v>
      </c>
      <c r="BU52" s="18">
        <f t="shared" si="3"/>
        <v>0</v>
      </c>
      <c r="BV52" s="18">
        <f t="shared" si="3"/>
        <v>0</v>
      </c>
      <c r="BW52" s="18">
        <f t="shared" si="3"/>
        <v>0</v>
      </c>
      <c r="BX52" s="18">
        <f t="shared" si="3"/>
        <v>0</v>
      </c>
      <c r="BY52" s="18">
        <f t="shared" si="3"/>
        <v>0</v>
      </c>
      <c r="BZ52" s="18">
        <f t="shared" si="3"/>
        <v>0</v>
      </c>
      <c r="CA52" s="18">
        <f t="shared" si="3"/>
        <v>0</v>
      </c>
      <c r="CB52" s="18">
        <f t="shared" si="3"/>
        <v>0</v>
      </c>
      <c r="CC52" s="18">
        <f t="shared" si="3"/>
        <v>0</v>
      </c>
      <c r="CD52" s="18">
        <f t="shared" si="3"/>
        <v>0</v>
      </c>
      <c r="CE52" s="18">
        <f t="shared" si="3"/>
        <v>0</v>
      </c>
      <c r="CF52" s="33">
        <f t="shared" si="4"/>
        <v>0</v>
      </c>
    </row>
    <row r="53" spans="1:84" s="6" customFormat="1" ht="15.75" thickBot="1" x14ac:dyDescent="0.3">
      <c r="A53" s="15" t="s">
        <v>4</v>
      </c>
      <c r="B53" s="16">
        <f>COUNTA(B37:B52)</f>
        <v>2</v>
      </c>
      <c r="C53" s="16">
        <f t="shared" ref="C53:G53" si="7">COUNTA(C37:C52)</f>
        <v>1</v>
      </c>
      <c r="D53" s="16">
        <f t="shared" si="7"/>
        <v>2</v>
      </c>
      <c r="E53" s="16">
        <f t="shared" si="7"/>
        <v>1</v>
      </c>
      <c r="F53" s="16">
        <f t="shared" si="7"/>
        <v>2</v>
      </c>
      <c r="G53" s="16">
        <f t="shared" si="7"/>
        <v>2</v>
      </c>
      <c r="H53" s="16">
        <f>SUM(H37:H52)</f>
        <v>9.5</v>
      </c>
      <c r="I53" s="17"/>
      <c r="J53" s="47"/>
      <c r="K53" s="17"/>
      <c r="L53" s="17"/>
      <c r="M53" s="46">
        <f t="shared" ref="M53:AU53" si="8">SUM(M37:M52)</f>
        <v>135</v>
      </c>
      <c r="N53" s="46">
        <f t="shared" si="8"/>
        <v>115</v>
      </c>
      <c r="O53" s="46">
        <f t="shared" si="8"/>
        <v>0</v>
      </c>
      <c r="P53" s="46">
        <f t="shared" si="8"/>
        <v>0</v>
      </c>
      <c r="Q53" s="46">
        <f t="shared" si="8"/>
        <v>0</v>
      </c>
      <c r="R53" s="46">
        <f t="shared" si="8"/>
        <v>0</v>
      </c>
      <c r="S53" s="46">
        <f t="shared" si="8"/>
        <v>0</v>
      </c>
      <c r="T53" s="46">
        <f t="shared" si="8"/>
        <v>0</v>
      </c>
      <c r="U53" s="46">
        <f t="shared" si="8"/>
        <v>0</v>
      </c>
      <c r="V53" s="46">
        <f t="shared" si="8"/>
        <v>0</v>
      </c>
      <c r="W53" s="46">
        <f t="shared" si="8"/>
        <v>0</v>
      </c>
      <c r="X53" s="46">
        <f t="shared" si="8"/>
        <v>0</v>
      </c>
      <c r="Y53" s="46">
        <f t="shared" si="8"/>
        <v>0</v>
      </c>
      <c r="Z53" s="46">
        <f t="shared" si="8"/>
        <v>0</v>
      </c>
      <c r="AA53" s="46">
        <f t="shared" si="8"/>
        <v>0</v>
      </c>
      <c r="AB53" s="46">
        <f t="shared" si="8"/>
        <v>0</v>
      </c>
      <c r="AC53" s="46">
        <f t="shared" si="8"/>
        <v>0</v>
      </c>
      <c r="AD53" s="46">
        <f t="shared" si="8"/>
        <v>0</v>
      </c>
      <c r="AE53" s="46">
        <f t="shared" si="8"/>
        <v>0</v>
      </c>
      <c r="AF53" s="46">
        <f t="shared" si="8"/>
        <v>55</v>
      </c>
      <c r="AG53" s="46">
        <f t="shared" si="8"/>
        <v>0</v>
      </c>
      <c r="AH53" s="46">
        <f t="shared" si="8"/>
        <v>0</v>
      </c>
      <c r="AI53" s="46">
        <f t="shared" si="8"/>
        <v>0</v>
      </c>
      <c r="AJ53" s="46">
        <f t="shared" si="8"/>
        <v>0</v>
      </c>
      <c r="AK53" s="46">
        <f t="shared" si="8"/>
        <v>0</v>
      </c>
      <c r="AL53" s="46">
        <f t="shared" si="8"/>
        <v>0</v>
      </c>
      <c r="AM53" s="46">
        <f t="shared" si="8"/>
        <v>0</v>
      </c>
      <c r="AN53" s="46">
        <f t="shared" si="8"/>
        <v>0</v>
      </c>
      <c r="AO53" s="46">
        <f t="shared" si="8"/>
        <v>0</v>
      </c>
      <c r="AP53" s="46">
        <f t="shared" si="8"/>
        <v>0</v>
      </c>
      <c r="AQ53" s="46">
        <f t="shared" si="8"/>
        <v>0</v>
      </c>
      <c r="AR53" s="46">
        <f t="shared" si="8"/>
        <v>0</v>
      </c>
      <c r="AS53" s="46">
        <f t="shared" si="8"/>
        <v>30</v>
      </c>
      <c r="AT53" s="46">
        <f t="shared" si="8"/>
        <v>335</v>
      </c>
      <c r="AU53" s="46">
        <f t="shared" si="8"/>
        <v>1685</v>
      </c>
      <c r="AW53" s="19"/>
      <c r="AX53" s="19"/>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6"/>
    </row>
    <row r="68" spans="3:3" x14ac:dyDescent="0.2">
      <c r="C68" s="1"/>
    </row>
    <row r="69" spans="3:3" x14ac:dyDescent="0.2">
      <c r="C69" s="1"/>
    </row>
    <row r="70" spans="3:3" x14ac:dyDescent="0.2">
      <c r="C70" s="1"/>
    </row>
    <row r="71" spans="3:3" x14ac:dyDescent="0.2">
      <c r="C71" s="1"/>
    </row>
    <row r="72" spans="3:3" x14ac:dyDescent="0.2">
      <c r="C72" s="1"/>
    </row>
    <row r="73" spans="3:3" x14ac:dyDescent="0.2">
      <c r="C73" s="1"/>
    </row>
    <row r="74" spans="3:3" x14ac:dyDescent="0.2">
      <c r="C74" s="1"/>
    </row>
    <row r="75" spans="3:3" x14ac:dyDescent="0.2">
      <c r="C75" s="1"/>
    </row>
    <row r="76" spans="3:3" x14ac:dyDescent="0.2">
      <c r="C76" s="1"/>
    </row>
    <row r="77" spans="3:3" x14ac:dyDescent="0.2">
      <c r="C77" s="1"/>
    </row>
    <row r="78" spans="3:3" x14ac:dyDescent="0.2">
      <c r="C78" s="1"/>
    </row>
    <row r="79" spans="3:3" x14ac:dyDescent="0.2">
      <c r="C79" s="1"/>
    </row>
    <row r="80" spans="3:3" x14ac:dyDescent="0.2">
      <c r="C80" s="1"/>
    </row>
    <row r="81" spans="3:3" x14ac:dyDescent="0.2">
      <c r="C81" s="1"/>
    </row>
    <row r="82" spans="3:3" x14ac:dyDescent="0.2">
      <c r="C82" s="1"/>
    </row>
    <row r="83" spans="3:3" x14ac:dyDescent="0.2">
      <c r="C83" s="1"/>
    </row>
    <row r="84" spans="3:3" x14ac:dyDescent="0.2">
      <c r="C84" s="1"/>
    </row>
    <row r="85" spans="3:3" x14ac:dyDescent="0.2">
      <c r="C85" s="1"/>
    </row>
    <row r="86" spans="3:3" x14ac:dyDescent="0.2">
      <c r="C86" s="1"/>
    </row>
    <row r="87" spans="3:3" x14ac:dyDescent="0.2">
      <c r="C87" s="1"/>
    </row>
    <row r="88" spans="3:3" x14ac:dyDescent="0.2">
      <c r="C88" s="1"/>
    </row>
    <row r="89" spans="3:3" x14ac:dyDescent="0.2">
      <c r="C89" s="1"/>
    </row>
    <row r="90" spans="3:3" x14ac:dyDescent="0.2">
      <c r="C90" s="1"/>
    </row>
    <row r="91" spans="3:3" x14ac:dyDescent="0.2">
      <c r="C91" s="1"/>
    </row>
    <row r="92" spans="3:3" x14ac:dyDescent="0.2">
      <c r="C92" s="1"/>
    </row>
    <row r="93" spans="3:3" x14ac:dyDescent="0.2">
      <c r="C93" s="1"/>
    </row>
    <row r="94" spans="3:3" x14ac:dyDescent="0.2">
      <c r="C94" s="1"/>
    </row>
    <row r="95" spans="3:3" x14ac:dyDescent="0.2">
      <c r="C95" s="1"/>
    </row>
    <row r="96" spans="3:3" x14ac:dyDescent="0.2">
      <c r="C96" s="1"/>
    </row>
    <row r="97" spans="3:3" x14ac:dyDescent="0.2">
      <c r="C97" s="1"/>
    </row>
    <row r="98" spans="3:3" x14ac:dyDescent="0.2">
      <c r="C98" s="1"/>
    </row>
    <row r="99" spans="3:3" x14ac:dyDescent="0.2">
      <c r="C99" s="1"/>
    </row>
    <row r="100" spans="3:3" x14ac:dyDescent="0.2">
      <c r="C100" s="1"/>
    </row>
  </sheetData>
  <sheetProtection algorithmName="SHA-512" hashValue="Ny3D0NbvaAyRVFVPWIMG///aJvihMX6uITE23uMj/S3A6u+u1wNx9Almk/KwGSzJHFrN4AjbtrLkxmOXv9S8hw==" saltValue="90wUnChQy0SVpqdKfuhITQ==" spinCount="100000" sheet="1" objects="1" scenarios="1"/>
  <mergeCells count="39">
    <mergeCell ref="K37:K44"/>
    <mergeCell ref="A45:A52"/>
    <mergeCell ref="B45:B52"/>
    <mergeCell ref="C45:C52"/>
    <mergeCell ref="D45:D52"/>
    <mergeCell ref="E45:E52"/>
    <mergeCell ref="F45:F52"/>
    <mergeCell ref="G45:G52"/>
    <mergeCell ref="H45:H52"/>
    <mergeCell ref="I45:I52"/>
    <mergeCell ref="J45:J52"/>
    <mergeCell ref="K45:K52"/>
    <mergeCell ref="A37:A44"/>
    <mergeCell ref="B37:B44"/>
    <mergeCell ref="C37:C44"/>
    <mergeCell ref="D37:D44"/>
    <mergeCell ref="AU34:AU36"/>
    <mergeCell ref="AY34:CE34"/>
    <mergeCell ref="C35:C36"/>
    <mergeCell ref="D35:D36"/>
    <mergeCell ref="E35:E36"/>
    <mergeCell ref="F35:F36"/>
    <mergeCell ref="G35:G36"/>
    <mergeCell ref="H34:H36"/>
    <mergeCell ref="I34:I36"/>
    <mergeCell ref="J34:J36"/>
    <mergeCell ref="K34:K36"/>
    <mergeCell ref="L34:L36"/>
    <mergeCell ref="C18:M18"/>
    <mergeCell ref="AT34:AT36"/>
    <mergeCell ref="A34:A36"/>
    <mergeCell ref="B34:B36"/>
    <mergeCell ref="C34:G34"/>
    <mergeCell ref="J37:J44"/>
    <mergeCell ref="E37:E44"/>
    <mergeCell ref="F37:F44"/>
    <mergeCell ref="G37:G44"/>
    <mergeCell ref="H37:H44"/>
    <mergeCell ref="I37:I4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 tables'!$C$4:$C$5</xm:f>
          </x14:formula1>
          <xm:sqref>K37:K52</xm:sqref>
        </x14:dataValidation>
        <x14:dataValidation type="list" allowBlank="1" showInputMessage="1" showErrorMessage="1">
          <x14:formula1>
            <xm:f>'My totals'!$B$87:$B$92</xm:f>
          </x14:formula1>
          <xm:sqref>J37 J45 J53 J34</xm:sqref>
        </x14:dataValidation>
        <x14:dataValidation type="list" allowBlank="1" showInputMessage="1" showErrorMessage="1">
          <x14:formula1>
            <xm:f>'Data validation tables'!$A$4:$A$36</xm:f>
          </x14:formula1>
          <xm:sqref>I37 I45 I53 I34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L817"/>
  <sheetViews>
    <sheetView zoomScaleNormal="100" workbookViewId="0">
      <pane xSplit="12" ySplit="3" topLeftCell="M4" activePane="bottomRight" state="frozen"/>
      <selection pane="topRight" activeCell="L1" sqref="L1"/>
      <selection pane="bottomLeft" activeCell="A4" sqref="A4"/>
      <selection pane="bottomRight" activeCell="L8" sqref="L8"/>
    </sheetView>
  </sheetViews>
  <sheetFormatPr defaultRowHeight="12.75" x14ac:dyDescent="0.2"/>
  <cols>
    <col min="1" max="1" width="10.7109375" style="58" customWidth="1"/>
    <col min="2" max="2" width="19.5703125" style="58" customWidth="1"/>
    <col min="3" max="7" width="4.42578125" style="58" customWidth="1"/>
    <col min="8" max="8" width="9.28515625" style="58" customWidth="1"/>
    <col min="9" max="9" width="13.42578125" style="58" customWidth="1"/>
    <col min="10" max="10" width="15.140625" style="58" customWidth="1"/>
    <col min="11" max="11" width="12.85546875" style="58" customWidth="1"/>
    <col min="12" max="12" width="36.42578125" style="53" customWidth="1"/>
    <col min="13" max="20" width="10.7109375" style="58" customWidth="1"/>
    <col min="21" max="21" width="12.140625" style="58" customWidth="1"/>
    <col min="22" max="42" width="10.7109375" style="58" customWidth="1"/>
    <col min="43" max="43" width="11.7109375" style="58" customWidth="1"/>
    <col min="44" max="45" width="10.7109375" style="58" customWidth="1"/>
    <col min="46" max="46" width="16.42578125" style="53" customWidth="1"/>
    <col min="47" max="47" width="24.85546875" style="53" customWidth="1"/>
    <col min="48" max="48" width="8" style="52" customWidth="1"/>
    <col min="49" max="49" width="6.28515625" style="55" hidden="1" customWidth="1"/>
    <col min="50" max="50" width="5.7109375" style="55" hidden="1" customWidth="1"/>
    <col min="51" max="51" width="36.5703125" style="53" hidden="1" customWidth="1"/>
    <col min="52" max="52" width="7.85546875" style="53" hidden="1" customWidth="1"/>
    <col min="53" max="53" width="11" style="53" hidden="1" customWidth="1"/>
    <col min="54" max="54" width="5" style="53" hidden="1" customWidth="1"/>
    <col min="55" max="55" width="9.5703125" style="53" hidden="1" customWidth="1"/>
    <col min="56" max="56" width="5.28515625" style="53" hidden="1" customWidth="1"/>
    <col min="57" max="57" width="8.5703125" style="53" hidden="1" customWidth="1"/>
    <col min="58" max="58" width="6.28515625" style="53" hidden="1" customWidth="1"/>
    <col min="59" max="59" width="9.7109375" style="53" hidden="1" customWidth="1"/>
    <col min="60" max="60" width="11.7109375" style="53" hidden="1" customWidth="1"/>
    <col min="61" max="61" width="6.140625" style="53" hidden="1" customWidth="1"/>
    <col min="62" max="62" width="10" style="53" hidden="1" customWidth="1"/>
    <col min="63" max="63" width="7.7109375" style="53" hidden="1" customWidth="1"/>
    <col min="64" max="64" width="8" style="53" hidden="1" customWidth="1"/>
    <col min="65" max="65" width="5.42578125" style="53" hidden="1" customWidth="1"/>
    <col min="66" max="66" width="3.42578125" style="53" hidden="1" customWidth="1"/>
    <col min="67" max="67" width="6.7109375" style="53" hidden="1" customWidth="1"/>
    <col min="68" max="68" width="7" style="53" hidden="1" customWidth="1"/>
    <col min="69" max="69" width="8" style="53" hidden="1" customWidth="1"/>
    <col min="70" max="70" width="8.42578125" style="53" hidden="1" customWidth="1"/>
    <col min="71" max="71" width="5.28515625" style="53" hidden="1" customWidth="1"/>
    <col min="72" max="72" width="6.5703125" style="53" hidden="1" customWidth="1"/>
    <col min="73" max="73" width="9" style="53" hidden="1" customWidth="1"/>
    <col min="74" max="74" width="5.7109375" style="53" hidden="1" customWidth="1"/>
    <col min="75" max="75" width="7.42578125" style="53" hidden="1" customWidth="1"/>
    <col min="76" max="76" width="10" style="53" hidden="1" customWidth="1"/>
    <col min="77" max="77" width="6.42578125" style="53" hidden="1" customWidth="1"/>
    <col min="78" max="78" width="7" style="53" hidden="1" customWidth="1"/>
    <col min="79" max="79" width="6.5703125" style="53" hidden="1" customWidth="1"/>
    <col min="80" max="80" width="9" style="53" hidden="1" customWidth="1"/>
    <col min="81" max="81" width="5.7109375" style="53" hidden="1" customWidth="1"/>
    <col min="82" max="82" width="11.7109375" style="53" hidden="1" customWidth="1"/>
    <col min="83" max="83" width="6.140625" style="53" hidden="1" customWidth="1"/>
    <col min="84" max="84" width="9.7109375" style="53" hidden="1" customWidth="1"/>
    <col min="85" max="116" width="9.140625" style="53"/>
    <col min="117" max="16384" width="9.140625" style="58"/>
  </cols>
  <sheetData>
    <row r="1" spans="1:116" s="51" customFormat="1" ht="15" x14ac:dyDescent="0.25">
      <c r="A1" s="216" t="s">
        <v>104</v>
      </c>
      <c r="B1" s="252" t="s">
        <v>14</v>
      </c>
      <c r="C1" s="213" t="s">
        <v>10</v>
      </c>
      <c r="D1" s="214"/>
      <c r="E1" s="214"/>
      <c r="F1" s="214"/>
      <c r="G1" s="215"/>
      <c r="H1" s="216" t="s">
        <v>101</v>
      </c>
      <c r="I1" s="252" t="s">
        <v>85</v>
      </c>
      <c r="J1" s="252" t="s">
        <v>84</v>
      </c>
      <c r="K1" s="216" t="s">
        <v>111</v>
      </c>
      <c r="L1" s="210" t="s">
        <v>103</v>
      </c>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2"/>
      <c r="AS1" s="133"/>
      <c r="AT1" s="252" t="s">
        <v>3</v>
      </c>
      <c r="AU1" s="252" t="s">
        <v>47</v>
      </c>
      <c r="AW1" s="56" t="s">
        <v>100</v>
      </c>
      <c r="AX1" s="56"/>
      <c r="AY1" s="239" t="s">
        <v>99</v>
      </c>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1"/>
      <c r="CF1" s="134"/>
    </row>
    <row r="2" spans="1:116" s="136" customFormat="1" ht="28.5" customHeight="1" x14ac:dyDescent="0.2">
      <c r="A2" s="248"/>
      <c r="B2" s="250"/>
      <c r="C2" s="242" t="s">
        <v>105</v>
      </c>
      <c r="D2" s="244" t="s">
        <v>11</v>
      </c>
      <c r="E2" s="244" t="s">
        <v>59</v>
      </c>
      <c r="F2" s="244" t="s">
        <v>102</v>
      </c>
      <c r="G2" s="246" t="s">
        <v>60</v>
      </c>
      <c r="H2" s="217"/>
      <c r="I2" s="250"/>
      <c r="J2" s="250"/>
      <c r="K2" s="250"/>
      <c r="L2" s="211"/>
      <c r="M2" s="135" t="s">
        <v>66</v>
      </c>
      <c r="N2" s="135" t="s">
        <v>30</v>
      </c>
      <c r="O2" s="135" t="s">
        <v>23</v>
      </c>
      <c r="P2" s="135" t="s">
        <v>31</v>
      </c>
      <c r="Q2" s="135" t="s">
        <v>65</v>
      </c>
      <c r="R2" s="135" t="s">
        <v>68</v>
      </c>
      <c r="S2" s="135" t="s">
        <v>16</v>
      </c>
      <c r="T2" s="135" t="s">
        <v>33</v>
      </c>
      <c r="U2" s="135" t="s">
        <v>70</v>
      </c>
      <c r="V2" s="135" t="s">
        <v>70</v>
      </c>
      <c r="W2" s="135" t="s">
        <v>70</v>
      </c>
      <c r="X2" s="135" t="s">
        <v>73</v>
      </c>
      <c r="Y2" s="135" t="s">
        <v>28</v>
      </c>
      <c r="Z2" s="135" t="s">
        <v>26</v>
      </c>
      <c r="AA2" s="135" t="s">
        <v>18</v>
      </c>
      <c r="AB2" s="135" t="s">
        <v>17</v>
      </c>
      <c r="AC2" s="135" t="s">
        <v>21</v>
      </c>
      <c r="AD2" s="135" t="s">
        <v>36</v>
      </c>
      <c r="AE2" s="135" t="s">
        <v>51</v>
      </c>
      <c r="AF2" s="135" t="s">
        <v>20</v>
      </c>
      <c r="AG2" s="135" t="s">
        <v>74</v>
      </c>
      <c r="AH2" s="135" t="s">
        <v>77</v>
      </c>
      <c r="AI2" s="135" t="s">
        <v>38</v>
      </c>
      <c r="AJ2" s="135" t="s">
        <v>78</v>
      </c>
      <c r="AK2" s="135" t="s">
        <v>40</v>
      </c>
      <c r="AL2" s="135" t="s">
        <v>80</v>
      </c>
      <c r="AM2" s="135" t="s">
        <v>43</v>
      </c>
      <c r="AN2" s="135" t="s">
        <v>82</v>
      </c>
      <c r="AO2" s="135" t="s">
        <v>82</v>
      </c>
      <c r="AP2" s="135" t="s">
        <v>25</v>
      </c>
      <c r="AQ2" s="135" t="s">
        <v>83</v>
      </c>
      <c r="AR2" s="135" t="s">
        <v>83</v>
      </c>
      <c r="AS2" s="135" t="s">
        <v>97</v>
      </c>
      <c r="AT2" s="253"/>
      <c r="AU2" s="253"/>
      <c r="AY2" s="137" t="s">
        <v>96</v>
      </c>
      <c r="AZ2" s="137" t="s">
        <v>66</v>
      </c>
      <c r="BA2" s="137" t="s">
        <v>30</v>
      </c>
      <c r="BB2" s="137" t="s">
        <v>23</v>
      </c>
      <c r="BC2" s="137" t="s">
        <v>31</v>
      </c>
      <c r="BD2" s="137" t="s">
        <v>65</v>
      </c>
      <c r="BE2" s="137" t="s">
        <v>68</v>
      </c>
      <c r="BF2" s="137" t="s">
        <v>16</v>
      </c>
      <c r="BG2" s="137" t="s">
        <v>33</v>
      </c>
      <c r="BH2" s="137" t="s">
        <v>70</v>
      </c>
      <c r="BI2" s="137" t="s">
        <v>70</v>
      </c>
      <c r="BJ2" s="137" t="s">
        <v>70</v>
      </c>
      <c r="BK2" s="137" t="s">
        <v>73</v>
      </c>
      <c r="BL2" s="137" t="s">
        <v>28</v>
      </c>
      <c r="BM2" s="137" t="s">
        <v>26</v>
      </c>
      <c r="BN2" s="137" t="s">
        <v>18</v>
      </c>
      <c r="BO2" s="137" t="s">
        <v>17</v>
      </c>
      <c r="BP2" s="137" t="s">
        <v>21</v>
      </c>
      <c r="BQ2" s="137" t="s">
        <v>36</v>
      </c>
      <c r="BR2" s="137" t="s">
        <v>51</v>
      </c>
      <c r="BS2" s="137" t="s">
        <v>20</v>
      </c>
      <c r="BT2" s="137" t="s">
        <v>74</v>
      </c>
      <c r="BU2" s="137" t="s">
        <v>77</v>
      </c>
      <c r="BV2" s="137" t="s">
        <v>38</v>
      </c>
      <c r="BW2" s="137" t="s">
        <v>78</v>
      </c>
      <c r="BX2" s="137" t="s">
        <v>40</v>
      </c>
      <c r="BY2" s="137" t="s">
        <v>80</v>
      </c>
      <c r="BZ2" s="137" t="s">
        <v>43</v>
      </c>
      <c r="CA2" s="137" t="s">
        <v>82</v>
      </c>
      <c r="CB2" s="137" t="s">
        <v>82</v>
      </c>
      <c r="CC2" s="137" t="s">
        <v>25</v>
      </c>
      <c r="CD2" s="137" t="s">
        <v>83</v>
      </c>
      <c r="CE2" s="137" t="s">
        <v>83</v>
      </c>
      <c r="CF2" s="138" t="s">
        <v>97</v>
      </c>
    </row>
    <row r="3" spans="1:116" s="136" customFormat="1" ht="28.5" customHeight="1" thickBot="1" x14ac:dyDescent="0.25">
      <c r="A3" s="249"/>
      <c r="B3" s="251"/>
      <c r="C3" s="243"/>
      <c r="D3" s="245"/>
      <c r="E3" s="245"/>
      <c r="F3" s="245"/>
      <c r="G3" s="247"/>
      <c r="H3" s="218"/>
      <c r="I3" s="251"/>
      <c r="J3" s="251"/>
      <c r="K3" s="251"/>
      <c r="L3" s="212"/>
      <c r="M3" s="139" t="s">
        <v>67</v>
      </c>
      <c r="N3" s="139"/>
      <c r="O3" s="139"/>
      <c r="P3" s="139"/>
      <c r="Q3" s="139"/>
      <c r="R3" s="139" t="s">
        <v>69</v>
      </c>
      <c r="S3" s="139"/>
      <c r="T3" s="139"/>
      <c r="U3" s="139" t="s">
        <v>71</v>
      </c>
      <c r="V3" s="139" t="s">
        <v>72</v>
      </c>
      <c r="W3" s="139" t="s">
        <v>40</v>
      </c>
      <c r="X3" s="139" t="s">
        <v>67</v>
      </c>
      <c r="Y3" s="139"/>
      <c r="Z3" s="139"/>
      <c r="AA3" s="139"/>
      <c r="AB3" s="139"/>
      <c r="AC3" s="139"/>
      <c r="AD3" s="139"/>
      <c r="AE3" s="139"/>
      <c r="AF3" s="139"/>
      <c r="AG3" s="139" t="s">
        <v>75</v>
      </c>
      <c r="AH3" s="139" t="s">
        <v>76</v>
      </c>
      <c r="AI3" s="139"/>
      <c r="AJ3" s="139" t="s">
        <v>79</v>
      </c>
      <c r="AK3" s="139"/>
      <c r="AL3" s="139" t="s">
        <v>81</v>
      </c>
      <c r="AM3" s="139"/>
      <c r="AN3" s="139" t="s">
        <v>75</v>
      </c>
      <c r="AO3" s="139" t="s">
        <v>76</v>
      </c>
      <c r="AP3" s="139"/>
      <c r="AQ3" s="139" t="s">
        <v>71</v>
      </c>
      <c r="AR3" s="139" t="s">
        <v>72</v>
      </c>
      <c r="AS3" s="139" t="s">
        <v>98</v>
      </c>
      <c r="AT3" s="254"/>
      <c r="AU3" s="254"/>
      <c r="AY3" s="137"/>
      <c r="AZ3" s="137" t="s">
        <v>67</v>
      </c>
      <c r="BA3" s="137"/>
      <c r="BB3" s="137"/>
      <c r="BC3" s="137"/>
      <c r="BD3" s="137"/>
      <c r="BE3" s="137" t="s">
        <v>69</v>
      </c>
      <c r="BF3" s="137"/>
      <c r="BG3" s="137"/>
      <c r="BH3" s="137" t="s">
        <v>71</v>
      </c>
      <c r="BI3" s="137" t="s">
        <v>72</v>
      </c>
      <c r="BJ3" s="137" t="s">
        <v>40</v>
      </c>
      <c r="BK3" s="137" t="s">
        <v>67</v>
      </c>
      <c r="BL3" s="137"/>
      <c r="BM3" s="137"/>
      <c r="BN3" s="137"/>
      <c r="BO3" s="137"/>
      <c r="BP3" s="137"/>
      <c r="BQ3" s="137"/>
      <c r="BR3" s="137"/>
      <c r="BS3" s="137"/>
      <c r="BT3" s="137" t="s">
        <v>75</v>
      </c>
      <c r="BU3" s="137" t="s">
        <v>76</v>
      </c>
      <c r="BV3" s="137"/>
      <c r="BW3" s="137" t="s">
        <v>79</v>
      </c>
      <c r="BX3" s="137"/>
      <c r="BY3" s="137" t="s">
        <v>81</v>
      </c>
      <c r="BZ3" s="137"/>
      <c r="CA3" s="137" t="s">
        <v>75</v>
      </c>
      <c r="CB3" s="137" t="s">
        <v>76</v>
      </c>
      <c r="CC3" s="137"/>
      <c r="CD3" s="137" t="s">
        <v>71</v>
      </c>
      <c r="CE3" s="137" t="s">
        <v>72</v>
      </c>
      <c r="CF3" s="138" t="s">
        <v>98</v>
      </c>
    </row>
    <row r="4" spans="1:116" s="57" customFormat="1" ht="12.75" customHeight="1" x14ac:dyDescent="0.2">
      <c r="A4" s="219"/>
      <c r="B4" s="222"/>
      <c r="C4" s="225"/>
      <c r="D4" s="228"/>
      <c r="E4" s="228"/>
      <c r="F4" s="228"/>
      <c r="G4" s="231"/>
      <c r="H4" s="234"/>
      <c r="I4" s="222"/>
      <c r="J4" s="222"/>
      <c r="K4" s="234"/>
      <c r="L4" s="140" t="s">
        <v>145</v>
      </c>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43">
        <f t="shared" ref="AT4:AT76" si="0">SUM(M4:AS4)</f>
        <v>0</v>
      </c>
      <c r="AU4" s="144">
        <f>AT4*$H$4</f>
        <v>0</v>
      </c>
      <c r="AV4" s="52"/>
      <c r="AW4" s="55">
        <f>SUM(AZ4:CF4)-AU4</f>
        <v>0</v>
      </c>
      <c r="AX4" s="55"/>
      <c r="AY4" s="140" t="s">
        <v>145</v>
      </c>
      <c r="AZ4" s="140">
        <f t="shared" ref="AZ4:BI8" si="1">IFERROR($AU4/$AT4*M4,0)</f>
        <v>0</v>
      </c>
      <c r="BA4" s="140">
        <f t="shared" si="1"/>
        <v>0</v>
      </c>
      <c r="BB4" s="140">
        <f t="shared" si="1"/>
        <v>0</v>
      </c>
      <c r="BC4" s="140">
        <f t="shared" si="1"/>
        <v>0</v>
      </c>
      <c r="BD4" s="140">
        <f t="shared" si="1"/>
        <v>0</v>
      </c>
      <c r="BE4" s="140">
        <f t="shared" si="1"/>
        <v>0</v>
      </c>
      <c r="BF4" s="140">
        <f t="shared" si="1"/>
        <v>0</v>
      </c>
      <c r="BG4" s="140">
        <f t="shared" si="1"/>
        <v>0</v>
      </c>
      <c r="BH4" s="140">
        <f t="shared" si="1"/>
        <v>0</v>
      </c>
      <c r="BI4" s="140">
        <f t="shared" si="1"/>
        <v>0</v>
      </c>
      <c r="BJ4" s="140">
        <f t="shared" ref="BJ4:BS8" si="2">IFERROR($AU4/$AT4*W4,0)</f>
        <v>0</v>
      </c>
      <c r="BK4" s="140">
        <f t="shared" si="2"/>
        <v>0</v>
      </c>
      <c r="BL4" s="140">
        <f t="shared" si="2"/>
        <v>0</v>
      </c>
      <c r="BM4" s="140">
        <f t="shared" si="2"/>
        <v>0</v>
      </c>
      <c r="BN4" s="140">
        <f t="shared" si="2"/>
        <v>0</v>
      </c>
      <c r="BO4" s="140">
        <f t="shared" si="2"/>
        <v>0</v>
      </c>
      <c r="BP4" s="140">
        <f t="shared" si="2"/>
        <v>0</v>
      </c>
      <c r="BQ4" s="140">
        <f t="shared" si="2"/>
        <v>0</v>
      </c>
      <c r="BR4" s="140">
        <f t="shared" si="2"/>
        <v>0</v>
      </c>
      <c r="BS4" s="140">
        <f t="shared" si="2"/>
        <v>0</v>
      </c>
      <c r="BT4" s="140">
        <f t="shared" ref="BT4:CC8" si="3">IFERROR($AU4/$AT4*AG4,0)</f>
        <v>0</v>
      </c>
      <c r="BU4" s="140">
        <f t="shared" si="3"/>
        <v>0</v>
      </c>
      <c r="BV4" s="140">
        <f t="shared" si="3"/>
        <v>0</v>
      </c>
      <c r="BW4" s="140">
        <f t="shared" si="3"/>
        <v>0</v>
      </c>
      <c r="BX4" s="140">
        <f t="shared" si="3"/>
        <v>0</v>
      </c>
      <c r="BY4" s="140">
        <f t="shared" si="3"/>
        <v>0</v>
      </c>
      <c r="BZ4" s="140">
        <f t="shared" si="3"/>
        <v>0</v>
      </c>
      <c r="CA4" s="140">
        <f t="shared" si="3"/>
        <v>0</v>
      </c>
      <c r="CB4" s="140">
        <f t="shared" si="3"/>
        <v>0</v>
      </c>
      <c r="CC4" s="140">
        <f t="shared" si="3"/>
        <v>0</v>
      </c>
      <c r="CD4" s="140">
        <f t="shared" ref="CD4:CF8" si="4">IFERROR($AU4/$AT4*AQ4,0)</f>
        <v>0</v>
      </c>
      <c r="CE4" s="140">
        <f t="shared" si="4"/>
        <v>0</v>
      </c>
      <c r="CF4" s="145">
        <f t="shared" si="4"/>
        <v>0</v>
      </c>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row>
    <row r="5" spans="1:116" s="57" customFormat="1" x14ac:dyDescent="0.2">
      <c r="A5" s="220"/>
      <c r="B5" s="223"/>
      <c r="C5" s="226"/>
      <c r="D5" s="229"/>
      <c r="E5" s="229"/>
      <c r="F5" s="229"/>
      <c r="G5" s="232"/>
      <c r="H5" s="235"/>
      <c r="I5" s="237"/>
      <c r="J5" s="237"/>
      <c r="K5" s="235"/>
      <c r="L5" s="54" t="s">
        <v>1</v>
      </c>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146">
        <f t="shared" si="0"/>
        <v>0</v>
      </c>
      <c r="AU5" s="147">
        <f t="shared" ref="AU5:AU11" si="5">AT5*$H$4</f>
        <v>0</v>
      </c>
      <c r="AV5" s="52"/>
      <c r="AW5" s="55">
        <f t="shared" ref="AW5:AW32" si="6">SUM(AZ5:CF5)-AU5</f>
        <v>0</v>
      </c>
      <c r="AX5" s="55"/>
      <c r="AY5" s="54" t="s">
        <v>1</v>
      </c>
      <c r="AZ5" s="54">
        <f t="shared" si="1"/>
        <v>0</v>
      </c>
      <c r="BA5" s="54">
        <f t="shared" si="1"/>
        <v>0</v>
      </c>
      <c r="BB5" s="54">
        <f t="shared" si="1"/>
        <v>0</v>
      </c>
      <c r="BC5" s="54">
        <f t="shared" si="1"/>
        <v>0</v>
      </c>
      <c r="BD5" s="54">
        <f t="shared" si="1"/>
        <v>0</v>
      </c>
      <c r="BE5" s="54">
        <f t="shared" si="1"/>
        <v>0</v>
      </c>
      <c r="BF5" s="54">
        <f t="shared" si="1"/>
        <v>0</v>
      </c>
      <c r="BG5" s="54">
        <f t="shared" si="1"/>
        <v>0</v>
      </c>
      <c r="BH5" s="54">
        <f t="shared" si="1"/>
        <v>0</v>
      </c>
      <c r="BI5" s="54">
        <f t="shared" si="1"/>
        <v>0</v>
      </c>
      <c r="BJ5" s="54">
        <f t="shared" si="2"/>
        <v>0</v>
      </c>
      <c r="BK5" s="54">
        <f t="shared" si="2"/>
        <v>0</v>
      </c>
      <c r="BL5" s="54">
        <f t="shared" si="2"/>
        <v>0</v>
      </c>
      <c r="BM5" s="54">
        <f t="shared" si="2"/>
        <v>0</v>
      </c>
      <c r="BN5" s="54">
        <f t="shared" si="2"/>
        <v>0</v>
      </c>
      <c r="BO5" s="54">
        <f t="shared" si="2"/>
        <v>0</v>
      </c>
      <c r="BP5" s="54">
        <f t="shared" si="2"/>
        <v>0</v>
      </c>
      <c r="BQ5" s="54">
        <f t="shared" si="2"/>
        <v>0</v>
      </c>
      <c r="BR5" s="54">
        <f t="shared" si="2"/>
        <v>0</v>
      </c>
      <c r="BS5" s="54">
        <f t="shared" si="2"/>
        <v>0</v>
      </c>
      <c r="BT5" s="54">
        <f t="shared" si="3"/>
        <v>0</v>
      </c>
      <c r="BU5" s="54">
        <f t="shared" si="3"/>
        <v>0</v>
      </c>
      <c r="BV5" s="54">
        <f t="shared" si="3"/>
        <v>0</v>
      </c>
      <c r="BW5" s="54">
        <f t="shared" si="3"/>
        <v>0</v>
      </c>
      <c r="BX5" s="54">
        <f t="shared" si="3"/>
        <v>0</v>
      </c>
      <c r="BY5" s="54">
        <f t="shared" si="3"/>
        <v>0</v>
      </c>
      <c r="BZ5" s="54">
        <f t="shared" si="3"/>
        <v>0</v>
      </c>
      <c r="CA5" s="54">
        <f t="shared" si="3"/>
        <v>0</v>
      </c>
      <c r="CB5" s="54">
        <f t="shared" si="3"/>
        <v>0</v>
      </c>
      <c r="CC5" s="54">
        <f t="shared" si="3"/>
        <v>0</v>
      </c>
      <c r="CD5" s="54">
        <f t="shared" si="4"/>
        <v>0</v>
      </c>
      <c r="CE5" s="54">
        <f t="shared" si="4"/>
        <v>0</v>
      </c>
      <c r="CF5" s="148">
        <f t="shared" si="4"/>
        <v>0</v>
      </c>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row>
    <row r="6" spans="1:116" s="57" customFormat="1" x14ac:dyDescent="0.2">
      <c r="A6" s="220"/>
      <c r="B6" s="223"/>
      <c r="C6" s="226"/>
      <c r="D6" s="229"/>
      <c r="E6" s="229"/>
      <c r="F6" s="229"/>
      <c r="G6" s="232"/>
      <c r="H6" s="235"/>
      <c r="I6" s="237"/>
      <c r="J6" s="237"/>
      <c r="K6" s="235"/>
      <c r="L6" s="54" t="s">
        <v>2</v>
      </c>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146">
        <f t="shared" si="0"/>
        <v>0</v>
      </c>
      <c r="AU6" s="147">
        <f t="shared" si="5"/>
        <v>0</v>
      </c>
      <c r="AV6" s="52"/>
      <c r="AW6" s="55">
        <f t="shared" si="6"/>
        <v>0</v>
      </c>
      <c r="AX6" s="55"/>
      <c r="AY6" s="54" t="s">
        <v>2</v>
      </c>
      <c r="AZ6" s="54">
        <f t="shared" si="1"/>
        <v>0</v>
      </c>
      <c r="BA6" s="54">
        <f t="shared" si="1"/>
        <v>0</v>
      </c>
      <c r="BB6" s="54">
        <f t="shared" si="1"/>
        <v>0</v>
      </c>
      <c r="BC6" s="54">
        <f t="shared" si="1"/>
        <v>0</v>
      </c>
      <c r="BD6" s="54">
        <f t="shared" si="1"/>
        <v>0</v>
      </c>
      <c r="BE6" s="54">
        <f t="shared" si="1"/>
        <v>0</v>
      </c>
      <c r="BF6" s="54">
        <f t="shared" si="1"/>
        <v>0</v>
      </c>
      <c r="BG6" s="54">
        <f t="shared" si="1"/>
        <v>0</v>
      </c>
      <c r="BH6" s="54">
        <f t="shared" si="1"/>
        <v>0</v>
      </c>
      <c r="BI6" s="54">
        <f t="shared" si="1"/>
        <v>0</v>
      </c>
      <c r="BJ6" s="54">
        <f t="shared" si="2"/>
        <v>0</v>
      </c>
      <c r="BK6" s="54">
        <f t="shared" si="2"/>
        <v>0</v>
      </c>
      <c r="BL6" s="54">
        <f t="shared" si="2"/>
        <v>0</v>
      </c>
      <c r="BM6" s="54">
        <f t="shared" si="2"/>
        <v>0</v>
      </c>
      <c r="BN6" s="54">
        <f t="shared" si="2"/>
        <v>0</v>
      </c>
      <c r="BO6" s="54">
        <f t="shared" si="2"/>
        <v>0</v>
      </c>
      <c r="BP6" s="54">
        <f t="shared" si="2"/>
        <v>0</v>
      </c>
      <c r="BQ6" s="54">
        <f t="shared" si="2"/>
        <v>0</v>
      </c>
      <c r="BR6" s="54">
        <f t="shared" si="2"/>
        <v>0</v>
      </c>
      <c r="BS6" s="54">
        <f t="shared" si="2"/>
        <v>0</v>
      </c>
      <c r="BT6" s="54">
        <f t="shared" si="3"/>
        <v>0</v>
      </c>
      <c r="BU6" s="54">
        <f t="shared" si="3"/>
        <v>0</v>
      </c>
      <c r="BV6" s="54">
        <f t="shared" si="3"/>
        <v>0</v>
      </c>
      <c r="BW6" s="54">
        <f t="shared" si="3"/>
        <v>0</v>
      </c>
      <c r="BX6" s="54">
        <f t="shared" si="3"/>
        <v>0</v>
      </c>
      <c r="BY6" s="54">
        <f t="shared" si="3"/>
        <v>0</v>
      </c>
      <c r="BZ6" s="54">
        <f t="shared" si="3"/>
        <v>0</v>
      </c>
      <c r="CA6" s="54">
        <f t="shared" si="3"/>
        <v>0</v>
      </c>
      <c r="CB6" s="54">
        <f t="shared" si="3"/>
        <v>0</v>
      </c>
      <c r="CC6" s="54">
        <f t="shared" si="3"/>
        <v>0</v>
      </c>
      <c r="CD6" s="54">
        <f t="shared" si="4"/>
        <v>0</v>
      </c>
      <c r="CE6" s="54">
        <f t="shared" si="4"/>
        <v>0</v>
      </c>
      <c r="CF6" s="148">
        <f t="shared" si="4"/>
        <v>0</v>
      </c>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row>
    <row r="7" spans="1:116" s="57" customFormat="1" x14ac:dyDescent="0.2">
      <c r="A7" s="220"/>
      <c r="B7" s="223"/>
      <c r="C7" s="226"/>
      <c r="D7" s="229"/>
      <c r="E7" s="229"/>
      <c r="F7" s="229"/>
      <c r="G7" s="232"/>
      <c r="H7" s="235"/>
      <c r="I7" s="237"/>
      <c r="J7" s="237"/>
      <c r="K7" s="235"/>
      <c r="L7" s="54" t="s">
        <v>138</v>
      </c>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146">
        <f t="shared" si="0"/>
        <v>0</v>
      </c>
      <c r="AU7" s="147">
        <f t="shared" si="5"/>
        <v>0</v>
      </c>
      <c r="AV7" s="52"/>
      <c r="AW7" s="55">
        <f t="shared" si="6"/>
        <v>0</v>
      </c>
      <c r="AX7" s="55"/>
      <c r="AY7" s="54" t="s">
        <v>138</v>
      </c>
      <c r="AZ7" s="54">
        <f t="shared" si="1"/>
        <v>0</v>
      </c>
      <c r="BA7" s="54">
        <f t="shared" si="1"/>
        <v>0</v>
      </c>
      <c r="BB7" s="54">
        <f t="shared" si="1"/>
        <v>0</v>
      </c>
      <c r="BC7" s="54">
        <f t="shared" si="1"/>
        <v>0</v>
      </c>
      <c r="BD7" s="54">
        <f t="shared" si="1"/>
        <v>0</v>
      </c>
      <c r="BE7" s="54">
        <f t="shared" si="1"/>
        <v>0</v>
      </c>
      <c r="BF7" s="54">
        <f t="shared" si="1"/>
        <v>0</v>
      </c>
      <c r="BG7" s="54">
        <f t="shared" si="1"/>
        <v>0</v>
      </c>
      <c r="BH7" s="54">
        <f t="shared" si="1"/>
        <v>0</v>
      </c>
      <c r="BI7" s="54">
        <f t="shared" si="1"/>
        <v>0</v>
      </c>
      <c r="BJ7" s="54">
        <f t="shared" si="2"/>
        <v>0</v>
      </c>
      <c r="BK7" s="54">
        <f t="shared" si="2"/>
        <v>0</v>
      </c>
      <c r="BL7" s="54">
        <f t="shared" si="2"/>
        <v>0</v>
      </c>
      <c r="BM7" s="54">
        <f t="shared" si="2"/>
        <v>0</v>
      </c>
      <c r="BN7" s="54">
        <f t="shared" si="2"/>
        <v>0</v>
      </c>
      <c r="BO7" s="54">
        <f t="shared" si="2"/>
        <v>0</v>
      </c>
      <c r="BP7" s="54">
        <f t="shared" si="2"/>
        <v>0</v>
      </c>
      <c r="BQ7" s="54">
        <f t="shared" si="2"/>
        <v>0</v>
      </c>
      <c r="BR7" s="54">
        <f t="shared" si="2"/>
        <v>0</v>
      </c>
      <c r="BS7" s="54">
        <f t="shared" si="2"/>
        <v>0</v>
      </c>
      <c r="BT7" s="54">
        <f t="shared" si="3"/>
        <v>0</v>
      </c>
      <c r="BU7" s="54">
        <f t="shared" si="3"/>
        <v>0</v>
      </c>
      <c r="BV7" s="54">
        <f t="shared" si="3"/>
        <v>0</v>
      </c>
      <c r="BW7" s="54">
        <f t="shared" si="3"/>
        <v>0</v>
      </c>
      <c r="BX7" s="54">
        <f t="shared" si="3"/>
        <v>0</v>
      </c>
      <c r="BY7" s="54">
        <f t="shared" si="3"/>
        <v>0</v>
      </c>
      <c r="BZ7" s="54">
        <f t="shared" si="3"/>
        <v>0</v>
      </c>
      <c r="CA7" s="54">
        <f t="shared" si="3"/>
        <v>0</v>
      </c>
      <c r="CB7" s="54">
        <f t="shared" si="3"/>
        <v>0</v>
      </c>
      <c r="CC7" s="54">
        <f t="shared" si="3"/>
        <v>0</v>
      </c>
      <c r="CD7" s="54">
        <f t="shared" si="4"/>
        <v>0</v>
      </c>
      <c r="CE7" s="54">
        <f t="shared" si="4"/>
        <v>0</v>
      </c>
      <c r="CF7" s="148">
        <f t="shared" si="4"/>
        <v>0</v>
      </c>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row>
    <row r="8" spans="1:116" s="57" customFormat="1" x14ac:dyDescent="0.2">
      <c r="A8" s="220"/>
      <c r="B8" s="223"/>
      <c r="C8" s="226"/>
      <c r="D8" s="229"/>
      <c r="E8" s="229"/>
      <c r="F8" s="229"/>
      <c r="G8" s="232"/>
      <c r="H8" s="235"/>
      <c r="I8" s="237"/>
      <c r="J8" s="237"/>
      <c r="K8" s="235"/>
      <c r="L8" s="54" t="s">
        <v>142</v>
      </c>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146">
        <f t="shared" si="0"/>
        <v>0</v>
      </c>
      <c r="AU8" s="147">
        <f t="shared" si="5"/>
        <v>0</v>
      </c>
      <c r="AV8" s="52"/>
      <c r="AW8" s="55">
        <f t="shared" si="6"/>
        <v>0</v>
      </c>
      <c r="AX8" s="55"/>
      <c r="AY8" s="54" t="s">
        <v>142</v>
      </c>
      <c r="AZ8" s="54">
        <f t="shared" si="1"/>
        <v>0</v>
      </c>
      <c r="BA8" s="54">
        <f t="shared" si="1"/>
        <v>0</v>
      </c>
      <c r="BB8" s="54">
        <f t="shared" si="1"/>
        <v>0</v>
      </c>
      <c r="BC8" s="54">
        <f t="shared" si="1"/>
        <v>0</v>
      </c>
      <c r="BD8" s="54">
        <f t="shared" si="1"/>
        <v>0</v>
      </c>
      <c r="BE8" s="54">
        <f t="shared" si="1"/>
        <v>0</v>
      </c>
      <c r="BF8" s="54">
        <f t="shared" si="1"/>
        <v>0</v>
      </c>
      <c r="BG8" s="54">
        <f t="shared" si="1"/>
        <v>0</v>
      </c>
      <c r="BH8" s="54">
        <f t="shared" si="1"/>
        <v>0</v>
      </c>
      <c r="BI8" s="54">
        <f t="shared" si="1"/>
        <v>0</v>
      </c>
      <c r="BJ8" s="54">
        <f t="shared" si="2"/>
        <v>0</v>
      </c>
      <c r="BK8" s="54">
        <f t="shared" si="2"/>
        <v>0</v>
      </c>
      <c r="BL8" s="54">
        <f t="shared" si="2"/>
        <v>0</v>
      </c>
      <c r="BM8" s="54">
        <f t="shared" si="2"/>
        <v>0</v>
      </c>
      <c r="BN8" s="54">
        <f t="shared" si="2"/>
        <v>0</v>
      </c>
      <c r="BO8" s="54">
        <f t="shared" si="2"/>
        <v>0</v>
      </c>
      <c r="BP8" s="54">
        <f t="shared" si="2"/>
        <v>0</v>
      </c>
      <c r="BQ8" s="54">
        <f t="shared" si="2"/>
        <v>0</v>
      </c>
      <c r="BR8" s="54">
        <f t="shared" si="2"/>
        <v>0</v>
      </c>
      <c r="BS8" s="54">
        <f t="shared" si="2"/>
        <v>0</v>
      </c>
      <c r="BT8" s="54">
        <f t="shared" si="3"/>
        <v>0</v>
      </c>
      <c r="BU8" s="54">
        <f t="shared" si="3"/>
        <v>0</v>
      </c>
      <c r="BV8" s="54">
        <f t="shared" si="3"/>
        <v>0</v>
      </c>
      <c r="BW8" s="54">
        <f t="shared" si="3"/>
        <v>0</v>
      </c>
      <c r="BX8" s="54">
        <f t="shared" si="3"/>
        <v>0</v>
      </c>
      <c r="BY8" s="54">
        <f t="shared" si="3"/>
        <v>0</v>
      </c>
      <c r="BZ8" s="54">
        <f t="shared" si="3"/>
        <v>0</v>
      </c>
      <c r="CA8" s="54">
        <f t="shared" si="3"/>
        <v>0</v>
      </c>
      <c r="CB8" s="54">
        <f t="shared" si="3"/>
        <v>0</v>
      </c>
      <c r="CC8" s="54">
        <f t="shared" si="3"/>
        <v>0</v>
      </c>
      <c r="CD8" s="54">
        <f t="shared" si="4"/>
        <v>0</v>
      </c>
      <c r="CE8" s="54">
        <f t="shared" si="4"/>
        <v>0</v>
      </c>
      <c r="CF8" s="148">
        <f t="shared" si="4"/>
        <v>0</v>
      </c>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row>
    <row r="9" spans="1:116" s="57" customFormat="1" x14ac:dyDescent="0.2">
      <c r="A9" s="220"/>
      <c r="B9" s="223"/>
      <c r="C9" s="226"/>
      <c r="D9" s="229"/>
      <c r="E9" s="229"/>
      <c r="F9" s="229"/>
      <c r="G9" s="232"/>
      <c r="H9" s="235"/>
      <c r="I9" s="237"/>
      <c r="J9" s="237"/>
      <c r="K9" s="235"/>
      <c r="L9" s="54" t="s">
        <v>139</v>
      </c>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146">
        <f t="shared" si="0"/>
        <v>0</v>
      </c>
      <c r="AU9" s="147">
        <f t="shared" si="5"/>
        <v>0</v>
      </c>
      <c r="AV9" s="52"/>
      <c r="AW9" s="55">
        <f t="shared" si="6"/>
        <v>0</v>
      </c>
      <c r="AX9" s="55"/>
      <c r="AY9" s="54" t="s">
        <v>139</v>
      </c>
      <c r="AZ9" s="54">
        <f t="shared" ref="AZ9:CF9" si="7">IFERROR($AU9/$AT9*M9,0)</f>
        <v>0</v>
      </c>
      <c r="BA9" s="54">
        <f t="shared" si="7"/>
        <v>0</v>
      </c>
      <c r="BB9" s="54">
        <f t="shared" si="7"/>
        <v>0</v>
      </c>
      <c r="BC9" s="54">
        <f t="shared" si="7"/>
        <v>0</v>
      </c>
      <c r="BD9" s="54">
        <f t="shared" si="7"/>
        <v>0</v>
      </c>
      <c r="BE9" s="54">
        <f t="shared" si="7"/>
        <v>0</v>
      </c>
      <c r="BF9" s="54">
        <f t="shared" si="7"/>
        <v>0</v>
      </c>
      <c r="BG9" s="54">
        <f t="shared" si="7"/>
        <v>0</v>
      </c>
      <c r="BH9" s="54">
        <f t="shared" si="7"/>
        <v>0</v>
      </c>
      <c r="BI9" s="54">
        <f t="shared" si="7"/>
        <v>0</v>
      </c>
      <c r="BJ9" s="54">
        <f t="shared" si="7"/>
        <v>0</v>
      </c>
      <c r="BK9" s="54">
        <f t="shared" si="7"/>
        <v>0</v>
      </c>
      <c r="BL9" s="54">
        <f t="shared" si="7"/>
        <v>0</v>
      </c>
      <c r="BM9" s="54">
        <f t="shared" si="7"/>
        <v>0</v>
      </c>
      <c r="BN9" s="54">
        <f t="shared" si="7"/>
        <v>0</v>
      </c>
      <c r="BO9" s="54">
        <f t="shared" si="7"/>
        <v>0</v>
      </c>
      <c r="BP9" s="54">
        <f t="shared" si="7"/>
        <v>0</v>
      </c>
      <c r="BQ9" s="54">
        <f t="shared" si="7"/>
        <v>0</v>
      </c>
      <c r="BR9" s="54">
        <f t="shared" si="7"/>
        <v>0</v>
      </c>
      <c r="BS9" s="54">
        <f t="shared" si="7"/>
        <v>0</v>
      </c>
      <c r="BT9" s="54">
        <f t="shared" si="7"/>
        <v>0</v>
      </c>
      <c r="BU9" s="54">
        <f t="shared" si="7"/>
        <v>0</v>
      </c>
      <c r="BV9" s="54">
        <f t="shared" si="7"/>
        <v>0</v>
      </c>
      <c r="BW9" s="54">
        <f t="shared" si="7"/>
        <v>0</v>
      </c>
      <c r="BX9" s="54">
        <f t="shared" si="7"/>
        <v>0</v>
      </c>
      <c r="BY9" s="54">
        <f t="shared" si="7"/>
        <v>0</v>
      </c>
      <c r="BZ9" s="54">
        <f t="shared" si="7"/>
        <v>0</v>
      </c>
      <c r="CA9" s="54">
        <f t="shared" si="7"/>
        <v>0</v>
      </c>
      <c r="CB9" s="54">
        <f t="shared" si="7"/>
        <v>0</v>
      </c>
      <c r="CC9" s="54">
        <f t="shared" si="7"/>
        <v>0</v>
      </c>
      <c r="CD9" s="54">
        <f t="shared" si="7"/>
        <v>0</v>
      </c>
      <c r="CE9" s="54">
        <f t="shared" si="7"/>
        <v>0</v>
      </c>
      <c r="CF9" s="148">
        <f t="shared" si="7"/>
        <v>0</v>
      </c>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row>
    <row r="10" spans="1:116" s="57" customFormat="1" x14ac:dyDescent="0.2">
      <c r="A10" s="220"/>
      <c r="B10" s="223"/>
      <c r="C10" s="226"/>
      <c r="D10" s="229"/>
      <c r="E10" s="229"/>
      <c r="F10" s="229"/>
      <c r="G10" s="232"/>
      <c r="H10" s="235"/>
      <c r="I10" s="237"/>
      <c r="J10" s="237"/>
      <c r="K10" s="235"/>
      <c r="L10" s="54" t="s">
        <v>140</v>
      </c>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146">
        <f t="shared" si="0"/>
        <v>0</v>
      </c>
      <c r="AU10" s="147">
        <f t="shared" si="5"/>
        <v>0</v>
      </c>
      <c r="AV10" s="52"/>
      <c r="AW10" s="55">
        <f t="shared" si="6"/>
        <v>0</v>
      </c>
      <c r="AX10" s="55"/>
      <c r="AY10" s="54" t="s">
        <v>140</v>
      </c>
      <c r="AZ10" s="54">
        <f t="shared" ref="AZ10" si="8">IFERROR($AU10/$AT10*M10,0)</f>
        <v>0</v>
      </c>
      <c r="BA10" s="54">
        <f t="shared" ref="BA10" si="9">IFERROR($AU10/$AT10*N10,0)</f>
        <v>0</v>
      </c>
      <c r="BB10" s="54">
        <f t="shared" ref="BB10" si="10">IFERROR($AU10/$AT10*O10,0)</f>
        <v>0</v>
      </c>
      <c r="BC10" s="54">
        <f t="shared" ref="BC10" si="11">IFERROR($AU10/$AT10*P10,0)</f>
        <v>0</v>
      </c>
      <c r="BD10" s="54">
        <f t="shared" ref="BD10" si="12">IFERROR($AU10/$AT10*Q10,0)</f>
        <v>0</v>
      </c>
      <c r="BE10" s="54">
        <f t="shared" ref="BE10" si="13">IFERROR($AU10/$AT10*R10,0)</f>
        <v>0</v>
      </c>
      <c r="BF10" s="54">
        <f t="shared" ref="BF10" si="14">IFERROR($AU10/$AT10*S10,0)</f>
        <v>0</v>
      </c>
      <c r="BG10" s="54">
        <f t="shared" ref="BG10" si="15">IFERROR($AU10/$AT10*T10,0)</f>
        <v>0</v>
      </c>
      <c r="BH10" s="54">
        <f t="shared" ref="BH10" si="16">IFERROR($AU10/$AT10*U10,0)</f>
        <v>0</v>
      </c>
      <c r="BI10" s="54">
        <f t="shared" ref="BI10" si="17">IFERROR($AU10/$AT10*V10,0)</f>
        <v>0</v>
      </c>
      <c r="BJ10" s="54">
        <f t="shared" ref="BJ10" si="18">IFERROR($AU10/$AT10*W10,0)</f>
        <v>0</v>
      </c>
      <c r="BK10" s="54">
        <f t="shared" ref="BK10" si="19">IFERROR($AU10/$AT10*X10,0)</f>
        <v>0</v>
      </c>
      <c r="BL10" s="54">
        <f t="shared" ref="BL10" si="20">IFERROR($AU10/$AT10*Y10,0)</f>
        <v>0</v>
      </c>
      <c r="BM10" s="54">
        <f t="shared" ref="BM10" si="21">IFERROR($AU10/$AT10*Z10,0)</f>
        <v>0</v>
      </c>
      <c r="BN10" s="54">
        <f t="shared" ref="BN10" si="22">IFERROR($AU10/$AT10*AA10,0)</f>
        <v>0</v>
      </c>
      <c r="BO10" s="54">
        <f t="shared" ref="BO10" si="23">IFERROR($AU10/$AT10*AB10,0)</f>
        <v>0</v>
      </c>
      <c r="BP10" s="54">
        <f t="shared" ref="BP10" si="24">IFERROR($AU10/$AT10*AC10,0)</f>
        <v>0</v>
      </c>
      <c r="BQ10" s="54">
        <f t="shared" ref="BQ10" si="25">IFERROR($AU10/$AT10*AD10,0)</f>
        <v>0</v>
      </c>
      <c r="BR10" s="54">
        <f t="shared" ref="BR10" si="26">IFERROR($AU10/$AT10*AE10,0)</f>
        <v>0</v>
      </c>
      <c r="BS10" s="54">
        <f t="shared" ref="BS10" si="27">IFERROR($AU10/$AT10*AF10,0)</f>
        <v>0</v>
      </c>
      <c r="BT10" s="54">
        <f t="shared" ref="BT10" si="28">IFERROR($AU10/$AT10*AG10,0)</f>
        <v>0</v>
      </c>
      <c r="BU10" s="54">
        <f t="shared" ref="BU10" si="29">IFERROR($AU10/$AT10*AH10,0)</f>
        <v>0</v>
      </c>
      <c r="BV10" s="54">
        <f t="shared" ref="BV10" si="30">IFERROR($AU10/$AT10*AI10,0)</f>
        <v>0</v>
      </c>
      <c r="BW10" s="54">
        <f t="shared" ref="BW10" si="31">IFERROR($AU10/$AT10*AJ10,0)</f>
        <v>0</v>
      </c>
      <c r="BX10" s="54">
        <f t="shared" ref="BX10" si="32">IFERROR($AU10/$AT10*AK10,0)</f>
        <v>0</v>
      </c>
      <c r="BY10" s="54">
        <f t="shared" ref="BY10" si="33">IFERROR($AU10/$AT10*AL10,0)</f>
        <v>0</v>
      </c>
      <c r="BZ10" s="54">
        <f t="shared" ref="BZ10" si="34">IFERROR($AU10/$AT10*AM10,0)</f>
        <v>0</v>
      </c>
      <c r="CA10" s="54">
        <f t="shared" ref="CA10" si="35">IFERROR($AU10/$AT10*AN10,0)</f>
        <v>0</v>
      </c>
      <c r="CB10" s="54">
        <f t="shared" ref="CB10" si="36">IFERROR($AU10/$AT10*AO10,0)</f>
        <v>0</v>
      </c>
      <c r="CC10" s="54">
        <f t="shared" ref="CC10" si="37">IFERROR($AU10/$AT10*AP10,0)</f>
        <v>0</v>
      </c>
      <c r="CD10" s="54">
        <f t="shared" ref="CD10" si="38">IFERROR($AU10/$AT10*AQ10,0)</f>
        <v>0</v>
      </c>
      <c r="CE10" s="54">
        <f t="shared" ref="CE10" si="39">IFERROR($AU10/$AT10*AR10,0)</f>
        <v>0</v>
      </c>
      <c r="CF10" s="148">
        <f t="shared" ref="CF10" si="40">IFERROR($AU10/$AT10*AS10,0)</f>
        <v>0</v>
      </c>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row>
    <row r="11" spans="1:116" s="57" customFormat="1" ht="13.5" thickBot="1" x14ac:dyDescent="0.25">
      <c r="A11" s="221"/>
      <c r="B11" s="224"/>
      <c r="C11" s="227"/>
      <c r="D11" s="230"/>
      <c r="E11" s="230"/>
      <c r="F11" s="230"/>
      <c r="G11" s="233"/>
      <c r="H11" s="236"/>
      <c r="I11" s="238"/>
      <c r="J11" s="238"/>
      <c r="K11" s="236"/>
      <c r="L11" s="141" t="s">
        <v>141</v>
      </c>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49">
        <f t="shared" si="0"/>
        <v>0</v>
      </c>
      <c r="AU11" s="150">
        <f t="shared" si="5"/>
        <v>0</v>
      </c>
      <c r="AV11" s="52"/>
      <c r="AW11" s="55">
        <f t="shared" si="6"/>
        <v>0</v>
      </c>
      <c r="AX11" s="55"/>
      <c r="AY11" s="141" t="s">
        <v>141</v>
      </c>
      <c r="AZ11" s="141">
        <f t="shared" ref="AZ11:CF18" si="41">IFERROR($AU11/$AT11*M11,0)</f>
        <v>0</v>
      </c>
      <c r="BA11" s="141">
        <f t="shared" si="41"/>
        <v>0</v>
      </c>
      <c r="BB11" s="141">
        <f t="shared" si="41"/>
        <v>0</v>
      </c>
      <c r="BC11" s="141">
        <f t="shared" si="41"/>
        <v>0</v>
      </c>
      <c r="BD11" s="141">
        <f t="shared" si="41"/>
        <v>0</v>
      </c>
      <c r="BE11" s="141">
        <f t="shared" si="41"/>
        <v>0</v>
      </c>
      <c r="BF11" s="141">
        <f t="shared" si="41"/>
        <v>0</v>
      </c>
      <c r="BG11" s="141">
        <f t="shared" si="41"/>
        <v>0</v>
      </c>
      <c r="BH11" s="141">
        <f t="shared" si="41"/>
        <v>0</v>
      </c>
      <c r="BI11" s="141">
        <f t="shared" si="41"/>
        <v>0</v>
      </c>
      <c r="BJ11" s="141">
        <f t="shared" si="41"/>
        <v>0</v>
      </c>
      <c r="BK11" s="141">
        <f t="shared" si="41"/>
        <v>0</v>
      </c>
      <c r="BL11" s="141">
        <f t="shared" si="41"/>
        <v>0</v>
      </c>
      <c r="BM11" s="141">
        <f t="shared" si="41"/>
        <v>0</v>
      </c>
      <c r="BN11" s="141">
        <f t="shared" si="41"/>
        <v>0</v>
      </c>
      <c r="BO11" s="141">
        <f t="shared" si="41"/>
        <v>0</v>
      </c>
      <c r="BP11" s="141">
        <f t="shared" si="41"/>
        <v>0</v>
      </c>
      <c r="BQ11" s="141">
        <f t="shared" si="41"/>
        <v>0</v>
      </c>
      <c r="BR11" s="141">
        <f t="shared" si="41"/>
        <v>0</v>
      </c>
      <c r="BS11" s="141">
        <f t="shared" si="41"/>
        <v>0</v>
      </c>
      <c r="BT11" s="141">
        <f t="shared" si="41"/>
        <v>0</v>
      </c>
      <c r="BU11" s="141">
        <f t="shared" si="41"/>
        <v>0</v>
      </c>
      <c r="BV11" s="141">
        <f t="shared" si="41"/>
        <v>0</v>
      </c>
      <c r="BW11" s="141">
        <f t="shared" si="41"/>
        <v>0</v>
      </c>
      <c r="BX11" s="141">
        <f t="shared" si="41"/>
        <v>0</v>
      </c>
      <c r="BY11" s="141">
        <f t="shared" si="41"/>
        <v>0</v>
      </c>
      <c r="BZ11" s="141">
        <f t="shared" si="41"/>
        <v>0</v>
      </c>
      <c r="CA11" s="141">
        <f t="shared" si="41"/>
        <v>0</v>
      </c>
      <c r="CB11" s="141">
        <f t="shared" si="41"/>
        <v>0</v>
      </c>
      <c r="CC11" s="141">
        <f t="shared" si="41"/>
        <v>0</v>
      </c>
      <c r="CD11" s="141">
        <f t="shared" si="41"/>
        <v>0</v>
      </c>
      <c r="CE11" s="141">
        <f t="shared" si="41"/>
        <v>0</v>
      </c>
      <c r="CF11" s="151">
        <f t="shared" si="41"/>
        <v>0</v>
      </c>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row>
    <row r="12" spans="1:116" s="57" customFormat="1" x14ac:dyDescent="0.2">
      <c r="A12" s="219"/>
      <c r="B12" s="222"/>
      <c r="C12" s="225"/>
      <c r="D12" s="228"/>
      <c r="E12" s="228"/>
      <c r="F12" s="228"/>
      <c r="G12" s="231"/>
      <c r="H12" s="234"/>
      <c r="I12" s="222"/>
      <c r="J12" s="222"/>
      <c r="K12" s="234"/>
      <c r="L12" s="140" t="s">
        <v>145</v>
      </c>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43">
        <f t="shared" si="0"/>
        <v>0</v>
      </c>
      <c r="AU12" s="144">
        <f>AT12*$H$12</f>
        <v>0</v>
      </c>
      <c r="AV12" s="52"/>
      <c r="AW12" s="55">
        <f t="shared" si="6"/>
        <v>0</v>
      </c>
      <c r="AX12" s="55"/>
      <c r="AY12" s="140" t="s">
        <v>145</v>
      </c>
      <c r="AZ12" s="140">
        <f t="shared" si="41"/>
        <v>0</v>
      </c>
      <c r="BA12" s="140">
        <f t="shared" si="41"/>
        <v>0</v>
      </c>
      <c r="BB12" s="140">
        <f t="shared" si="41"/>
        <v>0</v>
      </c>
      <c r="BC12" s="140">
        <f t="shared" si="41"/>
        <v>0</v>
      </c>
      <c r="BD12" s="140">
        <f t="shared" si="41"/>
        <v>0</v>
      </c>
      <c r="BE12" s="140">
        <f t="shared" si="41"/>
        <v>0</v>
      </c>
      <c r="BF12" s="140">
        <f t="shared" si="41"/>
        <v>0</v>
      </c>
      <c r="BG12" s="140">
        <f t="shared" si="41"/>
        <v>0</v>
      </c>
      <c r="BH12" s="140">
        <f t="shared" si="41"/>
        <v>0</v>
      </c>
      <c r="BI12" s="140">
        <f t="shared" si="41"/>
        <v>0</v>
      </c>
      <c r="BJ12" s="140">
        <f t="shared" si="41"/>
        <v>0</v>
      </c>
      <c r="BK12" s="140">
        <f t="shared" si="41"/>
        <v>0</v>
      </c>
      <c r="BL12" s="140">
        <f t="shared" si="41"/>
        <v>0</v>
      </c>
      <c r="BM12" s="140">
        <f t="shared" si="41"/>
        <v>0</v>
      </c>
      <c r="BN12" s="140">
        <f t="shared" si="41"/>
        <v>0</v>
      </c>
      <c r="BO12" s="140">
        <f t="shared" si="41"/>
        <v>0</v>
      </c>
      <c r="BP12" s="140">
        <f t="shared" si="41"/>
        <v>0</v>
      </c>
      <c r="BQ12" s="140">
        <f t="shared" si="41"/>
        <v>0</v>
      </c>
      <c r="BR12" s="140">
        <f t="shared" si="41"/>
        <v>0</v>
      </c>
      <c r="BS12" s="140">
        <f t="shared" si="41"/>
        <v>0</v>
      </c>
      <c r="BT12" s="140">
        <f t="shared" si="41"/>
        <v>0</v>
      </c>
      <c r="BU12" s="140">
        <f t="shared" si="41"/>
        <v>0</v>
      </c>
      <c r="BV12" s="140">
        <f t="shared" si="41"/>
        <v>0</v>
      </c>
      <c r="BW12" s="140">
        <f t="shared" si="41"/>
        <v>0</v>
      </c>
      <c r="BX12" s="140">
        <f t="shared" si="41"/>
        <v>0</v>
      </c>
      <c r="BY12" s="140">
        <f t="shared" si="41"/>
        <v>0</v>
      </c>
      <c r="BZ12" s="140">
        <f t="shared" si="41"/>
        <v>0</v>
      </c>
      <c r="CA12" s="140">
        <f t="shared" si="41"/>
        <v>0</v>
      </c>
      <c r="CB12" s="140">
        <f t="shared" si="41"/>
        <v>0</v>
      </c>
      <c r="CC12" s="140">
        <f t="shared" si="41"/>
        <v>0</v>
      </c>
      <c r="CD12" s="140">
        <f t="shared" si="41"/>
        <v>0</v>
      </c>
      <c r="CE12" s="140">
        <f t="shared" si="41"/>
        <v>0</v>
      </c>
      <c r="CF12" s="145">
        <f t="shared" si="41"/>
        <v>0</v>
      </c>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row>
    <row r="13" spans="1:116" s="57" customFormat="1" x14ac:dyDescent="0.2">
      <c r="A13" s="220"/>
      <c r="B13" s="223"/>
      <c r="C13" s="226"/>
      <c r="D13" s="229"/>
      <c r="E13" s="229"/>
      <c r="F13" s="229"/>
      <c r="G13" s="232"/>
      <c r="H13" s="235"/>
      <c r="I13" s="237"/>
      <c r="J13" s="237"/>
      <c r="K13" s="235"/>
      <c r="L13" s="54" t="s">
        <v>1</v>
      </c>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146">
        <f t="shared" si="0"/>
        <v>0</v>
      </c>
      <c r="AU13" s="147">
        <f t="shared" ref="AU13:AU19" si="42">AT13*$H$12</f>
        <v>0</v>
      </c>
      <c r="AV13" s="52"/>
      <c r="AW13" s="55">
        <f t="shared" si="6"/>
        <v>0</v>
      </c>
      <c r="AX13" s="55"/>
      <c r="AY13" s="54" t="s">
        <v>1</v>
      </c>
      <c r="AZ13" s="54">
        <f t="shared" si="41"/>
        <v>0</v>
      </c>
      <c r="BA13" s="54">
        <f t="shared" si="41"/>
        <v>0</v>
      </c>
      <c r="BB13" s="54">
        <f t="shared" si="41"/>
        <v>0</v>
      </c>
      <c r="BC13" s="54">
        <f t="shared" si="41"/>
        <v>0</v>
      </c>
      <c r="BD13" s="54">
        <f t="shared" si="41"/>
        <v>0</v>
      </c>
      <c r="BE13" s="54">
        <f t="shared" si="41"/>
        <v>0</v>
      </c>
      <c r="BF13" s="54">
        <f t="shared" si="41"/>
        <v>0</v>
      </c>
      <c r="BG13" s="54">
        <f t="shared" si="41"/>
        <v>0</v>
      </c>
      <c r="BH13" s="54">
        <f t="shared" si="41"/>
        <v>0</v>
      </c>
      <c r="BI13" s="54">
        <f t="shared" si="41"/>
        <v>0</v>
      </c>
      <c r="BJ13" s="54">
        <f t="shared" si="41"/>
        <v>0</v>
      </c>
      <c r="BK13" s="54">
        <f t="shared" si="41"/>
        <v>0</v>
      </c>
      <c r="BL13" s="54">
        <f t="shared" si="41"/>
        <v>0</v>
      </c>
      <c r="BM13" s="54">
        <f t="shared" si="41"/>
        <v>0</v>
      </c>
      <c r="BN13" s="54">
        <f t="shared" si="41"/>
        <v>0</v>
      </c>
      <c r="BO13" s="54">
        <f t="shared" si="41"/>
        <v>0</v>
      </c>
      <c r="BP13" s="54">
        <f t="shared" si="41"/>
        <v>0</v>
      </c>
      <c r="BQ13" s="54">
        <f t="shared" si="41"/>
        <v>0</v>
      </c>
      <c r="BR13" s="54">
        <f t="shared" si="41"/>
        <v>0</v>
      </c>
      <c r="BS13" s="54">
        <f t="shared" si="41"/>
        <v>0</v>
      </c>
      <c r="BT13" s="54">
        <f t="shared" si="41"/>
        <v>0</v>
      </c>
      <c r="BU13" s="54">
        <f t="shared" si="41"/>
        <v>0</v>
      </c>
      <c r="BV13" s="54">
        <f t="shared" si="41"/>
        <v>0</v>
      </c>
      <c r="BW13" s="54">
        <f t="shared" si="41"/>
        <v>0</v>
      </c>
      <c r="BX13" s="54">
        <f t="shared" si="41"/>
        <v>0</v>
      </c>
      <c r="BY13" s="54">
        <f t="shared" si="41"/>
        <v>0</v>
      </c>
      <c r="BZ13" s="54">
        <f t="shared" si="41"/>
        <v>0</v>
      </c>
      <c r="CA13" s="54">
        <f t="shared" si="41"/>
        <v>0</v>
      </c>
      <c r="CB13" s="54">
        <f t="shared" si="41"/>
        <v>0</v>
      </c>
      <c r="CC13" s="54">
        <f t="shared" si="41"/>
        <v>0</v>
      </c>
      <c r="CD13" s="54">
        <f t="shared" si="41"/>
        <v>0</v>
      </c>
      <c r="CE13" s="54">
        <f t="shared" si="41"/>
        <v>0</v>
      </c>
      <c r="CF13" s="148">
        <f t="shared" si="41"/>
        <v>0</v>
      </c>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row>
    <row r="14" spans="1:116" s="57" customFormat="1" x14ac:dyDescent="0.2">
      <c r="A14" s="220"/>
      <c r="B14" s="223"/>
      <c r="C14" s="226"/>
      <c r="D14" s="229"/>
      <c r="E14" s="229"/>
      <c r="F14" s="229"/>
      <c r="G14" s="232"/>
      <c r="H14" s="235"/>
      <c r="I14" s="237"/>
      <c r="J14" s="237"/>
      <c r="K14" s="235"/>
      <c r="L14" s="54" t="s">
        <v>2</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146">
        <f t="shared" si="0"/>
        <v>0</v>
      </c>
      <c r="AU14" s="147">
        <f t="shared" si="42"/>
        <v>0</v>
      </c>
      <c r="AV14" s="52"/>
      <c r="AW14" s="55">
        <f t="shared" si="6"/>
        <v>0</v>
      </c>
      <c r="AX14" s="55"/>
      <c r="AY14" s="54" t="s">
        <v>2</v>
      </c>
      <c r="AZ14" s="54">
        <f t="shared" si="41"/>
        <v>0</v>
      </c>
      <c r="BA14" s="54">
        <f t="shared" si="41"/>
        <v>0</v>
      </c>
      <c r="BB14" s="54">
        <f t="shared" si="41"/>
        <v>0</v>
      </c>
      <c r="BC14" s="54">
        <f t="shared" si="41"/>
        <v>0</v>
      </c>
      <c r="BD14" s="54">
        <f t="shared" si="41"/>
        <v>0</v>
      </c>
      <c r="BE14" s="54">
        <f t="shared" si="41"/>
        <v>0</v>
      </c>
      <c r="BF14" s="54">
        <f t="shared" si="41"/>
        <v>0</v>
      </c>
      <c r="BG14" s="54">
        <f t="shared" si="41"/>
        <v>0</v>
      </c>
      <c r="BH14" s="54">
        <f t="shared" si="41"/>
        <v>0</v>
      </c>
      <c r="BI14" s="54">
        <f t="shared" si="41"/>
        <v>0</v>
      </c>
      <c r="BJ14" s="54">
        <f t="shared" si="41"/>
        <v>0</v>
      </c>
      <c r="BK14" s="54">
        <f t="shared" si="41"/>
        <v>0</v>
      </c>
      <c r="BL14" s="54">
        <f t="shared" si="41"/>
        <v>0</v>
      </c>
      <c r="BM14" s="54">
        <f t="shared" si="41"/>
        <v>0</v>
      </c>
      <c r="BN14" s="54">
        <f t="shared" si="41"/>
        <v>0</v>
      </c>
      <c r="BO14" s="54">
        <f t="shared" si="41"/>
        <v>0</v>
      </c>
      <c r="BP14" s="54">
        <f t="shared" si="41"/>
        <v>0</v>
      </c>
      <c r="BQ14" s="54">
        <f t="shared" si="41"/>
        <v>0</v>
      </c>
      <c r="BR14" s="54">
        <f t="shared" si="41"/>
        <v>0</v>
      </c>
      <c r="BS14" s="54">
        <f t="shared" si="41"/>
        <v>0</v>
      </c>
      <c r="BT14" s="54">
        <f t="shared" si="41"/>
        <v>0</v>
      </c>
      <c r="BU14" s="54">
        <f t="shared" si="41"/>
        <v>0</v>
      </c>
      <c r="BV14" s="54">
        <f t="shared" si="41"/>
        <v>0</v>
      </c>
      <c r="BW14" s="54">
        <f t="shared" si="41"/>
        <v>0</v>
      </c>
      <c r="BX14" s="54">
        <f t="shared" si="41"/>
        <v>0</v>
      </c>
      <c r="BY14" s="54">
        <f t="shared" si="41"/>
        <v>0</v>
      </c>
      <c r="BZ14" s="54">
        <f t="shared" si="41"/>
        <v>0</v>
      </c>
      <c r="CA14" s="54">
        <f t="shared" si="41"/>
        <v>0</v>
      </c>
      <c r="CB14" s="54">
        <f t="shared" si="41"/>
        <v>0</v>
      </c>
      <c r="CC14" s="54">
        <f t="shared" si="41"/>
        <v>0</v>
      </c>
      <c r="CD14" s="54">
        <f t="shared" si="41"/>
        <v>0</v>
      </c>
      <c r="CE14" s="54">
        <f t="shared" si="41"/>
        <v>0</v>
      </c>
      <c r="CF14" s="148">
        <f t="shared" si="41"/>
        <v>0</v>
      </c>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row>
    <row r="15" spans="1:116" s="57" customFormat="1" x14ac:dyDescent="0.2">
      <c r="A15" s="220"/>
      <c r="B15" s="223"/>
      <c r="C15" s="226"/>
      <c r="D15" s="229"/>
      <c r="E15" s="229"/>
      <c r="F15" s="229"/>
      <c r="G15" s="232"/>
      <c r="H15" s="235"/>
      <c r="I15" s="237"/>
      <c r="J15" s="237"/>
      <c r="K15" s="235"/>
      <c r="L15" s="54" t="s">
        <v>138</v>
      </c>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146">
        <f t="shared" si="0"/>
        <v>0</v>
      </c>
      <c r="AU15" s="147">
        <f t="shared" si="42"/>
        <v>0</v>
      </c>
      <c r="AV15" s="52"/>
      <c r="AW15" s="55">
        <f t="shared" si="6"/>
        <v>0</v>
      </c>
      <c r="AX15" s="55"/>
      <c r="AY15" s="54" t="s">
        <v>138</v>
      </c>
      <c r="AZ15" s="54">
        <f t="shared" si="41"/>
        <v>0</v>
      </c>
      <c r="BA15" s="54">
        <f t="shared" si="41"/>
        <v>0</v>
      </c>
      <c r="BB15" s="54">
        <f t="shared" si="41"/>
        <v>0</v>
      </c>
      <c r="BC15" s="54">
        <f t="shared" si="41"/>
        <v>0</v>
      </c>
      <c r="BD15" s="54">
        <f t="shared" si="41"/>
        <v>0</v>
      </c>
      <c r="BE15" s="54">
        <f t="shared" si="41"/>
        <v>0</v>
      </c>
      <c r="BF15" s="54">
        <f t="shared" si="41"/>
        <v>0</v>
      </c>
      <c r="BG15" s="54">
        <f t="shared" si="41"/>
        <v>0</v>
      </c>
      <c r="BH15" s="54">
        <f t="shared" si="41"/>
        <v>0</v>
      </c>
      <c r="BI15" s="54">
        <f t="shared" si="41"/>
        <v>0</v>
      </c>
      <c r="BJ15" s="54">
        <f t="shared" si="41"/>
        <v>0</v>
      </c>
      <c r="BK15" s="54">
        <f t="shared" si="41"/>
        <v>0</v>
      </c>
      <c r="BL15" s="54">
        <f t="shared" si="41"/>
        <v>0</v>
      </c>
      <c r="BM15" s="54">
        <f t="shared" si="41"/>
        <v>0</v>
      </c>
      <c r="BN15" s="54">
        <f t="shared" si="41"/>
        <v>0</v>
      </c>
      <c r="BO15" s="54">
        <f t="shared" si="41"/>
        <v>0</v>
      </c>
      <c r="BP15" s="54">
        <f t="shared" si="41"/>
        <v>0</v>
      </c>
      <c r="BQ15" s="54">
        <f t="shared" si="41"/>
        <v>0</v>
      </c>
      <c r="BR15" s="54">
        <f t="shared" si="41"/>
        <v>0</v>
      </c>
      <c r="BS15" s="54">
        <f t="shared" si="41"/>
        <v>0</v>
      </c>
      <c r="BT15" s="54">
        <f t="shared" si="41"/>
        <v>0</v>
      </c>
      <c r="BU15" s="54">
        <f t="shared" si="41"/>
        <v>0</v>
      </c>
      <c r="BV15" s="54">
        <f t="shared" si="41"/>
        <v>0</v>
      </c>
      <c r="BW15" s="54">
        <f t="shared" si="41"/>
        <v>0</v>
      </c>
      <c r="BX15" s="54">
        <f t="shared" si="41"/>
        <v>0</v>
      </c>
      <c r="BY15" s="54">
        <f t="shared" si="41"/>
        <v>0</v>
      </c>
      <c r="BZ15" s="54">
        <f t="shared" si="41"/>
        <v>0</v>
      </c>
      <c r="CA15" s="54">
        <f t="shared" si="41"/>
        <v>0</v>
      </c>
      <c r="CB15" s="54">
        <f t="shared" si="41"/>
        <v>0</v>
      </c>
      <c r="CC15" s="54">
        <f t="shared" si="41"/>
        <v>0</v>
      </c>
      <c r="CD15" s="54">
        <f t="shared" si="41"/>
        <v>0</v>
      </c>
      <c r="CE15" s="54">
        <f t="shared" si="41"/>
        <v>0</v>
      </c>
      <c r="CF15" s="148">
        <f t="shared" si="41"/>
        <v>0</v>
      </c>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row>
    <row r="16" spans="1:116" s="57" customFormat="1" x14ac:dyDescent="0.2">
      <c r="A16" s="220"/>
      <c r="B16" s="223"/>
      <c r="C16" s="226"/>
      <c r="D16" s="229"/>
      <c r="E16" s="229"/>
      <c r="F16" s="229"/>
      <c r="G16" s="232"/>
      <c r="H16" s="235"/>
      <c r="I16" s="237"/>
      <c r="J16" s="237"/>
      <c r="K16" s="235"/>
      <c r="L16" s="54" t="s">
        <v>142</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146">
        <f t="shared" si="0"/>
        <v>0</v>
      </c>
      <c r="AU16" s="147">
        <f t="shared" si="42"/>
        <v>0</v>
      </c>
      <c r="AV16" s="52"/>
      <c r="AW16" s="55">
        <f t="shared" si="6"/>
        <v>0</v>
      </c>
      <c r="AX16" s="55"/>
      <c r="AY16" s="54" t="s">
        <v>142</v>
      </c>
      <c r="AZ16" s="54">
        <f t="shared" si="41"/>
        <v>0</v>
      </c>
      <c r="BA16" s="54">
        <f t="shared" si="41"/>
        <v>0</v>
      </c>
      <c r="BB16" s="54">
        <f t="shared" si="41"/>
        <v>0</v>
      </c>
      <c r="BC16" s="54">
        <f t="shared" si="41"/>
        <v>0</v>
      </c>
      <c r="BD16" s="54">
        <f t="shared" si="41"/>
        <v>0</v>
      </c>
      <c r="BE16" s="54">
        <f t="shared" si="41"/>
        <v>0</v>
      </c>
      <c r="BF16" s="54">
        <f t="shared" si="41"/>
        <v>0</v>
      </c>
      <c r="BG16" s="54">
        <f t="shared" si="41"/>
        <v>0</v>
      </c>
      <c r="BH16" s="54">
        <f t="shared" si="41"/>
        <v>0</v>
      </c>
      <c r="BI16" s="54">
        <f t="shared" si="41"/>
        <v>0</v>
      </c>
      <c r="BJ16" s="54">
        <f t="shared" si="41"/>
        <v>0</v>
      </c>
      <c r="BK16" s="54">
        <f t="shared" si="41"/>
        <v>0</v>
      </c>
      <c r="BL16" s="54">
        <f t="shared" si="41"/>
        <v>0</v>
      </c>
      <c r="BM16" s="54">
        <f t="shared" si="41"/>
        <v>0</v>
      </c>
      <c r="BN16" s="54">
        <f t="shared" si="41"/>
        <v>0</v>
      </c>
      <c r="BO16" s="54">
        <f t="shared" si="41"/>
        <v>0</v>
      </c>
      <c r="BP16" s="54">
        <f t="shared" si="41"/>
        <v>0</v>
      </c>
      <c r="BQ16" s="54">
        <f t="shared" si="41"/>
        <v>0</v>
      </c>
      <c r="BR16" s="54">
        <f t="shared" si="41"/>
        <v>0</v>
      </c>
      <c r="BS16" s="54">
        <f t="shared" si="41"/>
        <v>0</v>
      </c>
      <c r="BT16" s="54">
        <f t="shared" si="41"/>
        <v>0</v>
      </c>
      <c r="BU16" s="54">
        <f t="shared" si="41"/>
        <v>0</v>
      </c>
      <c r="BV16" s="54">
        <f t="shared" si="41"/>
        <v>0</v>
      </c>
      <c r="BW16" s="54">
        <f t="shared" si="41"/>
        <v>0</v>
      </c>
      <c r="BX16" s="54">
        <f t="shared" si="41"/>
        <v>0</v>
      </c>
      <c r="BY16" s="54">
        <f t="shared" si="41"/>
        <v>0</v>
      </c>
      <c r="BZ16" s="54">
        <f t="shared" si="41"/>
        <v>0</v>
      </c>
      <c r="CA16" s="54">
        <f t="shared" si="41"/>
        <v>0</v>
      </c>
      <c r="CB16" s="54">
        <f t="shared" si="41"/>
        <v>0</v>
      </c>
      <c r="CC16" s="54">
        <f t="shared" si="41"/>
        <v>0</v>
      </c>
      <c r="CD16" s="54">
        <f t="shared" si="41"/>
        <v>0</v>
      </c>
      <c r="CE16" s="54">
        <f t="shared" si="41"/>
        <v>0</v>
      </c>
      <c r="CF16" s="148">
        <f t="shared" si="41"/>
        <v>0</v>
      </c>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row>
    <row r="17" spans="1:116" s="57" customFormat="1" x14ac:dyDescent="0.2">
      <c r="A17" s="220"/>
      <c r="B17" s="223"/>
      <c r="C17" s="226"/>
      <c r="D17" s="229"/>
      <c r="E17" s="229"/>
      <c r="F17" s="229"/>
      <c r="G17" s="232"/>
      <c r="H17" s="235"/>
      <c r="I17" s="237"/>
      <c r="J17" s="237"/>
      <c r="K17" s="235"/>
      <c r="L17" s="54" t="s">
        <v>139</v>
      </c>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146">
        <f t="shared" si="0"/>
        <v>0</v>
      </c>
      <c r="AU17" s="147">
        <f t="shared" si="42"/>
        <v>0</v>
      </c>
      <c r="AV17" s="52"/>
      <c r="AW17" s="55">
        <f t="shared" si="6"/>
        <v>0</v>
      </c>
      <c r="AX17" s="55"/>
      <c r="AY17" s="54" t="s">
        <v>139</v>
      </c>
      <c r="AZ17" s="54">
        <f t="shared" si="41"/>
        <v>0</v>
      </c>
      <c r="BA17" s="54">
        <f t="shared" si="41"/>
        <v>0</v>
      </c>
      <c r="BB17" s="54">
        <f t="shared" si="41"/>
        <v>0</v>
      </c>
      <c r="BC17" s="54">
        <f t="shared" si="41"/>
        <v>0</v>
      </c>
      <c r="BD17" s="54">
        <f t="shared" si="41"/>
        <v>0</v>
      </c>
      <c r="BE17" s="54">
        <f t="shared" si="41"/>
        <v>0</v>
      </c>
      <c r="BF17" s="54">
        <f t="shared" si="41"/>
        <v>0</v>
      </c>
      <c r="BG17" s="54">
        <f t="shared" si="41"/>
        <v>0</v>
      </c>
      <c r="BH17" s="54">
        <f t="shared" si="41"/>
        <v>0</v>
      </c>
      <c r="BI17" s="54">
        <f t="shared" si="41"/>
        <v>0</v>
      </c>
      <c r="BJ17" s="54">
        <f t="shared" si="41"/>
        <v>0</v>
      </c>
      <c r="BK17" s="54">
        <f t="shared" si="41"/>
        <v>0</v>
      </c>
      <c r="BL17" s="54">
        <f t="shared" si="41"/>
        <v>0</v>
      </c>
      <c r="BM17" s="54">
        <f t="shared" si="41"/>
        <v>0</v>
      </c>
      <c r="BN17" s="54">
        <f t="shared" si="41"/>
        <v>0</v>
      </c>
      <c r="BO17" s="54">
        <f t="shared" si="41"/>
        <v>0</v>
      </c>
      <c r="BP17" s="54">
        <f t="shared" si="41"/>
        <v>0</v>
      </c>
      <c r="BQ17" s="54">
        <f t="shared" si="41"/>
        <v>0</v>
      </c>
      <c r="BR17" s="54">
        <f t="shared" si="41"/>
        <v>0</v>
      </c>
      <c r="BS17" s="54">
        <f t="shared" si="41"/>
        <v>0</v>
      </c>
      <c r="BT17" s="54">
        <f t="shared" si="41"/>
        <v>0</v>
      </c>
      <c r="BU17" s="54">
        <f t="shared" si="41"/>
        <v>0</v>
      </c>
      <c r="BV17" s="54">
        <f t="shared" si="41"/>
        <v>0</v>
      </c>
      <c r="BW17" s="54">
        <f t="shared" si="41"/>
        <v>0</v>
      </c>
      <c r="BX17" s="54">
        <f t="shared" si="41"/>
        <v>0</v>
      </c>
      <c r="BY17" s="54">
        <f t="shared" si="41"/>
        <v>0</v>
      </c>
      <c r="BZ17" s="54">
        <f t="shared" si="41"/>
        <v>0</v>
      </c>
      <c r="CA17" s="54">
        <f t="shared" si="41"/>
        <v>0</v>
      </c>
      <c r="CB17" s="54">
        <f t="shared" si="41"/>
        <v>0</v>
      </c>
      <c r="CC17" s="54">
        <f t="shared" si="41"/>
        <v>0</v>
      </c>
      <c r="CD17" s="54">
        <f t="shared" si="41"/>
        <v>0</v>
      </c>
      <c r="CE17" s="54">
        <f t="shared" si="41"/>
        <v>0</v>
      </c>
      <c r="CF17" s="148">
        <f t="shared" si="41"/>
        <v>0</v>
      </c>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row>
    <row r="18" spans="1:116" s="57" customFormat="1" x14ac:dyDescent="0.2">
      <c r="A18" s="220"/>
      <c r="B18" s="223"/>
      <c r="C18" s="226"/>
      <c r="D18" s="229"/>
      <c r="E18" s="229"/>
      <c r="F18" s="229"/>
      <c r="G18" s="232"/>
      <c r="H18" s="235"/>
      <c r="I18" s="237"/>
      <c r="J18" s="237"/>
      <c r="K18" s="235"/>
      <c r="L18" s="54" t="s">
        <v>140</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146">
        <f t="shared" si="0"/>
        <v>0</v>
      </c>
      <c r="AU18" s="147">
        <f t="shared" si="42"/>
        <v>0</v>
      </c>
      <c r="AV18" s="52"/>
      <c r="AW18" s="55">
        <f t="shared" si="6"/>
        <v>0</v>
      </c>
      <c r="AX18" s="55"/>
      <c r="AY18" s="54" t="s">
        <v>140</v>
      </c>
      <c r="AZ18" s="54">
        <f t="shared" si="41"/>
        <v>0</v>
      </c>
      <c r="BA18" s="54">
        <f t="shared" si="41"/>
        <v>0</v>
      </c>
      <c r="BB18" s="54">
        <f t="shared" si="41"/>
        <v>0</v>
      </c>
      <c r="BC18" s="54">
        <f t="shared" si="41"/>
        <v>0</v>
      </c>
      <c r="BD18" s="54">
        <f t="shared" si="41"/>
        <v>0</v>
      </c>
      <c r="BE18" s="54">
        <f t="shared" si="41"/>
        <v>0</v>
      </c>
      <c r="BF18" s="54">
        <f t="shared" si="41"/>
        <v>0</v>
      </c>
      <c r="BG18" s="54">
        <f t="shared" si="41"/>
        <v>0</v>
      </c>
      <c r="BH18" s="54">
        <f t="shared" si="41"/>
        <v>0</v>
      </c>
      <c r="BI18" s="54">
        <f t="shared" si="41"/>
        <v>0</v>
      </c>
      <c r="BJ18" s="54">
        <f t="shared" si="41"/>
        <v>0</v>
      </c>
      <c r="BK18" s="54">
        <f t="shared" si="41"/>
        <v>0</v>
      </c>
      <c r="BL18" s="54">
        <f t="shared" si="41"/>
        <v>0</v>
      </c>
      <c r="BM18" s="54">
        <f t="shared" si="41"/>
        <v>0</v>
      </c>
      <c r="BN18" s="54">
        <f t="shared" si="41"/>
        <v>0</v>
      </c>
      <c r="BO18" s="54">
        <f t="shared" si="41"/>
        <v>0</v>
      </c>
      <c r="BP18" s="54">
        <f t="shared" si="41"/>
        <v>0</v>
      </c>
      <c r="BQ18" s="54">
        <f t="shared" si="41"/>
        <v>0</v>
      </c>
      <c r="BR18" s="54">
        <f t="shared" si="41"/>
        <v>0</v>
      </c>
      <c r="BS18" s="54">
        <f t="shared" si="41"/>
        <v>0</v>
      </c>
      <c r="BT18" s="54">
        <f t="shared" si="41"/>
        <v>0</v>
      </c>
      <c r="BU18" s="54">
        <f t="shared" si="41"/>
        <v>0</v>
      </c>
      <c r="BV18" s="54">
        <f t="shared" si="41"/>
        <v>0</v>
      </c>
      <c r="BW18" s="54">
        <f t="shared" si="41"/>
        <v>0</v>
      </c>
      <c r="BX18" s="54">
        <f t="shared" ref="BX18" si="43">IFERROR($AU18/$AT18*AK18,0)</f>
        <v>0</v>
      </c>
      <c r="BY18" s="54">
        <f t="shared" ref="BY18" si="44">IFERROR($AU18/$AT18*AL18,0)</f>
        <v>0</v>
      </c>
      <c r="BZ18" s="54">
        <f t="shared" ref="BZ18" si="45">IFERROR($AU18/$AT18*AM18,0)</f>
        <v>0</v>
      </c>
      <c r="CA18" s="54">
        <f t="shared" ref="CA18" si="46">IFERROR($AU18/$AT18*AN18,0)</f>
        <v>0</v>
      </c>
      <c r="CB18" s="54">
        <f t="shared" ref="CB18" si="47">IFERROR($AU18/$AT18*AO18,0)</f>
        <v>0</v>
      </c>
      <c r="CC18" s="54">
        <f t="shared" ref="CC18" si="48">IFERROR($AU18/$AT18*AP18,0)</f>
        <v>0</v>
      </c>
      <c r="CD18" s="54">
        <f t="shared" ref="CD18" si="49">IFERROR($AU18/$AT18*AQ18,0)</f>
        <v>0</v>
      </c>
      <c r="CE18" s="54">
        <f t="shared" ref="CE18" si="50">IFERROR($AU18/$AT18*AR18,0)</f>
        <v>0</v>
      </c>
      <c r="CF18" s="148">
        <f t="shared" ref="AZ18:CF34" si="51">IFERROR($AU18/$AT18*AS18,0)</f>
        <v>0</v>
      </c>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row>
    <row r="19" spans="1:116" s="57" customFormat="1" ht="13.5" thickBot="1" x14ac:dyDescent="0.25">
      <c r="A19" s="221"/>
      <c r="B19" s="224"/>
      <c r="C19" s="227"/>
      <c r="D19" s="230"/>
      <c r="E19" s="230"/>
      <c r="F19" s="230"/>
      <c r="G19" s="233"/>
      <c r="H19" s="236"/>
      <c r="I19" s="238"/>
      <c r="J19" s="238"/>
      <c r="K19" s="236"/>
      <c r="L19" s="141" t="s">
        <v>141</v>
      </c>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49">
        <f t="shared" si="0"/>
        <v>0</v>
      </c>
      <c r="AU19" s="150">
        <f t="shared" si="42"/>
        <v>0</v>
      </c>
      <c r="AV19" s="52"/>
      <c r="AW19" s="55">
        <f t="shared" si="6"/>
        <v>0</v>
      </c>
      <c r="AX19" s="55"/>
      <c r="AY19" s="141" t="s">
        <v>141</v>
      </c>
      <c r="AZ19" s="141">
        <f t="shared" ref="AZ19:BO26" si="52">IFERROR($AU19/$AT19*M19,0)</f>
        <v>0</v>
      </c>
      <c r="BA19" s="141">
        <f t="shared" si="52"/>
        <v>0</v>
      </c>
      <c r="BB19" s="141">
        <f t="shared" si="52"/>
        <v>0</v>
      </c>
      <c r="BC19" s="141">
        <f t="shared" si="52"/>
        <v>0</v>
      </c>
      <c r="BD19" s="141">
        <f t="shared" si="52"/>
        <v>0</v>
      </c>
      <c r="BE19" s="141">
        <f t="shared" si="52"/>
        <v>0</v>
      </c>
      <c r="BF19" s="141">
        <f t="shared" si="52"/>
        <v>0</v>
      </c>
      <c r="BG19" s="141">
        <f t="shared" si="52"/>
        <v>0</v>
      </c>
      <c r="BH19" s="141">
        <f t="shared" si="52"/>
        <v>0</v>
      </c>
      <c r="BI19" s="141">
        <f t="shared" si="52"/>
        <v>0</v>
      </c>
      <c r="BJ19" s="141">
        <f t="shared" si="52"/>
        <v>0</v>
      </c>
      <c r="BK19" s="141">
        <f t="shared" si="52"/>
        <v>0</v>
      </c>
      <c r="BL19" s="141">
        <f t="shared" si="52"/>
        <v>0</v>
      </c>
      <c r="BM19" s="141">
        <f t="shared" si="52"/>
        <v>0</v>
      </c>
      <c r="BN19" s="141">
        <f t="shared" si="52"/>
        <v>0</v>
      </c>
      <c r="BO19" s="141">
        <f t="shared" si="52"/>
        <v>0</v>
      </c>
      <c r="BP19" s="141">
        <f t="shared" ref="BP19:CE26" si="53">IFERROR($AU19/$AT19*AC19,0)</f>
        <v>0</v>
      </c>
      <c r="BQ19" s="141">
        <f t="shared" si="53"/>
        <v>0</v>
      </c>
      <c r="BR19" s="141">
        <f t="shared" si="53"/>
        <v>0</v>
      </c>
      <c r="BS19" s="141">
        <f t="shared" si="53"/>
        <v>0</v>
      </c>
      <c r="BT19" s="141">
        <f t="shared" si="53"/>
        <v>0</v>
      </c>
      <c r="BU19" s="141">
        <f t="shared" si="53"/>
        <v>0</v>
      </c>
      <c r="BV19" s="141">
        <f t="shared" si="53"/>
        <v>0</v>
      </c>
      <c r="BW19" s="141">
        <f t="shared" si="53"/>
        <v>0</v>
      </c>
      <c r="BX19" s="141">
        <f t="shared" si="53"/>
        <v>0</v>
      </c>
      <c r="BY19" s="141">
        <f t="shared" si="53"/>
        <v>0</v>
      </c>
      <c r="BZ19" s="141">
        <f t="shared" si="53"/>
        <v>0</v>
      </c>
      <c r="CA19" s="141">
        <f t="shared" si="53"/>
        <v>0</v>
      </c>
      <c r="CB19" s="141">
        <f t="shared" si="53"/>
        <v>0</v>
      </c>
      <c r="CC19" s="141">
        <f t="shared" si="53"/>
        <v>0</v>
      </c>
      <c r="CD19" s="141">
        <f t="shared" si="53"/>
        <v>0</v>
      </c>
      <c r="CE19" s="141">
        <f t="shared" si="53"/>
        <v>0</v>
      </c>
      <c r="CF19" s="151">
        <f t="shared" si="51"/>
        <v>0</v>
      </c>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row>
    <row r="20" spans="1:116" s="57" customFormat="1" x14ac:dyDescent="0.2">
      <c r="A20" s="219"/>
      <c r="B20" s="222"/>
      <c r="C20" s="225"/>
      <c r="D20" s="228"/>
      <c r="E20" s="228"/>
      <c r="F20" s="228"/>
      <c r="G20" s="231"/>
      <c r="H20" s="234"/>
      <c r="I20" s="222"/>
      <c r="J20" s="222"/>
      <c r="K20" s="234"/>
      <c r="L20" s="140" t="s">
        <v>145</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43">
        <f t="shared" si="0"/>
        <v>0</v>
      </c>
      <c r="AU20" s="144">
        <f>AT20*$H$20</f>
        <v>0</v>
      </c>
      <c r="AV20" s="52"/>
      <c r="AW20" s="55">
        <f t="shared" si="6"/>
        <v>0</v>
      </c>
      <c r="AX20" s="55"/>
      <c r="AY20" s="140" t="s">
        <v>145</v>
      </c>
      <c r="AZ20" s="140">
        <f t="shared" si="52"/>
        <v>0</v>
      </c>
      <c r="BA20" s="140">
        <f t="shared" si="52"/>
        <v>0</v>
      </c>
      <c r="BB20" s="140">
        <f t="shared" si="52"/>
        <v>0</v>
      </c>
      <c r="BC20" s="140">
        <f t="shared" si="52"/>
        <v>0</v>
      </c>
      <c r="BD20" s="140">
        <f t="shared" si="52"/>
        <v>0</v>
      </c>
      <c r="BE20" s="140">
        <f t="shared" si="52"/>
        <v>0</v>
      </c>
      <c r="BF20" s="140">
        <f t="shared" si="52"/>
        <v>0</v>
      </c>
      <c r="BG20" s="140">
        <f t="shared" si="52"/>
        <v>0</v>
      </c>
      <c r="BH20" s="140">
        <f t="shared" si="52"/>
        <v>0</v>
      </c>
      <c r="BI20" s="140">
        <f t="shared" si="52"/>
        <v>0</v>
      </c>
      <c r="BJ20" s="140">
        <f t="shared" si="52"/>
        <v>0</v>
      </c>
      <c r="BK20" s="140">
        <f t="shared" si="52"/>
        <v>0</v>
      </c>
      <c r="BL20" s="140">
        <f t="shared" si="52"/>
        <v>0</v>
      </c>
      <c r="BM20" s="140">
        <f t="shared" si="52"/>
        <v>0</v>
      </c>
      <c r="BN20" s="140">
        <f t="shared" si="52"/>
        <v>0</v>
      </c>
      <c r="BO20" s="140">
        <f t="shared" si="52"/>
        <v>0</v>
      </c>
      <c r="BP20" s="140">
        <f t="shared" si="53"/>
        <v>0</v>
      </c>
      <c r="BQ20" s="140">
        <f t="shared" si="53"/>
        <v>0</v>
      </c>
      <c r="BR20" s="140">
        <f t="shared" si="53"/>
        <v>0</v>
      </c>
      <c r="BS20" s="140">
        <f t="shared" si="53"/>
        <v>0</v>
      </c>
      <c r="BT20" s="140">
        <f t="shared" si="53"/>
        <v>0</v>
      </c>
      <c r="BU20" s="140">
        <f t="shared" si="53"/>
        <v>0</v>
      </c>
      <c r="BV20" s="140">
        <f t="shared" si="53"/>
        <v>0</v>
      </c>
      <c r="BW20" s="140">
        <f t="shared" si="53"/>
        <v>0</v>
      </c>
      <c r="BX20" s="140">
        <f t="shared" si="53"/>
        <v>0</v>
      </c>
      <c r="BY20" s="140">
        <f t="shared" si="53"/>
        <v>0</v>
      </c>
      <c r="BZ20" s="140">
        <f t="shared" si="53"/>
        <v>0</v>
      </c>
      <c r="CA20" s="140">
        <f t="shared" si="53"/>
        <v>0</v>
      </c>
      <c r="CB20" s="140">
        <f t="shared" si="53"/>
        <v>0</v>
      </c>
      <c r="CC20" s="140">
        <f t="shared" si="53"/>
        <v>0</v>
      </c>
      <c r="CD20" s="140">
        <f t="shared" si="53"/>
        <v>0</v>
      </c>
      <c r="CE20" s="140">
        <f t="shared" si="53"/>
        <v>0</v>
      </c>
      <c r="CF20" s="145">
        <f t="shared" si="51"/>
        <v>0</v>
      </c>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row>
    <row r="21" spans="1:116" s="57" customFormat="1" x14ac:dyDescent="0.2">
      <c r="A21" s="220"/>
      <c r="B21" s="223"/>
      <c r="C21" s="226"/>
      <c r="D21" s="229"/>
      <c r="E21" s="229"/>
      <c r="F21" s="229"/>
      <c r="G21" s="232"/>
      <c r="H21" s="235"/>
      <c r="I21" s="237"/>
      <c r="J21" s="237"/>
      <c r="K21" s="235"/>
      <c r="L21" s="54" t="s">
        <v>1</v>
      </c>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146">
        <f t="shared" si="0"/>
        <v>0</v>
      </c>
      <c r="AU21" s="147">
        <f>AT21*$H$20</f>
        <v>0</v>
      </c>
      <c r="AV21" s="52"/>
      <c r="AW21" s="55">
        <f t="shared" si="6"/>
        <v>0</v>
      </c>
      <c r="AX21" s="55"/>
      <c r="AY21" s="54" t="s">
        <v>1</v>
      </c>
      <c r="AZ21" s="54">
        <f t="shared" si="52"/>
        <v>0</v>
      </c>
      <c r="BA21" s="54">
        <f t="shared" si="52"/>
        <v>0</v>
      </c>
      <c r="BB21" s="54">
        <f t="shared" si="52"/>
        <v>0</v>
      </c>
      <c r="BC21" s="54">
        <f t="shared" si="52"/>
        <v>0</v>
      </c>
      <c r="BD21" s="54">
        <f t="shared" si="52"/>
        <v>0</v>
      </c>
      <c r="BE21" s="54">
        <f t="shared" si="52"/>
        <v>0</v>
      </c>
      <c r="BF21" s="54">
        <f t="shared" si="52"/>
        <v>0</v>
      </c>
      <c r="BG21" s="54">
        <f t="shared" si="52"/>
        <v>0</v>
      </c>
      <c r="BH21" s="54">
        <f t="shared" si="52"/>
        <v>0</v>
      </c>
      <c r="BI21" s="54">
        <f t="shared" si="52"/>
        <v>0</v>
      </c>
      <c r="BJ21" s="54">
        <f t="shared" si="52"/>
        <v>0</v>
      </c>
      <c r="BK21" s="54">
        <f t="shared" si="52"/>
        <v>0</v>
      </c>
      <c r="BL21" s="54">
        <f t="shared" si="52"/>
        <v>0</v>
      </c>
      <c r="BM21" s="54">
        <f t="shared" si="52"/>
        <v>0</v>
      </c>
      <c r="BN21" s="54">
        <f t="shared" si="52"/>
        <v>0</v>
      </c>
      <c r="BO21" s="54">
        <f t="shared" si="52"/>
        <v>0</v>
      </c>
      <c r="BP21" s="54">
        <f t="shared" si="53"/>
        <v>0</v>
      </c>
      <c r="BQ21" s="54">
        <f t="shared" si="53"/>
        <v>0</v>
      </c>
      <c r="BR21" s="54">
        <f t="shared" si="53"/>
        <v>0</v>
      </c>
      <c r="BS21" s="54">
        <f t="shared" si="53"/>
        <v>0</v>
      </c>
      <c r="BT21" s="54">
        <f t="shared" si="53"/>
        <v>0</v>
      </c>
      <c r="BU21" s="54">
        <f t="shared" si="53"/>
        <v>0</v>
      </c>
      <c r="BV21" s="54">
        <f t="shared" si="53"/>
        <v>0</v>
      </c>
      <c r="BW21" s="54">
        <f t="shared" si="53"/>
        <v>0</v>
      </c>
      <c r="BX21" s="54">
        <f t="shared" si="53"/>
        <v>0</v>
      </c>
      <c r="BY21" s="54">
        <f t="shared" si="53"/>
        <v>0</v>
      </c>
      <c r="BZ21" s="54">
        <f t="shared" si="53"/>
        <v>0</v>
      </c>
      <c r="CA21" s="54">
        <f t="shared" si="53"/>
        <v>0</v>
      </c>
      <c r="CB21" s="54">
        <f t="shared" si="53"/>
        <v>0</v>
      </c>
      <c r="CC21" s="54">
        <f t="shared" si="53"/>
        <v>0</v>
      </c>
      <c r="CD21" s="54">
        <f t="shared" si="53"/>
        <v>0</v>
      </c>
      <c r="CE21" s="54">
        <f t="shared" si="53"/>
        <v>0</v>
      </c>
      <c r="CF21" s="148">
        <f t="shared" si="51"/>
        <v>0</v>
      </c>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row>
    <row r="22" spans="1:116" s="57" customFormat="1" x14ac:dyDescent="0.2">
      <c r="A22" s="220"/>
      <c r="B22" s="223"/>
      <c r="C22" s="226"/>
      <c r="D22" s="229"/>
      <c r="E22" s="229"/>
      <c r="F22" s="229"/>
      <c r="G22" s="232"/>
      <c r="H22" s="235"/>
      <c r="I22" s="237"/>
      <c r="J22" s="237"/>
      <c r="K22" s="235"/>
      <c r="L22" s="54" t="s">
        <v>2</v>
      </c>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146">
        <f t="shared" si="0"/>
        <v>0</v>
      </c>
      <c r="AU22" s="147">
        <f t="shared" ref="AU22:AU26" si="54">AT22*$H$20</f>
        <v>0</v>
      </c>
      <c r="AV22" s="52"/>
      <c r="AW22" s="55">
        <f t="shared" si="6"/>
        <v>0</v>
      </c>
      <c r="AX22" s="55"/>
      <c r="AY22" s="54" t="s">
        <v>2</v>
      </c>
      <c r="AZ22" s="54">
        <f t="shared" si="52"/>
        <v>0</v>
      </c>
      <c r="BA22" s="54">
        <f t="shared" si="52"/>
        <v>0</v>
      </c>
      <c r="BB22" s="54">
        <f t="shared" si="52"/>
        <v>0</v>
      </c>
      <c r="BC22" s="54">
        <f t="shared" si="52"/>
        <v>0</v>
      </c>
      <c r="BD22" s="54">
        <f t="shared" si="52"/>
        <v>0</v>
      </c>
      <c r="BE22" s="54">
        <f t="shared" si="52"/>
        <v>0</v>
      </c>
      <c r="BF22" s="54">
        <f t="shared" si="52"/>
        <v>0</v>
      </c>
      <c r="BG22" s="54">
        <f t="shared" si="52"/>
        <v>0</v>
      </c>
      <c r="BH22" s="54">
        <f t="shared" si="52"/>
        <v>0</v>
      </c>
      <c r="BI22" s="54">
        <f t="shared" si="52"/>
        <v>0</v>
      </c>
      <c r="BJ22" s="54">
        <f t="shared" si="52"/>
        <v>0</v>
      </c>
      <c r="BK22" s="54">
        <f t="shared" si="52"/>
        <v>0</v>
      </c>
      <c r="BL22" s="54">
        <f t="shared" si="52"/>
        <v>0</v>
      </c>
      <c r="BM22" s="54">
        <f t="shared" si="52"/>
        <v>0</v>
      </c>
      <c r="BN22" s="54">
        <f t="shared" si="52"/>
        <v>0</v>
      </c>
      <c r="BO22" s="54">
        <f t="shared" si="52"/>
        <v>0</v>
      </c>
      <c r="BP22" s="54">
        <f t="shared" si="53"/>
        <v>0</v>
      </c>
      <c r="BQ22" s="54">
        <f t="shared" si="53"/>
        <v>0</v>
      </c>
      <c r="BR22" s="54">
        <f t="shared" si="53"/>
        <v>0</v>
      </c>
      <c r="BS22" s="54">
        <f t="shared" si="53"/>
        <v>0</v>
      </c>
      <c r="BT22" s="54">
        <f t="shared" si="53"/>
        <v>0</v>
      </c>
      <c r="BU22" s="54">
        <f t="shared" si="53"/>
        <v>0</v>
      </c>
      <c r="BV22" s="54">
        <f t="shared" si="53"/>
        <v>0</v>
      </c>
      <c r="BW22" s="54">
        <f t="shared" si="53"/>
        <v>0</v>
      </c>
      <c r="BX22" s="54">
        <f t="shared" si="53"/>
        <v>0</v>
      </c>
      <c r="BY22" s="54">
        <f t="shared" si="53"/>
        <v>0</v>
      </c>
      <c r="BZ22" s="54">
        <f t="shared" si="53"/>
        <v>0</v>
      </c>
      <c r="CA22" s="54">
        <f t="shared" si="53"/>
        <v>0</v>
      </c>
      <c r="CB22" s="54">
        <f t="shared" si="53"/>
        <v>0</v>
      </c>
      <c r="CC22" s="54">
        <f t="shared" si="53"/>
        <v>0</v>
      </c>
      <c r="CD22" s="54">
        <f t="shared" si="53"/>
        <v>0</v>
      </c>
      <c r="CE22" s="54">
        <f t="shared" si="53"/>
        <v>0</v>
      </c>
      <c r="CF22" s="148">
        <f t="shared" si="51"/>
        <v>0</v>
      </c>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row>
    <row r="23" spans="1:116" s="57" customFormat="1" x14ac:dyDescent="0.2">
      <c r="A23" s="220"/>
      <c r="B23" s="223"/>
      <c r="C23" s="226"/>
      <c r="D23" s="229"/>
      <c r="E23" s="229"/>
      <c r="F23" s="229"/>
      <c r="G23" s="232"/>
      <c r="H23" s="235"/>
      <c r="I23" s="237"/>
      <c r="J23" s="237"/>
      <c r="K23" s="235"/>
      <c r="L23" s="54" t="s">
        <v>138</v>
      </c>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146">
        <f t="shared" si="0"/>
        <v>0</v>
      </c>
      <c r="AU23" s="147">
        <f t="shared" si="54"/>
        <v>0</v>
      </c>
      <c r="AV23" s="52"/>
      <c r="AW23" s="55">
        <f t="shared" si="6"/>
        <v>0</v>
      </c>
      <c r="AX23" s="55"/>
      <c r="AY23" s="54" t="s">
        <v>138</v>
      </c>
      <c r="AZ23" s="54">
        <f t="shared" si="52"/>
        <v>0</v>
      </c>
      <c r="BA23" s="54">
        <f t="shared" si="52"/>
        <v>0</v>
      </c>
      <c r="BB23" s="54">
        <f t="shared" si="52"/>
        <v>0</v>
      </c>
      <c r="BC23" s="54">
        <f t="shared" si="52"/>
        <v>0</v>
      </c>
      <c r="BD23" s="54">
        <f t="shared" si="52"/>
        <v>0</v>
      </c>
      <c r="BE23" s="54">
        <f t="shared" si="52"/>
        <v>0</v>
      </c>
      <c r="BF23" s="54">
        <f t="shared" si="52"/>
        <v>0</v>
      </c>
      <c r="BG23" s="54">
        <f t="shared" si="52"/>
        <v>0</v>
      </c>
      <c r="BH23" s="54">
        <f t="shared" si="52"/>
        <v>0</v>
      </c>
      <c r="BI23" s="54">
        <f t="shared" si="52"/>
        <v>0</v>
      </c>
      <c r="BJ23" s="54">
        <f t="shared" si="52"/>
        <v>0</v>
      </c>
      <c r="BK23" s="54">
        <f t="shared" si="52"/>
        <v>0</v>
      </c>
      <c r="BL23" s="54">
        <f t="shared" si="52"/>
        <v>0</v>
      </c>
      <c r="BM23" s="54">
        <f t="shared" si="52"/>
        <v>0</v>
      </c>
      <c r="BN23" s="54">
        <f t="shared" si="52"/>
        <v>0</v>
      </c>
      <c r="BO23" s="54">
        <f t="shared" si="52"/>
        <v>0</v>
      </c>
      <c r="BP23" s="54">
        <f t="shared" si="53"/>
        <v>0</v>
      </c>
      <c r="BQ23" s="54">
        <f t="shared" si="53"/>
        <v>0</v>
      </c>
      <c r="BR23" s="54">
        <f t="shared" si="53"/>
        <v>0</v>
      </c>
      <c r="BS23" s="54">
        <f t="shared" si="53"/>
        <v>0</v>
      </c>
      <c r="BT23" s="54">
        <f t="shared" si="53"/>
        <v>0</v>
      </c>
      <c r="BU23" s="54">
        <f t="shared" si="53"/>
        <v>0</v>
      </c>
      <c r="BV23" s="54">
        <f t="shared" si="53"/>
        <v>0</v>
      </c>
      <c r="BW23" s="54">
        <f t="shared" si="53"/>
        <v>0</v>
      </c>
      <c r="BX23" s="54">
        <f t="shared" si="53"/>
        <v>0</v>
      </c>
      <c r="BY23" s="54">
        <f t="shared" si="53"/>
        <v>0</v>
      </c>
      <c r="BZ23" s="54">
        <f t="shared" si="53"/>
        <v>0</v>
      </c>
      <c r="CA23" s="54">
        <f t="shared" si="53"/>
        <v>0</v>
      </c>
      <c r="CB23" s="54">
        <f t="shared" si="53"/>
        <v>0</v>
      </c>
      <c r="CC23" s="54">
        <f t="shared" si="53"/>
        <v>0</v>
      </c>
      <c r="CD23" s="54">
        <f t="shared" si="53"/>
        <v>0</v>
      </c>
      <c r="CE23" s="54">
        <f t="shared" si="53"/>
        <v>0</v>
      </c>
      <c r="CF23" s="148">
        <f t="shared" si="51"/>
        <v>0</v>
      </c>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row>
    <row r="24" spans="1:116" s="57" customFormat="1" x14ac:dyDescent="0.2">
      <c r="A24" s="220"/>
      <c r="B24" s="223"/>
      <c r="C24" s="226"/>
      <c r="D24" s="229"/>
      <c r="E24" s="229"/>
      <c r="F24" s="229"/>
      <c r="G24" s="232"/>
      <c r="H24" s="235"/>
      <c r="I24" s="237"/>
      <c r="J24" s="237"/>
      <c r="K24" s="235"/>
      <c r="L24" s="54" t="s">
        <v>142</v>
      </c>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146">
        <f t="shared" si="0"/>
        <v>0</v>
      </c>
      <c r="AU24" s="147">
        <f t="shared" si="54"/>
        <v>0</v>
      </c>
      <c r="AV24" s="52"/>
      <c r="AW24" s="55">
        <f t="shared" si="6"/>
        <v>0</v>
      </c>
      <c r="AX24" s="55"/>
      <c r="AY24" s="54" t="s">
        <v>142</v>
      </c>
      <c r="AZ24" s="54">
        <f t="shared" si="52"/>
        <v>0</v>
      </c>
      <c r="BA24" s="54">
        <f t="shared" si="52"/>
        <v>0</v>
      </c>
      <c r="BB24" s="54">
        <f t="shared" si="52"/>
        <v>0</v>
      </c>
      <c r="BC24" s="54">
        <f t="shared" si="52"/>
        <v>0</v>
      </c>
      <c r="BD24" s="54">
        <f t="shared" si="52"/>
        <v>0</v>
      </c>
      <c r="BE24" s="54">
        <f t="shared" si="52"/>
        <v>0</v>
      </c>
      <c r="BF24" s="54">
        <f t="shared" si="52"/>
        <v>0</v>
      </c>
      <c r="BG24" s="54">
        <f t="shared" si="52"/>
        <v>0</v>
      </c>
      <c r="BH24" s="54">
        <f t="shared" si="52"/>
        <v>0</v>
      </c>
      <c r="BI24" s="54">
        <f t="shared" si="52"/>
        <v>0</v>
      </c>
      <c r="BJ24" s="54">
        <f t="shared" si="52"/>
        <v>0</v>
      </c>
      <c r="BK24" s="54">
        <f t="shared" si="52"/>
        <v>0</v>
      </c>
      <c r="BL24" s="54">
        <f t="shared" si="52"/>
        <v>0</v>
      </c>
      <c r="BM24" s="54">
        <f t="shared" si="52"/>
        <v>0</v>
      </c>
      <c r="BN24" s="54">
        <f t="shared" si="52"/>
        <v>0</v>
      </c>
      <c r="BO24" s="54">
        <f t="shared" si="52"/>
        <v>0</v>
      </c>
      <c r="BP24" s="54">
        <f t="shared" si="53"/>
        <v>0</v>
      </c>
      <c r="BQ24" s="54">
        <f t="shared" si="53"/>
        <v>0</v>
      </c>
      <c r="BR24" s="54">
        <f t="shared" si="53"/>
        <v>0</v>
      </c>
      <c r="BS24" s="54">
        <f t="shared" si="53"/>
        <v>0</v>
      </c>
      <c r="BT24" s="54">
        <f t="shared" si="53"/>
        <v>0</v>
      </c>
      <c r="BU24" s="54">
        <f t="shared" si="53"/>
        <v>0</v>
      </c>
      <c r="BV24" s="54">
        <f t="shared" si="53"/>
        <v>0</v>
      </c>
      <c r="BW24" s="54">
        <f t="shared" si="53"/>
        <v>0</v>
      </c>
      <c r="BX24" s="54">
        <f t="shared" si="53"/>
        <v>0</v>
      </c>
      <c r="BY24" s="54">
        <f t="shared" si="53"/>
        <v>0</v>
      </c>
      <c r="BZ24" s="54">
        <f t="shared" si="53"/>
        <v>0</v>
      </c>
      <c r="CA24" s="54">
        <f t="shared" si="53"/>
        <v>0</v>
      </c>
      <c r="CB24" s="54">
        <f t="shared" si="53"/>
        <v>0</v>
      </c>
      <c r="CC24" s="54">
        <f t="shared" si="53"/>
        <v>0</v>
      </c>
      <c r="CD24" s="54">
        <f t="shared" si="53"/>
        <v>0</v>
      </c>
      <c r="CE24" s="54">
        <f t="shared" si="53"/>
        <v>0</v>
      </c>
      <c r="CF24" s="148">
        <f t="shared" si="51"/>
        <v>0</v>
      </c>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row>
    <row r="25" spans="1:116" s="57" customFormat="1" x14ac:dyDescent="0.2">
      <c r="A25" s="220"/>
      <c r="B25" s="223"/>
      <c r="C25" s="226"/>
      <c r="D25" s="229"/>
      <c r="E25" s="229"/>
      <c r="F25" s="229"/>
      <c r="G25" s="232"/>
      <c r="H25" s="235"/>
      <c r="I25" s="237"/>
      <c r="J25" s="237"/>
      <c r="K25" s="235"/>
      <c r="L25" s="54" t="s">
        <v>139</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146">
        <f t="shared" si="0"/>
        <v>0</v>
      </c>
      <c r="AU25" s="147">
        <f t="shared" si="54"/>
        <v>0</v>
      </c>
      <c r="AV25" s="52"/>
      <c r="AW25" s="55">
        <f t="shared" si="6"/>
        <v>0</v>
      </c>
      <c r="AX25" s="55"/>
      <c r="AY25" s="54" t="s">
        <v>139</v>
      </c>
      <c r="AZ25" s="54">
        <f t="shared" si="52"/>
        <v>0</v>
      </c>
      <c r="BA25" s="54">
        <f t="shared" si="52"/>
        <v>0</v>
      </c>
      <c r="BB25" s="54">
        <f t="shared" si="52"/>
        <v>0</v>
      </c>
      <c r="BC25" s="54">
        <f t="shared" si="52"/>
        <v>0</v>
      </c>
      <c r="BD25" s="54">
        <f t="shared" si="52"/>
        <v>0</v>
      </c>
      <c r="BE25" s="54">
        <f t="shared" si="52"/>
        <v>0</v>
      </c>
      <c r="BF25" s="54">
        <f t="shared" si="52"/>
        <v>0</v>
      </c>
      <c r="BG25" s="54">
        <f t="shared" si="52"/>
        <v>0</v>
      </c>
      <c r="BH25" s="54">
        <f t="shared" si="52"/>
        <v>0</v>
      </c>
      <c r="BI25" s="54">
        <f t="shared" si="52"/>
        <v>0</v>
      </c>
      <c r="BJ25" s="54">
        <f t="shared" si="52"/>
        <v>0</v>
      </c>
      <c r="BK25" s="54">
        <f t="shared" si="52"/>
        <v>0</v>
      </c>
      <c r="BL25" s="54">
        <f t="shared" si="52"/>
        <v>0</v>
      </c>
      <c r="BM25" s="54">
        <f t="shared" si="52"/>
        <v>0</v>
      </c>
      <c r="BN25" s="54">
        <f t="shared" si="52"/>
        <v>0</v>
      </c>
      <c r="BO25" s="54">
        <f t="shared" si="52"/>
        <v>0</v>
      </c>
      <c r="BP25" s="54">
        <f t="shared" si="53"/>
        <v>0</v>
      </c>
      <c r="BQ25" s="54">
        <f t="shared" si="53"/>
        <v>0</v>
      </c>
      <c r="BR25" s="54">
        <f t="shared" si="53"/>
        <v>0</v>
      </c>
      <c r="BS25" s="54">
        <f t="shared" si="53"/>
        <v>0</v>
      </c>
      <c r="BT25" s="54">
        <f t="shared" si="53"/>
        <v>0</v>
      </c>
      <c r="BU25" s="54">
        <f t="shared" si="53"/>
        <v>0</v>
      </c>
      <c r="BV25" s="54">
        <f t="shared" si="53"/>
        <v>0</v>
      </c>
      <c r="BW25" s="54">
        <f t="shared" si="53"/>
        <v>0</v>
      </c>
      <c r="BX25" s="54">
        <f t="shared" si="53"/>
        <v>0</v>
      </c>
      <c r="BY25" s="54">
        <f t="shared" si="53"/>
        <v>0</v>
      </c>
      <c r="BZ25" s="54">
        <f t="shared" si="53"/>
        <v>0</v>
      </c>
      <c r="CA25" s="54">
        <f t="shared" si="53"/>
        <v>0</v>
      </c>
      <c r="CB25" s="54">
        <f t="shared" si="53"/>
        <v>0</v>
      </c>
      <c r="CC25" s="54">
        <f t="shared" si="53"/>
        <v>0</v>
      </c>
      <c r="CD25" s="54">
        <f t="shared" si="53"/>
        <v>0</v>
      </c>
      <c r="CE25" s="54">
        <f t="shared" si="53"/>
        <v>0</v>
      </c>
      <c r="CF25" s="148">
        <f t="shared" si="51"/>
        <v>0</v>
      </c>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row>
    <row r="26" spans="1:116" s="57" customFormat="1" x14ac:dyDescent="0.2">
      <c r="A26" s="220"/>
      <c r="B26" s="223"/>
      <c r="C26" s="226"/>
      <c r="D26" s="229"/>
      <c r="E26" s="229"/>
      <c r="F26" s="229"/>
      <c r="G26" s="232"/>
      <c r="H26" s="235"/>
      <c r="I26" s="237"/>
      <c r="J26" s="237"/>
      <c r="K26" s="235"/>
      <c r="L26" s="54" t="s">
        <v>140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146">
        <f t="shared" si="0"/>
        <v>0</v>
      </c>
      <c r="AU26" s="147">
        <f t="shared" si="54"/>
        <v>0</v>
      </c>
      <c r="AV26" s="52"/>
      <c r="AW26" s="55">
        <f t="shared" si="6"/>
        <v>0</v>
      </c>
      <c r="AX26" s="55"/>
      <c r="AY26" s="54" t="s">
        <v>140</v>
      </c>
      <c r="AZ26" s="54">
        <f t="shared" si="52"/>
        <v>0</v>
      </c>
      <c r="BA26" s="54">
        <f t="shared" si="52"/>
        <v>0</v>
      </c>
      <c r="BB26" s="54">
        <f t="shared" si="52"/>
        <v>0</v>
      </c>
      <c r="BC26" s="54">
        <f t="shared" si="52"/>
        <v>0</v>
      </c>
      <c r="BD26" s="54">
        <f t="shared" si="52"/>
        <v>0</v>
      </c>
      <c r="BE26" s="54">
        <f t="shared" si="52"/>
        <v>0</v>
      </c>
      <c r="BF26" s="54">
        <f t="shared" si="52"/>
        <v>0</v>
      </c>
      <c r="BG26" s="54">
        <f t="shared" si="52"/>
        <v>0</v>
      </c>
      <c r="BH26" s="54">
        <f t="shared" si="52"/>
        <v>0</v>
      </c>
      <c r="BI26" s="54">
        <f t="shared" si="52"/>
        <v>0</v>
      </c>
      <c r="BJ26" s="54">
        <f t="shared" si="52"/>
        <v>0</v>
      </c>
      <c r="BK26" s="54">
        <f t="shared" si="52"/>
        <v>0</v>
      </c>
      <c r="BL26" s="54">
        <f t="shared" si="52"/>
        <v>0</v>
      </c>
      <c r="BM26" s="54">
        <f t="shared" si="52"/>
        <v>0</v>
      </c>
      <c r="BN26" s="54">
        <f t="shared" si="52"/>
        <v>0</v>
      </c>
      <c r="BO26" s="54">
        <f t="shared" si="52"/>
        <v>0</v>
      </c>
      <c r="BP26" s="54">
        <f t="shared" si="53"/>
        <v>0</v>
      </c>
      <c r="BQ26" s="54">
        <f t="shared" si="53"/>
        <v>0</v>
      </c>
      <c r="BR26" s="54">
        <f t="shared" si="53"/>
        <v>0</v>
      </c>
      <c r="BS26" s="54">
        <f t="shared" si="53"/>
        <v>0</v>
      </c>
      <c r="BT26" s="54">
        <f t="shared" si="53"/>
        <v>0</v>
      </c>
      <c r="BU26" s="54">
        <f t="shared" si="53"/>
        <v>0</v>
      </c>
      <c r="BV26" s="54">
        <f t="shared" si="53"/>
        <v>0</v>
      </c>
      <c r="BW26" s="54">
        <f t="shared" si="53"/>
        <v>0</v>
      </c>
      <c r="BX26" s="54">
        <f t="shared" si="53"/>
        <v>0</v>
      </c>
      <c r="BY26" s="54">
        <f t="shared" si="53"/>
        <v>0</v>
      </c>
      <c r="BZ26" s="54">
        <f t="shared" si="53"/>
        <v>0</v>
      </c>
      <c r="CA26" s="54">
        <f t="shared" si="53"/>
        <v>0</v>
      </c>
      <c r="CB26" s="54">
        <f t="shared" si="53"/>
        <v>0</v>
      </c>
      <c r="CC26" s="54">
        <f t="shared" si="53"/>
        <v>0</v>
      </c>
      <c r="CD26" s="54">
        <f t="shared" si="53"/>
        <v>0</v>
      </c>
      <c r="CE26" s="54">
        <f t="shared" si="53"/>
        <v>0</v>
      </c>
      <c r="CF26" s="148">
        <f t="shared" si="51"/>
        <v>0</v>
      </c>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row>
    <row r="27" spans="1:116" s="57" customFormat="1" ht="13.5" thickBot="1" x14ac:dyDescent="0.25">
      <c r="A27" s="221"/>
      <c r="B27" s="224"/>
      <c r="C27" s="227"/>
      <c r="D27" s="230"/>
      <c r="E27" s="230"/>
      <c r="F27" s="230"/>
      <c r="G27" s="233"/>
      <c r="H27" s="236"/>
      <c r="I27" s="238"/>
      <c r="J27" s="238"/>
      <c r="K27" s="236"/>
      <c r="L27" s="141" t="s">
        <v>141</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49">
        <f t="shared" si="0"/>
        <v>0</v>
      </c>
      <c r="AU27" s="150">
        <f>AT27*$H$20</f>
        <v>0</v>
      </c>
      <c r="AV27" s="52"/>
      <c r="AW27" s="55">
        <f t="shared" si="6"/>
        <v>0</v>
      </c>
      <c r="AX27" s="55"/>
      <c r="AY27" s="141" t="s">
        <v>141</v>
      </c>
      <c r="AZ27" s="141">
        <f t="shared" si="51"/>
        <v>0</v>
      </c>
      <c r="BA27" s="141">
        <f t="shared" si="51"/>
        <v>0</v>
      </c>
      <c r="BB27" s="141">
        <f t="shared" si="51"/>
        <v>0</v>
      </c>
      <c r="BC27" s="141">
        <f t="shared" si="51"/>
        <v>0</v>
      </c>
      <c r="BD27" s="141">
        <f t="shared" si="51"/>
        <v>0</v>
      </c>
      <c r="BE27" s="141">
        <f t="shared" si="51"/>
        <v>0</v>
      </c>
      <c r="BF27" s="141">
        <f t="shared" si="51"/>
        <v>0</v>
      </c>
      <c r="BG27" s="141">
        <f t="shared" si="51"/>
        <v>0</v>
      </c>
      <c r="BH27" s="141">
        <f t="shared" si="51"/>
        <v>0</v>
      </c>
      <c r="BI27" s="141">
        <f t="shared" si="51"/>
        <v>0</v>
      </c>
      <c r="BJ27" s="141">
        <f t="shared" si="51"/>
        <v>0</v>
      </c>
      <c r="BK27" s="141">
        <f t="shared" si="51"/>
        <v>0</v>
      </c>
      <c r="BL27" s="141">
        <f t="shared" si="51"/>
        <v>0</v>
      </c>
      <c r="BM27" s="141">
        <f t="shared" si="51"/>
        <v>0</v>
      </c>
      <c r="BN27" s="141">
        <f t="shared" si="51"/>
        <v>0</v>
      </c>
      <c r="BO27" s="141">
        <f t="shared" si="51"/>
        <v>0</v>
      </c>
      <c r="BP27" s="141">
        <f t="shared" si="51"/>
        <v>0</v>
      </c>
      <c r="BQ27" s="141">
        <f t="shared" si="51"/>
        <v>0</v>
      </c>
      <c r="BR27" s="141">
        <f t="shared" si="51"/>
        <v>0</v>
      </c>
      <c r="BS27" s="141">
        <f t="shared" si="51"/>
        <v>0</v>
      </c>
      <c r="BT27" s="141">
        <f t="shared" si="51"/>
        <v>0</v>
      </c>
      <c r="BU27" s="141">
        <f t="shared" si="51"/>
        <v>0</v>
      </c>
      <c r="BV27" s="141">
        <f t="shared" si="51"/>
        <v>0</v>
      </c>
      <c r="BW27" s="141">
        <f t="shared" si="51"/>
        <v>0</v>
      </c>
      <c r="BX27" s="141">
        <f t="shared" si="51"/>
        <v>0</v>
      </c>
      <c r="BY27" s="141">
        <f t="shared" si="51"/>
        <v>0</v>
      </c>
      <c r="BZ27" s="141">
        <f t="shared" si="51"/>
        <v>0</v>
      </c>
      <c r="CA27" s="141">
        <f t="shared" si="51"/>
        <v>0</v>
      </c>
      <c r="CB27" s="141">
        <f t="shared" si="51"/>
        <v>0</v>
      </c>
      <c r="CC27" s="141">
        <f t="shared" si="51"/>
        <v>0</v>
      </c>
      <c r="CD27" s="141">
        <f t="shared" si="51"/>
        <v>0</v>
      </c>
      <c r="CE27" s="141">
        <f t="shared" si="51"/>
        <v>0</v>
      </c>
      <c r="CF27" s="151">
        <f t="shared" si="51"/>
        <v>0</v>
      </c>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row>
    <row r="28" spans="1:116" s="57" customFormat="1" x14ac:dyDescent="0.2">
      <c r="A28" s="219"/>
      <c r="B28" s="222"/>
      <c r="C28" s="225"/>
      <c r="D28" s="228"/>
      <c r="E28" s="228"/>
      <c r="F28" s="228"/>
      <c r="G28" s="231"/>
      <c r="H28" s="234"/>
      <c r="I28" s="222"/>
      <c r="J28" s="222"/>
      <c r="K28" s="234"/>
      <c r="L28" s="140" t="s">
        <v>145</v>
      </c>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43">
        <f t="shared" si="0"/>
        <v>0</v>
      </c>
      <c r="AU28" s="144">
        <f t="shared" ref="AU28:AU35" si="55">AT28*$H$28</f>
        <v>0</v>
      </c>
      <c r="AV28" s="52"/>
      <c r="AW28" s="55">
        <f t="shared" si="6"/>
        <v>0</v>
      </c>
      <c r="AX28" s="55"/>
      <c r="AY28" s="140" t="s">
        <v>145</v>
      </c>
      <c r="AZ28" s="140">
        <f t="shared" si="51"/>
        <v>0</v>
      </c>
      <c r="BA28" s="140">
        <f t="shared" si="51"/>
        <v>0</v>
      </c>
      <c r="BB28" s="140">
        <f t="shared" si="51"/>
        <v>0</v>
      </c>
      <c r="BC28" s="140">
        <f t="shared" si="51"/>
        <v>0</v>
      </c>
      <c r="BD28" s="140">
        <f t="shared" si="51"/>
        <v>0</v>
      </c>
      <c r="BE28" s="140">
        <f t="shared" si="51"/>
        <v>0</v>
      </c>
      <c r="BF28" s="140">
        <f t="shared" si="51"/>
        <v>0</v>
      </c>
      <c r="BG28" s="140">
        <f t="shared" si="51"/>
        <v>0</v>
      </c>
      <c r="BH28" s="140">
        <f t="shared" si="51"/>
        <v>0</v>
      </c>
      <c r="BI28" s="140">
        <f t="shared" si="51"/>
        <v>0</v>
      </c>
      <c r="BJ28" s="140">
        <f t="shared" si="51"/>
        <v>0</v>
      </c>
      <c r="BK28" s="140">
        <f t="shared" si="51"/>
        <v>0</v>
      </c>
      <c r="BL28" s="140">
        <f t="shared" si="51"/>
        <v>0</v>
      </c>
      <c r="BM28" s="140">
        <f t="shared" si="51"/>
        <v>0</v>
      </c>
      <c r="BN28" s="140">
        <f t="shared" si="51"/>
        <v>0</v>
      </c>
      <c r="BO28" s="140">
        <f t="shared" si="51"/>
        <v>0</v>
      </c>
      <c r="BP28" s="140">
        <f t="shared" si="51"/>
        <v>0</v>
      </c>
      <c r="BQ28" s="140">
        <f t="shared" si="51"/>
        <v>0</v>
      </c>
      <c r="BR28" s="140">
        <f t="shared" si="51"/>
        <v>0</v>
      </c>
      <c r="BS28" s="140">
        <f t="shared" si="51"/>
        <v>0</v>
      </c>
      <c r="BT28" s="140">
        <f t="shared" si="51"/>
        <v>0</v>
      </c>
      <c r="BU28" s="140">
        <f t="shared" si="51"/>
        <v>0</v>
      </c>
      <c r="BV28" s="140">
        <f t="shared" si="51"/>
        <v>0</v>
      </c>
      <c r="BW28" s="140">
        <f t="shared" si="51"/>
        <v>0</v>
      </c>
      <c r="BX28" s="140">
        <f t="shared" si="51"/>
        <v>0</v>
      </c>
      <c r="BY28" s="140">
        <f t="shared" si="51"/>
        <v>0</v>
      </c>
      <c r="BZ28" s="140">
        <f t="shared" si="51"/>
        <v>0</v>
      </c>
      <c r="CA28" s="140">
        <f t="shared" si="51"/>
        <v>0</v>
      </c>
      <c r="CB28" s="140">
        <f t="shared" si="51"/>
        <v>0</v>
      </c>
      <c r="CC28" s="140">
        <f t="shared" si="51"/>
        <v>0</v>
      </c>
      <c r="CD28" s="140">
        <f t="shared" si="51"/>
        <v>0</v>
      </c>
      <c r="CE28" s="140">
        <f t="shared" si="51"/>
        <v>0</v>
      </c>
      <c r="CF28" s="145">
        <f t="shared" si="51"/>
        <v>0</v>
      </c>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row>
    <row r="29" spans="1:116" s="57" customFormat="1" x14ac:dyDescent="0.2">
      <c r="A29" s="220"/>
      <c r="B29" s="223"/>
      <c r="C29" s="226"/>
      <c r="D29" s="229"/>
      <c r="E29" s="229"/>
      <c r="F29" s="229"/>
      <c r="G29" s="232"/>
      <c r="H29" s="235"/>
      <c r="I29" s="237"/>
      <c r="J29" s="237"/>
      <c r="K29" s="235"/>
      <c r="L29" s="54" t="s">
        <v>1</v>
      </c>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146">
        <f t="shared" si="0"/>
        <v>0</v>
      </c>
      <c r="AU29" s="147">
        <f t="shared" si="55"/>
        <v>0</v>
      </c>
      <c r="AV29" s="52"/>
      <c r="AW29" s="55">
        <f t="shared" si="6"/>
        <v>0</v>
      </c>
      <c r="AX29" s="55"/>
      <c r="AY29" s="54" t="s">
        <v>1</v>
      </c>
      <c r="AZ29" s="54">
        <f t="shared" si="51"/>
        <v>0</v>
      </c>
      <c r="BA29" s="54">
        <f t="shared" si="51"/>
        <v>0</v>
      </c>
      <c r="BB29" s="54">
        <f t="shared" si="51"/>
        <v>0</v>
      </c>
      <c r="BC29" s="54">
        <f t="shared" si="51"/>
        <v>0</v>
      </c>
      <c r="BD29" s="54">
        <f t="shared" si="51"/>
        <v>0</v>
      </c>
      <c r="BE29" s="54">
        <f t="shared" si="51"/>
        <v>0</v>
      </c>
      <c r="BF29" s="54">
        <f t="shared" si="51"/>
        <v>0</v>
      </c>
      <c r="BG29" s="54">
        <f t="shared" si="51"/>
        <v>0</v>
      </c>
      <c r="BH29" s="54">
        <f t="shared" si="51"/>
        <v>0</v>
      </c>
      <c r="BI29" s="54">
        <f t="shared" si="51"/>
        <v>0</v>
      </c>
      <c r="BJ29" s="54">
        <f t="shared" si="51"/>
        <v>0</v>
      </c>
      <c r="BK29" s="54">
        <f t="shared" si="51"/>
        <v>0</v>
      </c>
      <c r="BL29" s="54">
        <f t="shared" si="51"/>
        <v>0</v>
      </c>
      <c r="BM29" s="54">
        <f t="shared" si="51"/>
        <v>0</v>
      </c>
      <c r="BN29" s="54">
        <f t="shared" si="51"/>
        <v>0</v>
      </c>
      <c r="BO29" s="54">
        <f t="shared" si="51"/>
        <v>0</v>
      </c>
      <c r="BP29" s="54">
        <f t="shared" si="51"/>
        <v>0</v>
      </c>
      <c r="BQ29" s="54">
        <f t="shared" si="51"/>
        <v>0</v>
      </c>
      <c r="BR29" s="54">
        <f t="shared" si="51"/>
        <v>0</v>
      </c>
      <c r="BS29" s="54">
        <f t="shared" si="51"/>
        <v>0</v>
      </c>
      <c r="BT29" s="54">
        <f t="shared" si="51"/>
        <v>0</v>
      </c>
      <c r="BU29" s="54">
        <f t="shared" si="51"/>
        <v>0</v>
      </c>
      <c r="BV29" s="54">
        <f t="shared" si="51"/>
        <v>0</v>
      </c>
      <c r="BW29" s="54">
        <f t="shared" si="51"/>
        <v>0</v>
      </c>
      <c r="BX29" s="54">
        <f t="shared" si="51"/>
        <v>0</v>
      </c>
      <c r="BY29" s="54">
        <f t="shared" si="51"/>
        <v>0</v>
      </c>
      <c r="BZ29" s="54">
        <f t="shared" si="51"/>
        <v>0</v>
      </c>
      <c r="CA29" s="54">
        <f t="shared" si="51"/>
        <v>0</v>
      </c>
      <c r="CB29" s="54">
        <f t="shared" si="51"/>
        <v>0</v>
      </c>
      <c r="CC29" s="54">
        <f t="shared" si="51"/>
        <v>0</v>
      </c>
      <c r="CD29" s="54">
        <f t="shared" si="51"/>
        <v>0</v>
      </c>
      <c r="CE29" s="54">
        <f t="shared" si="51"/>
        <v>0</v>
      </c>
      <c r="CF29" s="148">
        <f t="shared" si="51"/>
        <v>0</v>
      </c>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row>
    <row r="30" spans="1:116" s="57" customFormat="1" x14ac:dyDescent="0.2">
      <c r="A30" s="220"/>
      <c r="B30" s="223"/>
      <c r="C30" s="226"/>
      <c r="D30" s="229"/>
      <c r="E30" s="229"/>
      <c r="F30" s="229"/>
      <c r="G30" s="232"/>
      <c r="H30" s="235"/>
      <c r="I30" s="237"/>
      <c r="J30" s="237"/>
      <c r="K30" s="235"/>
      <c r="L30" s="54" t="s">
        <v>2</v>
      </c>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146">
        <f t="shared" si="0"/>
        <v>0</v>
      </c>
      <c r="AU30" s="147">
        <f t="shared" si="55"/>
        <v>0</v>
      </c>
      <c r="AV30" s="52"/>
      <c r="AW30" s="55">
        <f t="shared" si="6"/>
        <v>0</v>
      </c>
      <c r="AX30" s="55"/>
      <c r="AY30" s="54" t="s">
        <v>2</v>
      </c>
      <c r="AZ30" s="54">
        <f t="shared" si="51"/>
        <v>0</v>
      </c>
      <c r="BA30" s="54">
        <f t="shared" si="51"/>
        <v>0</v>
      </c>
      <c r="BB30" s="54">
        <f t="shared" si="51"/>
        <v>0</v>
      </c>
      <c r="BC30" s="54">
        <f t="shared" si="51"/>
        <v>0</v>
      </c>
      <c r="BD30" s="54">
        <f t="shared" si="51"/>
        <v>0</v>
      </c>
      <c r="BE30" s="54">
        <f t="shared" si="51"/>
        <v>0</v>
      </c>
      <c r="BF30" s="54">
        <f t="shared" si="51"/>
        <v>0</v>
      </c>
      <c r="BG30" s="54">
        <f t="shared" si="51"/>
        <v>0</v>
      </c>
      <c r="BH30" s="54">
        <f t="shared" si="51"/>
        <v>0</v>
      </c>
      <c r="BI30" s="54">
        <f t="shared" si="51"/>
        <v>0</v>
      </c>
      <c r="BJ30" s="54">
        <f t="shared" si="51"/>
        <v>0</v>
      </c>
      <c r="BK30" s="54">
        <f t="shared" si="51"/>
        <v>0</v>
      </c>
      <c r="BL30" s="54">
        <f t="shared" si="51"/>
        <v>0</v>
      </c>
      <c r="BM30" s="54">
        <f t="shared" si="51"/>
        <v>0</v>
      </c>
      <c r="BN30" s="54">
        <f t="shared" si="51"/>
        <v>0</v>
      </c>
      <c r="BO30" s="54">
        <f t="shared" si="51"/>
        <v>0</v>
      </c>
      <c r="BP30" s="54">
        <f t="shared" si="51"/>
        <v>0</v>
      </c>
      <c r="BQ30" s="54">
        <f t="shared" si="51"/>
        <v>0</v>
      </c>
      <c r="BR30" s="54">
        <f t="shared" si="51"/>
        <v>0</v>
      </c>
      <c r="BS30" s="54">
        <f t="shared" si="51"/>
        <v>0</v>
      </c>
      <c r="BT30" s="54">
        <f t="shared" si="51"/>
        <v>0</v>
      </c>
      <c r="BU30" s="54">
        <f t="shared" si="51"/>
        <v>0</v>
      </c>
      <c r="BV30" s="54">
        <f t="shared" si="51"/>
        <v>0</v>
      </c>
      <c r="BW30" s="54">
        <f t="shared" si="51"/>
        <v>0</v>
      </c>
      <c r="BX30" s="54">
        <f t="shared" si="51"/>
        <v>0</v>
      </c>
      <c r="BY30" s="54">
        <f t="shared" si="51"/>
        <v>0</v>
      </c>
      <c r="BZ30" s="54">
        <f t="shared" si="51"/>
        <v>0</v>
      </c>
      <c r="CA30" s="54">
        <f t="shared" si="51"/>
        <v>0</v>
      </c>
      <c r="CB30" s="54">
        <f t="shared" si="51"/>
        <v>0</v>
      </c>
      <c r="CC30" s="54">
        <f t="shared" si="51"/>
        <v>0</v>
      </c>
      <c r="CD30" s="54">
        <f t="shared" si="51"/>
        <v>0</v>
      </c>
      <c r="CE30" s="54">
        <f t="shared" si="51"/>
        <v>0</v>
      </c>
      <c r="CF30" s="148">
        <f t="shared" si="51"/>
        <v>0</v>
      </c>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row>
    <row r="31" spans="1:116" s="57" customFormat="1" x14ac:dyDescent="0.2">
      <c r="A31" s="220"/>
      <c r="B31" s="223"/>
      <c r="C31" s="226"/>
      <c r="D31" s="229"/>
      <c r="E31" s="229"/>
      <c r="F31" s="229"/>
      <c r="G31" s="232"/>
      <c r="H31" s="235"/>
      <c r="I31" s="237"/>
      <c r="J31" s="237"/>
      <c r="K31" s="235"/>
      <c r="L31" s="54" t="s">
        <v>138</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46">
        <f t="shared" si="0"/>
        <v>0</v>
      </c>
      <c r="AU31" s="147">
        <f t="shared" si="55"/>
        <v>0</v>
      </c>
      <c r="AV31" s="52"/>
      <c r="AW31" s="55">
        <f t="shared" si="6"/>
        <v>0</v>
      </c>
      <c r="AX31" s="55"/>
      <c r="AY31" s="54" t="s">
        <v>138</v>
      </c>
      <c r="AZ31" s="54">
        <f t="shared" si="51"/>
        <v>0</v>
      </c>
      <c r="BA31" s="54">
        <f t="shared" si="51"/>
        <v>0</v>
      </c>
      <c r="BB31" s="54">
        <f t="shared" si="51"/>
        <v>0</v>
      </c>
      <c r="BC31" s="54">
        <f t="shared" si="51"/>
        <v>0</v>
      </c>
      <c r="BD31" s="54">
        <f t="shared" si="51"/>
        <v>0</v>
      </c>
      <c r="BE31" s="54">
        <f t="shared" si="51"/>
        <v>0</v>
      </c>
      <c r="BF31" s="54">
        <f t="shared" si="51"/>
        <v>0</v>
      </c>
      <c r="BG31" s="54">
        <f t="shared" si="51"/>
        <v>0</v>
      </c>
      <c r="BH31" s="54">
        <f t="shared" si="51"/>
        <v>0</v>
      </c>
      <c r="BI31" s="54">
        <f t="shared" si="51"/>
        <v>0</v>
      </c>
      <c r="BJ31" s="54">
        <f t="shared" si="51"/>
        <v>0</v>
      </c>
      <c r="BK31" s="54">
        <f t="shared" si="51"/>
        <v>0</v>
      </c>
      <c r="BL31" s="54">
        <f t="shared" si="51"/>
        <v>0</v>
      </c>
      <c r="BM31" s="54">
        <f t="shared" si="51"/>
        <v>0</v>
      </c>
      <c r="BN31" s="54">
        <f t="shared" si="51"/>
        <v>0</v>
      </c>
      <c r="BO31" s="54">
        <f t="shared" si="51"/>
        <v>0</v>
      </c>
      <c r="BP31" s="54">
        <f t="shared" si="51"/>
        <v>0</v>
      </c>
      <c r="BQ31" s="54">
        <f t="shared" si="51"/>
        <v>0</v>
      </c>
      <c r="BR31" s="54">
        <f t="shared" si="51"/>
        <v>0</v>
      </c>
      <c r="BS31" s="54">
        <f t="shared" si="51"/>
        <v>0</v>
      </c>
      <c r="BT31" s="54">
        <f t="shared" si="51"/>
        <v>0</v>
      </c>
      <c r="BU31" s="54">
        <f t="shared" si="51"/>
        <v>0</v>
      </c>
      <c r="BV31" s="54">
        <f t="shared" si="51"/>
        <v>0</v>
      </c>
      <c r="BW31" s="54">
        <f t="shared" si="51"/>
        <v>0</v>
      </c>
      <c r="BX31" s="54">
        <f t="shared" si="51"/>
        <v>0</v>
      </c>
      <c r="BY31" s="54">
        <f t="shared" si="51"/>
        <v>0</v>
      </c>
      <c r="BZ31" s="54">
        <f t="shared" si="51"/>
        <v>0</v>
      </c>
      <c r="CA31" s="54">
        <f t="shared" si="51"/>
        <v>0</v>
      </c>
      <c r="CB31" s="54">
        <f t="shared" si="51"/>
        <v>0</v>
      </c>
      <c r="CC31" s="54">
        <f t="shared" si="51"/>
        <v>0</v>
      </c>
      <c r="CD31" s="54">
        <f t="shared" si="51"/>
        <v>0</v>
      </c>
      <c r="CE31" s="54">
        <f t="shared" si="51"/>
        <v>0</v>
      </c>
      <c r="CF31" s="148">
        <f t="shared" si="51"/>
        <v>0</v>
      </c>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row>
    <row r="32" spans="1:116" s="57" customFormat="1" x14ac:dyDescent="0.2">
      <c r="A32" s="220"/>
      <c r="B32" s="223"/>
      <c r="C32" s="226"/>
      <c r="D32" s="229"/>
      <c r="E32" s="229"/>
      <c r="F32" s="229"/>
      <c r="G32" s="232"/>
      <c r="H32" s="235"/>
      <c r="I32" s="237"/>
      <c r="J32" s="237"/>
      <c r="K32" s="235"/>
      <c r="L32" s="54" t="s">
        <v>142</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146">
        <f t="shared" si="0"/>
        <v>0</v>
      </c>
      <c r="AU32" s="147">
        <f t="shared" si="55"/>
        <v>0</v>
      </c>
      <c r="AV32" s="52"/>
      <c r="AW32" s="55">
        <f t="shared" si="6"/>
        <v>0</v>
      </c>
      <c r="AX32" s="55"/>
      <c r="AY32" s="54" t="s">
        <v>142</v>
      </c>
      <c r="AZ32" s="54">
        <f t="shared" si="51"/>
        <v>0</v>
      </c>
      <c r="BA32" s="54">
        <f t="shared" si="51"/>
        <v>0</v>
      </c>
      <c r="BB32" s="54">
        <f t="shared" si="51"/>
        <v>0</v>
      </c>
      <c r="BC32" s="54">
        <f t="shared" si="51"/>
        <v>0</v>
      </c>
      <c r="BD32" s="54">
        <f t="shared" si="51"/>
        <v>0</v>
      </c>
      <c r="BE32" s="54">
        <f t="shared" si="51"/>
        <v>0</v>
      </c>
      <c r="BF32" s="54">
        <f t="shared" si="51"/>
        <v>0</v>
      </c>
      <c r="BG32" s="54">
        <f t="shared" si="51"/>
        <v>0</v>
      </c>
      <c r="BH32" s="54">
        <f t="shared" si="51"/>
        <v>0</v>
      </c>
      <c r="BI32" s="54">
        <f t="shared" si="51"/>
        <v>0</v>
      </c>
      <c r="BJ32" s="54">
        <f t="shared" si="51"/>
        <v>0</v>
      </c>
      <c r="BK32" s="54">
        <f t="shared" si="51"/>
        <v>0</v>
      </c>
      <c r="BL32" s="54">
        <f t="shared" si="51"/>
        <v>0</v>
      </c>
      <c r="BM32" s="54">
        <f t="shared" si="51"/>
        <v>0</v>
      </c>
      <c r="BN32" s="54">
        <f t="shared" si="51"/>
        <v>0</v>
      </c>
      <c r="BO32" s="54">
        <f t="shared" si="51"/>
        <v>0</v>
      </c>
      <c r="BP32" s="54">
        <f t="shared" si="51"/>
        <v>0</v>
      </c>
      <c r="BQ32" s="54">
        <f t="shared" si="51"/>
        <v>0</v>
      </c>
      <c r="BR32" s="54">
        <f t="shared" si="51"/>
        <v>0</v>
      </c>
      <c r="BS32" s="54">
        <f t="shared" si="51"/>
        <v>0</v>
      </c>
      <c r="BT32" s="54">
        <f t="shared" si="51"/>
        <v>0</v>
      </c>
      <c r="BU32" s="54">
        <f t="shared" si="51"/>
        <v>0</v>
      </c>
      <c r="BV32" s="54">
        <f t="shared" si="51"/>
        <v>0</v>
      </c>
      <c r="BW32" s="54">
        <f t="shared" si="51"/>
        <v>0</v>
      </c>
      <c r="BX32" s="54">
        <f t="shared" si="51"/>
        <v>0</v>
      </c>
      <c r="BY32" s="54">
        <f t="shared" si="51"/>
        <v>0</v>
      </c>
      <c r="BZ32" s="54">
        <f t="shared" si="51"/>
        <v>0</v>
      </c>
      <c r="CA32" s="54">
        <f t="shared" si="51"/>
        <v>0</v>
      </c>
      <c r="CB32" s="54">
        <f t="shared" si="51"/>
        <v>0</v>
      </c>
      <c r="CC32" s="54">
        <f t="shared" si="51"/>
        <v>0</v>
      </c>
      <c r="CD32" s="54">
        <f t="shared" si="51"/>
        <v>0</v>
      </c>
      <c r="CE32" s="54">
        <f t="shared" si="51"/>
        <v>0</v>
      </c>
      <c r="CF32" s="148">
        <f t="shared" si="51"/>
        <v>0</v>
      </c>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row>
    <row r="33" spans="1:116" s="57" customFormat="1" x14ac:dyDescent="0.2">
      <c r="A33" s="220"/>
      <c r="B33" s="223"/>
      <c r="C33" s="226"/>
      <c r="D33" s="229"/>
      <c r="E33" s="229"/>
      <c r="F33" s="229"/>
      <c r="G33" s="232"/>
      <c r="H33" s="235"/>
      <c r="I33" s="237"/>
      <c r="J33" s="237"/>
      <c r="K33" s="235"/>
      <c r="L33" s="54" t="s">
        <v>139</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146">
        <f t="shared" si="0"/>
        <v>0</v>
      </c>
      <c r="AU33" s="147">
        <f t="shared" si="55"/>
        <v>0</v>
      </c>
      <c r="AV33" s="52"/>
      <c r="AW33" s="55">
        <f t="shared" ref="AW33:AW96" si="56">SUM(AZ33:CF33)-AU33</f>
        <v>0</v>
      </c>
      <c r="AX33" s="55"/>
      <c r="AY33" s="54" t="s">
        <v>139</v>
      </c>
      <c r="AZ33" s="54">
        <f t="shared" si="51"/>
        <v>0</v>
      </c>
      <c r="BA33" s="54">
        <f t="shared" si="51"/>
        <v>0</v>
      </c>
      <c r="BB33" s="54">
        <f t="shared" si="51"/>
        <v>0</v>
      </c>
      <c r="BC33" s="54">
        <f t="shared" si="51"/>
        <v>0</v>
      </c>
      <c r="BD33" s="54">
        <f t="shared" si="51"/>
        <v>0</v>
      </c>
      <c r="BE33" s="54">
        <f t="shared" si="51"/>
        <v>0</v>
      </c>
      <c r="BF33" s="54">
        <f t="shared" si="51"/>
        <v>0</v>
      </c>
      <c r="BG33" s="54">
        <f t="shared" si="51"/>
        <v>0</v>
      </c>
      <c r="BH33" s="54">
        <f t="shared" si="51"/>
        <v>0</v>
      </c>
      <c r="BI33" s="54">
        <f t="shared" si="51"/>
        <v>0</v>
      </c>
      <c r="BJ33" s="54">
        <f t="shared" si="51"/>
        <v>0</v>
      </c>
      <c r="BK33" s="54">
        <f t="shared" si="51"/>
        <v>0</v>
      </c>
      <c r="BL33" s="54">
        <f t="shared" si="51"/>
        <v>0</v>
      </c>
      <c r="BM33" s="54">
        <f t="shared" si="51"/>
        <v>0</v>
      </c>
      <c r="BN33" s="54">
        <f t="shared" si="51"/>
        <v>0</v>
      </c>
      <c r="BO33" s="54">
        <f t="shared" si="51"/>
        <v>0</v>
      </c>
      <c r="BP33" s="54">
        <f t="shared" si="51"/>
        <v>0</v>
      </c>
      <c r="BQ33" s="54">
        <f t="shared" si="51"/>
        <v>0</v>
      </c>
      <c r="BR33" s="54">
        <f t="shared" si="51"/>
        <v>0</v>
      </c>
      <c r="BS33" s="54">
        <f t="shared" si="51"/>
        <v>0</v>
      </c>
      <c r="BT33" s="54">
        <f t="shared" si="51"/>
        <v>0</v>
      </c>
      <c r="BU33" s="54">
        <f t="shared" si="51"/>
        <v>0</v>
      </c>
      <c r="BV33" s="54">
        <f t="shared" si="51"/>
        <v>0</v>
      </c>
      <c r="BW33" s="54">
        <f t="shared" si="51"/>
        <v>0</v>
      </c>
      <c r="BX33" s="54">
        <f t="shared" si="51"/>
        <v>0</v>
      </c>
      <c r="BY33" s="54">
        <f t="shared" si="51"/>
        <v>0</v>
      </c>
      <c r="BZ33" s="54">
        <f t="shared" si="51"/>
        <v>0</v>
      </c>
      <c r="CA33" s="54">
        <f t="shared" si="51"/>
        <v>0</v>
      </c>
      <c r="CB33" s="54">
        <f t="shared" si="51"/>
        <v>0</v>
      </c>
      <c r="CC33" s="54">
        <f t="shared" si="51"/>
        <v>0</v>
      </c>
      <c r="CD33" s="54">
        <f t="shared" si="51"/>
        <v>0</v>
      </c>
      <c r="CE33" s="54">
        <f t="shared" si="51"/>
        <v>0</v>
      </c>
      <c r="CF33" s="148">
        <f t="shared" si="51"/>
        <v>0</v>
      </c>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row>
    <row r="34" spans="1:116" s="57" customFormat="1" x14ac:dyDescent="0.2">
      <c r="A34" s="220"/>
      <c r="B34" s="223"/>
      <c r="C34" s="226"/>
      <c r="D34" s="229"/>
      <c r="E34" s="229"/>
      <c r="F34" s="229"/>
      <c r="G34" s="232"/>
      <c r="H34" s="235"/>
      <c r="I34" s="237"/>
      <c r="J34" s="237"/>
      <c r="K34" s="235"/>
      <c r="L34" s="54" t="s">
        <v>140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146">
        <f t="shared" si="0"/>
        <v>0</v>
      </c>
      <c r="AU34" s="147">
        <f t="shared" si="55"/>
        <v>0</v>
      </c>
      <c r="AV34" s="52"/>
      <c r="AW34" s="55">
        <f t="shared" si="56"/>
        <v>0</v>
      </c>
      <c r="AX34" s="55"/>
      <c r="AY34" s="54" t="s">
        <v>140</v>
      </c>
      <c r="AZ34" s="54">
        <f t="shared" si="51"/>
        <v>0</v>
      </c>
      <c r="BA34" s="54">
        <f t="shared" si="51"/>
        <v>0</v>
      </c>
      <c r="BB34" s="54">
        <f t="shared" si="51"/>
        <v>0</v>
      </c>
      <c r="BC34" s="54">
        <f t="shared" si="51"/>
        <v>0</v>
      </c>
      <c r="BD34" s="54">
        <f t="shared" si="51"/>
        <v>0</v>
      </c>
      <c r="BE34" s="54">
        <f t="shared" si="51"/>
        <v>0</v>
      </c>
      <c r="BF34" s="54">
        <f t="shared" si="51"/>
        <v>0</v>
      </c>
      <c r="BG34" s="54">
        <f t="shared" si="51"/>
        <v>0</v>
      </c>
      <c r="BH34" s="54">
        <f t="shared" si="51"/>
        <v>0</v>
      </c>
      <c r="BI34" s="54">
        <f t="shared" si="51"/>
        <v>0</v>
      </c>
      <c r="BJ34" s="54">
        <f t="shared" si="51"/>
        <v>0</v>
      </c>
      <c r="BK34" s="54">
        <f t="shared" si="51"/>
        <v>0</v>
      </c>
      <c r="BL34" s="54">
        <f t="shared" si="51"/>
        <v>0</v>
      </c>
      <c r="BM34" s="54">
        <f t="shared" si="51"/>
        <v>0</v>
      </c>
      <c r="BN34" s="54">
        <f t="shared" si="51"/>
        <v>0</v>
      </c>
      <c r="BO34" s="54">
        <f t="shared" ref="BO34" si="57">IFERROR($AU34/$AT34*AB34,0)</f>
        <v>0</v>
      </c>
      <c r="BP34" s="54">
        <f t="shared" ref="BP34:CE42" si="58">IFERROR($AU34/$AT34*AC34,0)</f>
        <v>0</v>
      </c>
      <c r="BQ34" s="54">
        <f t="shared" ref="BQ34" si="59">IFERROR($AU34/$AT34*AD34,0)</f>
        <v>0</v>
      </c>
      <c r="BR34" s="54">
        <f t="shared" ref="BR34" si="60">IFERROR($AU34/$AT34*AE34,0)</f>
        <v>0</v>
      </c>
      <c r="BS34" s="54">
        <f t="shared" ref="BS34" si="61">IFERROR($AU34/$AT34*AF34,0)</f>
        <v>0</v>
      </c>
      <c r="BT34" s="54">
        <f t="shared" ref="BT34" si="62">IFERROR($AU34/$AT34*AG34,0)</f>
        <v>0</v>
      </c>
      <c r="BU34" s="54">
        <f t="shared" ref="BU34" si="63">IFERROR($AU34/$AT34*AH34,0)</f>
        <v>0</v>
      </c>
      <c r="BV34" s="54">
        <f t="shared" ref="BV34" si="64">IFERROR($AU34/$AT34*AI34,0)</f>
        <v>0</v>
      </c>
      <c r="BW34" s="54">
        <f t="shared" ref="BW34" si="65">IFERROR($AU34/$AT34*AJ34,0)</f>
        <v>0</v>
      </c>
      <c r="BX34" s="54">
        <f t="shared" ref="BX34" si="66">IFERROR($AU34/$AT34*AK34,0)</f>
        <v>0</v>
      </c>
      <c r="BY34" s="54">
        <f t="shared" ref="BY34" si="67">IFERROR($AU34/$AT34*AL34,0)</f>
        <v>0</v>
      </c>
      <c r="BZ34" s="54">
        <f t="shared" ref="BZ34" si="68">IFERROR($AU34/$AT34*AM34,0)</f>
        <v>0</v>
      </c>
      <c r="CA34" s="54">
        <f t="shared" ref="CA34" si="69">IFERROR($AU34/$AT34*AN34,0)</f>
        <v>0</v>
      </c>
      <c r="CB34" s="54">
        <f t="shared" ref="CB34" si="70">IFERROR($AU34/$AT34*AO34,0)</f>
        <v>0</v>
      </c>
      <c r="CC34" s="54">
        <f t="shared" ref="CC34" si="71">IFERROR($AU34/$AT34*AP34,0)</f>
        <v>0</v>
      </c>
      <c r="CD34" s="54">
        <f t="shared" ref="CD34" si="72">IFERROR($AU34/$AT34*AQ34,0)</f>
        <v>0</v>
      </c>
      <c r="CE34" s="54">
        <f t="shared" ref="CE34" si="73">IFERROR($AU34/$AT34*AR34,0)</f>
        <v>0</v>
      </c>
      <c r="CF34" s="148">
        <f t="shared" ref="AZ34:CF50" si="74">IFERROR($AU34/$AT34*AS34,0)</f>
        <v>0</v>
      </c>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row>
    <row r="35" spans="1:116" s="57" customFormat="1" ht="13.5" thickBot="1" x14ac:dyDescent="0.25">
      <c r="A35" s="221"/>
      <c r="B35" s="224"/>
      <c r="C35" s="227"/>
      <c r="D35" s="230"/>
      <c r="E35" s="230"/>
      <c r="F35" s="230"/>
      <c r="G35" s="233"/>
      <c r="H35" s="236"/>
      <c r="I35" s="238"/>
      <c r="J35" s="238"/>
      <c r="K35" s="236"/>
      <c r="L35" s="141" t="s">
        <v>141</v>
      </c>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49">
        <f t="shared" si="0"/>
        <v>0</v>
      </c>
      <c r="AU35" s="150">
        <f t="shared" si="55"/>
        <v>0</v>
      </c>
      <c r="AV35" s="52"/>
      <c r="AW35" s="55">
        <f t="shared" si="56"/>
        <v>0</v>
      </c>
      <c r="AX35" s="55"/>
      <c r="AY35" s="141" t="s">
        <v>141</v>
      </c>
      <c r="AZ35" s="141">
        <f t="shared" ref="AZ35:BO42" si="75">IFERROR($AU35/$AT35*M35,0)</f>
        <v>0</v>
      </c>
      <c r="BA35" s="141">
        <f t="shared" si="75"/>
        <v>0</v>
      </c>
      <c r="BB35" s="141">
        <f t="shared" si="75"/>
        <v>0</v>
      </c>
      <c r="BC35" s="141">
        <f t="shared" si="75"/>
        <v>0</v>
      </c>
      <c r="BD35" s="141">
        <f t="shared" si="75"/>
        <v>0</v>
      </c>
      <c r="BE35" s="141">
        <f t="shared" si="75"/>
        <v>0</v>
      </c>
      <c r="BF35" s="141">
        <f t="shared" si="75"/>
        <v>0</v>
      </c>
      <c r="BG35" s="141">
        <f t="shared" si="75"/>
        <v>0</v>
      </c>
      <c r="BH35" s="141">
        <f t="shared" si="75"/>
        <v>0</v>
      </c>
      <c r="BI35" s="141">
        <f t="shared" si="75"/>
        <v>0</v>
      </c>
      <c r="BJ35" s="141">
        <f t="shared" si="75"/>
        <v>0</v>
      </c>
      <c r="BK35" s="141">
        <f t="shared" si="75"/>
        <v>0</v>
      </c>
      <c r="BL35" s="141">
        <f t="shared" si="75"/>
        <v>0</v>
      </c>
      <c r="BM35" s="141">
        <f t="shared" si="75"/>
        <v>0</v>
      </c>
      <c r="BN35" s="141">
        <f t="shared" si="75"/>
        <v>0</v>
      </c>
      <c r="BO35" s="141">
        <f t="shared" si="75"/>
        <v>0</v>
      </c>
      <c r="BP35" s="141">
        <f t="shared" si="58"/>
        <v>0</v>
      </c>
      <c r="BQ35" s="141">
        <f t="shared" si="58"/>
        <v>0</v>
      </c>
      <c r="BR35" s="141">
        <f t="shared" si="58"/>
        <v>0</v>
      </c>
      <c r="BS35" s="141">
        <f t="shared" si="58"/>
        <v>0</v>
      </c>
      <c r="BT35" s="141">
        <f t="shared" si="58"/>
        <v>0</v>
      </c>
      <c r="BU35" s="141">
        <f t="shared" si="58"/>
        <v>0</v>
      </c>
      <c r="BV35" s="141">
        <f t="shared" si="58"/>
        <v>0</v>
      </c>
      <c r="BW35" s="141">
        <f t="shared" si="58"/>
        <v>0</v>
      </c>
      <c r="BX35" s="141">
        <f t="shared" si="58"/>
        <v>0</v>
      </c>
      <c r="BY35" s="141">
        <f t="shared" si="58"/>
        <v>0</v>
      </c>
      <c r="BZ35" s="141">
        <f t="shared" si="58"/>
        <v>0</v>
      </c>
      <c r="CA35" s="141">
        <f t="shared" si="58"/>
        <v>0</v>
      </c>
      <c r="CB35" s="141">
        <f t="shared" si="58"/>
        <v>0</v>
      </c>
      <c r="CC35" s="141">
        <f t="shared" si="58"/>
        <v>0</v>
      </c>
      <c r="CD35" s="141">
        <f t="shared" si="58"/>
        <v>0</v>
      </c>
      <c r="CE35" s="141">
        <f t="shared" si="58"/>
        <v>0</v>
      </c>
      <c r="CF35" s="151">
        <f t="shared" si="74"/>
        <v>0</v>
      </c>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row>
    <row r="36" spans="1:116" s="57" customFormat="1" x14ac:dyDescent="0.2">
      <c r="A36" s="219"/>
      <c r="B36" s="222"/>
      <c r="C36" s="225"/>
      <c r="D36" s="228"/>
      <c r="E36" s="228"/>
      <c r="F36" s="228"/>
      <c r="G36" s="231"/>
      <c r="H36" s="234"/>
      <c r="I36" s="222"/>
      <c r="J36" s="222"/>
      <c r="K36" s="234"/>
      <c r="L36" s="140" t="s">
        <v>145</v>
      </c>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43">
        <f t="shared" si="0"/>
        <v>0</v>
      </c>
      <c r="AU36" s="144">
        <f t="shared" ref="AU36:AU43" si="76">AT36*$H$36</f>
        <v>0</v>
      </c>
      <c r="AV36" s="52"/>
      <c r="AW36" s="55">
        <f t="shared" si="56"/>
        <v>0</v>
      </c>
      <c r="AX36" s="55"/>
      <c r="AY36" s="140" t="s">
        <v>145</v>
      </c>
      <c r="AZ36" s="140">
        <f t="shared" si="75"/>
        <v>0</v>
      </c>
      <c r="BA36" s="140">
        <f t="shared" si="75"/>
        <v>0</v>
      </c>
      <c r="BB36" s="140">
        <f t="shared" si="75"/>
        <v>0</v>
      </c>
      <c r="BC36" s="140">
        <f t="shared" si="75"/>
        <v>0</v>
      </c>
      <c r="BD36" s="140">
        <f t="shared" si="75"/>
        <v>0</v>
      </c>
      <c r="BE36" s="140">
        <f t="shared" si="75"/>
        <v>0</v>
      </c>
      <c r="BF36" s="140">
        <f t="shared" si="75"/>
        <v>0</v>
      </c>
      <c r="BG36" s="140">
        <f t="shared" si="75"/>
        <v>0</v>
      </c>
      <c r="BH36" s="140">
        <f t="shared" si="75"/>
        <v>0</v>
      </c>
      <c r="BI36" s="140">
        <f t="shared" si="75"/>
        <v>0</v>
      </c>
      <c r="BJ36" s="140">
        <f t="shared" si="75"/>
        <v>0</v>
      </c>
      <c r="BK36" s="140">
        <f t="shared" si="75"/>
        <v>0</v>
      </c>
      <c r="BL36" s="140">
        <f t="shared" si="75"/>
        <v>0</v>
      </c>
      <c r="BM36" s="140">
        <f t="shared" si="75"/>
        <v>0</v>
      </c>
      <c r="BN36" s="140">
        <f t="shared" si="75"/>
        <v>0</v>
      </c>
      <c r="BO36" s="140">
        <f t="shared" si="75"/>
        <v>0</v>
      </c>
      <c r="BP36" s="140">
        <f t="shared" si="58"/>
        <v>0</v>
      </c>
      <c r="BQ36" s="140">
        <f t="shared" si="58"/>
        <v>0</v>
      </c>
      <c r="BR36" s="140">
        <f t="shared" si="58"/>
        <v>0</v>
      </c>
      <c r="BS36" s="140">
        <f t="shared" si="58"/>
        <v>0</v>
      </c>
      <c r="BT36" s="140">
        <f t="shared" si="58"/>
        <v>0</v>
      </c>
      <c r="BU36" s="140">
        <f t="shared" si="58"/>
        <v>0</v>
      </c>
      <c r="BV36" s="140">
        <f t="shared" si="58"/>
        <v>0</v>
      </c>
      <c r="BW36" s="140">
        <f t="shared" si="58"/>
        <v>0</v>
      </c>
      <c r="BX36" s="140">
        <f t="shared" si="58"/>
        <v>0</v>
      </c>
      <c r="BY36" s="140">
        <f t="shared" si="58"/>
        <v>0</v>
      </c>
      <c r="BZ36" s="140">
        <f t="shared" si="58"/>
        <v>0</v>
      </c>
      <c r="CA36" s="140">
        <f t="shared" si="58"/>
        <v>0</v>
      </c>
      <c r="CB36" s="140">
        <f t="shared" si="58"/>
        <v>0</v>
      </c>
      <c r="CC36" s="140">
        <f t="shared" si="58"/>
        <v>0</v>
      </c>
      <c r="CD36" s="140">
        <f t="shared" si="58"/>
        <v>0</v>
      </c>
      <c r="CE36" s="140">
        <f t="shared" si="58"/>
        <v>0</v>
      </c>
      <c r="CF36" s="145">
        <f t="shared" si="74"/>
        <v>0</v>
      </c>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row>
    <row r="37" spans="1:116" s="57" customFormat="1" x14ac:dyDescent="0.2">
      <c r="A37" s="220"/>
      <c r="B37" s="223"/>
      <c r="C37" s="226"/>
      <c r="D37" s="229"/>
      <c r="E37" s="229"/>
      <c r="F37" s="229"/>
      <c r="G37" s="232"/>
      <c r="H37" s="235"/>
      <c r="I37" s="237"/>
      <c r="J37" s="237"/>
      <c r="K37" s="235"/>
      <c r="L37" s="54" t="s">
        <v>1</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146">
        <f t="shared" si="0"/>
        <v>0</v>
      </c>
      <c r="AU37" s="147">
        <f t="shared" si="76"/>
        <v>0</v>
      </c>
      <c r="AV37" s="52"/>
      <c r="AW37" s="55">
        <f t="shared" si="56"/>
        <v>0</v>
      </c>
      <c r="AX37" s="55"/>
      <c r="AY37" s="54" t="s">
        <v>1</v>
      </c>
      <c r="AZ37" s="54">
        <f t="shared" si="75"/>
        <v>0</v>
      </c>
      <c r="BA37" s="54">
        <f t="shared" si="75"/>
        <v>0</v>
      </c>
      <c r="BB37" s="54">
        <f t="shared" si="75"/>
        <v>0</v>
      </c>
      <c r="BC37" s="54">
        <f t="shared" si="75"/>
        <v>0</v>
      </c>
      <c r="BD37" s="54">
        <f t="shared" si="75"/>
        <v>0</v>
      </c>
      <c r="BE37" s="54">
        <f t="shared" si="75"/>
        <v>0</v>
      </c>
      <c r="BF37" s="54">
        <f t="shared" si="75"/>
        <v>0</v>
      </c>
      <c r="BG37" s="54">
        <f t="shared" si="75"/>
        <v>0</v>
      </c>
      <c r="BH37" s="54">
        <f t="shared" si="75"/>
        <v>0</v>
      </c>
      <c r="BI37" s="54">
        <f t="shared" si="75"/>
        <v>0</v>
      </c>
      <c r="BJ37" s="54">
        <f t="shared" si="75"/>
        <v>0</v>
      </c>
      <c r="BK37" s="54">
        <f t="shared" si="75"/>
        <v>0</v>
      </c>
      <c r="BL37" s="54">
        <f t="shared" si="75"/>
        <v>0</v>
      </c>
      <c r="BM37" s="54">
        <f t="shared" si="75"/>
        <v>0</v>
      </c>
      <c r="BN37" s="54">
        <f t="shared" si="75"/>
        <v>0</v>
      </c>
      <c r="BO37" s="54">
        <f t="shared" si="75"/>
        <v>0</v>
      </c>
      <c r="BP37" s="54">
        <f t="shared" si="58"/>
        <v>0</v>
      </c>
      <c r="BQ37" s="54">
        <f t="shared" si="58"/>
        <v>0</v>
      </c>
      <c r="BR37" s="54">
        <f t="shared" si="58"/>
        <v>0</v>
      </c>
      <c r="BS37" s="54">
        <f t="shared" si="58"/>
        <v>0</v>
      </c>
      <c r="BT37" s="54">
        <f t="shared" si="58"/>
        <v>0</v>
      </c>
      <c r="BU37" s="54">
        <f t="shared" si="58"/>
        <v>0</v>
      </c>
      <c r="BV37" s="54">
        <f t="shared" si="58"/>
        <v>0</v>
      </c>
      <c r="BW37" s="54">
        <f t="shared" si="58"/>
        <v>0</v>
      </c>
      <c r="BX37" s="54">
        <f t="shared" si="58"/>
        <v>0</v>
      </c>
      <c r="BY37" s="54">
        <f t="shared" si="58"/>
        <v>0</v>
      </c>
      <c r="BZ37" s="54">
        <f t="shared" si="58"/>
        <v>0</v>
      </c>
      <c r="CA37" s="54">
        <f t="shared" si="58"/>
        <v>0</v>
      </c>
      <c r="CB37" s="54">
        <f t="shared" si="58"/>
        <v>0</v>
      </c>
      <c r="CC37" s="54">
        <f t="shared" si="58"/>
        <v>0</v>
      </c>
      <c r="CD37" s="54">
        <f t="shared" si="58"/>
        <v>0</v>
      </c>
      <c r="CE37" s="54">
        <f t="shared" si="58"/>
        <v>0</v>
      </c>
      <c r="CF37" s="148">
        <f t="shared" si="74"/>
        <v>0</v>
      </c>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row>
    <row r="38" spans="1:116" s="57" customFormat="1" x14ac:dyDescent="0.2">
      <c r="A38" s="220"/>
      <c r="B38" s="223"/>
      <c r="C38" s="226"/>
      <c r="D38" s="229"/>
      <c r="E38" s="229"/>
      <c r="F38" s="229"/>
      <c r="G38" s="232"/>
      <c r="H38" s="235"/>
      <c r="I38" s="237"/>
      <c r="J38" s="237"/>
      <c r="K38" s="235"/>
      <c r="L38" s="54" t="s">
        <v>2</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146">
        <f t="shared" si="0"/>
        <v>0</v>
      </c>
      <c r="AU38" s="147">
        <f t="shared" si="76"/>
        <v>0</v>
      </c>
      <c r="AV38" s="52"/>
      <c r="AW38" s="55">
        <f t="shared" si="56"/>
        <v>0</v>
      </c>
      <c r="AX38" s="55"/>
      <c r="AY38" s="54" t="s">
        <v>2</v>
      </c>
      <c r="AZ38" s="54">
        <f t="shared" si="75"/>
        <v>0</v>
      </c>
      <c r="BA38" s="54">
        <f t="shared" si="75"/>
        <v>0</v>
      </c>
      <c r="BB38" s="54">
        <f t="shared" si="75"/>
        <v>0</v>
      </c>
      <c r="BC38" s="54">
        <f t="shared" si="75"/>
        <v>0</v>
      </c>
      <c r="BD38" s="54">
        <f t="shared" si="75"/>
        <v>0</v>
      </c>
      <c r="BE38" s="54">
        <f t="shared" si="75"/>
        <v>0</v>
      </c>
      <c r="BF38" s="54">
        <f t="shared" si="75"/>
        <v>0</v>
      </c>
      <c r="BG38" s="54">
        <f t="shared" si="75"/>
        <v>0</v>
      </c>
      <c r="BH38" s="54">
        <f t="shared" si="75"/>
        <v>0</v>
      </c>
      <c r="BI38" s="54">
        <f t="shared" si="75"/>
        <v>0</v>
      </c>
      <c r="BJ38" s="54">
        <f t="shared" si="75"/>
        <v>0</v>
      </c>
      <c r="BK38" s="54">
        <f t="shared" si="75"/>
        <v>0</v>
      </c>
      <c r="BL38" s="54">
        <f t="shared" si="75"/>
        <v>0</v>
      </c>
      <c r="BM38" s="54">
        <f t="shared" si="75"/>
        <v>0</v>
      </c>
      <c r="BN38" s="54">
        <f t="shared" si="75"/>
        <v>0</v>
      </c>
      <c r="BO38" s="54">
        <f t="shared" si="75"/>
        <v>0</v>
      </c>
      <c r="BP38" s="54">
        <f t="shared" si="58"/>
        <v>0</v>
      </c>
      <c r="BQ38" s="54">
        <f t="shared" si="58"/>
        <v>0</v>
      </c>
      <c r="BR38" s="54">
        <f t="shared" si="58"/>
        <v>0</v>
      </c>
      <c r="BS38" s="54">
        <f t="shared" si="58"/>
        <v>0</v>
      </c>
      <c r="BT38" s="54">
        <f t="shared" si="58"/>
        <v>0</v>
      </c>
      <c r="BU38" s="54">
        <f t="shared" si="58"/>
        <v>0</v>
      </c>
      <c r="BV38" s="54">
        <f t="shared" si="58"/>
        <v>0</v>
      </c>
      <c r="BW38" s="54">
        <f t="shared" si="58"/>
        <v>0</v>
      </c>
      <c r="BX38" s="54">
        <f t="shared" si="58"/>
        <v>0</v>
      </c>
      <c r="BY38" s="54">
        <f t="shared" si="58"/>
        <v>0</v>
      </c>
      <c r="BZ38" s="54">
        <f t="shared" si="58"/>
        <v>0</v>
      </c>
      <c r="CA38" s="54">
        <f t="shared" si="58"/>
        <v>0</v>
      </c>
      <c r="CB38" s="54">
        <f t="shared" si="58"/>
        <v>0</v>
      </c>
      <c r="CC38" s="54">
        <f t="shared" si="58"/>
        <v>0</v>
      </c>
      <c r="CD38" s="54">
        <f t="shared" si="58"/>
        <v>0</v>
      </c>
      <c r="CE38" s="54">
        <f t="shared" si="58"/>
        <v>0</v>
      </c>
      <c r="CF38" s="148">
        <f t="shared" si="74"/>
        <v>0</v>
      </c>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row>
    <row r="39" spans="1:116" s="57" customFormat="1" x14ac:dyDescent="0.2">
      <c r="A39" s="220"/>
      <c r="B39" s="223"/>
      <c r="C39" s="226"/>
      <c r="D39" s="229"/>
      <c r="E39" s="229"/>
      <c r="F39" s="229"/>
      <c r="G39" s="232"/>
      <c r="H39" s="235"/>
      <c r="I39" s="237"/>
      <c r="J39" s="237"/>
      <c r="K39" s="235"/>
      <c r="L39" s="54" t="s">
        <v>138</v>
      </c>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146">
        <f t="shared" si="0"/>
        <v>0</v>
      </c>
      <c r="AU39" s="147">
        <f t="shared" si="76"/>
        <v>0</v>
      </c>
      <c r="AV39" s="52"/>
      <c r="AW39" s="55">
        <f t="shared" si="56"/>
        <v>0</v>
      </c>
      <c r="AX39" s="55"/>
      <c r="AY39" s="54" t="s">
        <v>138</v>
      </c>
      <c r="AZ39" s="54">
        <f t="shared" si="75"/>
        <v>0</v>
      </c>
      <c r="BA39" s="54">
        <f t="shared" si="75"/>
        <v>0</v>
      </c>
      <c r="BB39" s="54">
        <f t="shared" si="75"/>
        <v>0</v>
      </c>
      <c r="BC39" s="54">
        <f t="shared" si="75"/>
        <v>0</v>
      </c>
      <c r="BD39" s="54">
        <f t="shared" si="75"/>
        <v>0</v>
      </c>
      <c r="BE39" s="54">
        <f t="shared" si="75"/>
        <v>0</v>
      </c>
      <c r="BF39" s="54">
        <f t="shared" si="75"/>
        <v>0</v>
      </c>
      <c r="BG39" s="54">
        <f t="shared" si="75"/>
        <v>0</v>
      </c>
      <c r="BH39" s="54">
        <f t="shared" si="75"/>
        <v>0</v>
      </c>
      <c r="BI39" s="54">
        <f t="shared" si="75"/>
        <v>0</v>
      </c>
      <c r="BJ39" s="54">
        <f t="shared" si="75"/>
        <v>0</v>
      </c>
      <c r="BK39" s="54">
        <f t="shared" si="75"/>
        <v>0</v>
      </c>
      <c r="BL39" s="54">
        <f t="shared" si="75"/>
        <v>0</v>
      </c>
      <c r="BM39" s="54">
        <f t="shared" si="75"/>
        <v>0</v>
      </c>
      <c r="BN39" s="54">
        <f t="shared" si="75"/>
        <v>0</v>
      </c>
      <c r="BO39" s="54">
        <f t="shared" si="75"/>
        <v>0</v>
      </c>
      <c r="BP39" s="54">
        <f t="shared" si="58"/>
        <v>0</v>
      </c>
      <c r="BQ39" s="54">
        <f t="shared" si="58"/>
        <v>0</v>
      </c>
      <c r="BR39" s="54">
        <f t="shared" si="58"/>
        <v>0</v>
      </c>
      <c r="BS39" s="54">
        <f t="shared" si="58"/>
        <v>0</v>
      </c>
      <c r="BT39" s="54">
        <f t="shared" si="58"/>
        <v>0</v>
      </c>
      <c r="BU39" s="54">
        <f t="shared" si="58"/>
        <v>0</v>
      </c>
      <c r="BV39" s="54">
        <f t="shared" si="58"/>
        <v>0</v>
      </c>
      <c r="BW39" s="54">
        <f t="shared" si="58"/>
        <v>0</v>
      </c>
      <c r="BX39" s="54">
        <f t="shared" si="58"/>
        <v>0</v>
      </c>
      <c r="BY39" s="54">
        <f t="shared" si="58"/>
        <v>0</v>
      </c>
      <c r="BZ39" s="54">
        <f t="shared" si="58"/>
        <v>0</v>
      </c>
      <c r="CA39" s="54">
        <f t="shared" si="58"/>
        <v>0</v>
      </c>
      <c r="CB39" s="54">
        <f t="shared" si="58"/>
        <v>0</v>
      </c>
      <c r="CC39" s="54">
        <f t="shared" si="58"/>
        <v>0</v>
      </c>
      <c r="CD39" s="54">
        <f t="shared" si="58"/>
        <v>0</v>
      </c>
      <c r="CE39" s="54">
        <f t="shared" si="58"/>
        <v>0</v>
      </c>
      <c r="CF39" s="148">
        <f t="shared" si="74"/>
        <v>0</v>
      </c>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row>
    <row r="40" spans="1:116" s="57" customFormat="1" x14ac:dyDescent="0.2">
      <c r="A40" s="220"/>
      <c r="B40" s="223"/>
      <c r="C40" s="226"/>
      <c r="D40" s="229"/>
      <c r="E40" s="229"/>
      <c r="F40" s="229"/>
      <c r="G40" s="232"/>
      <c r="H40" s="235"/>
      <c r="I40" s="237"/>
      <c r="J40" s="237"/>
      <c r="K40" s="235"/>
      <c r="L40" s="54" t="s">
        <v>142</v>
      </c>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146">
        <f t="shared" si="0"/>
        <v>0</v>
      </c>
      <c r="AU40" s="147">
        <f t="shared" si="76"/>
        <v>0</v>
      </c>
      <c r="AV40" s="52"/>
      <c r="AW40" s="55">
        <f t="shared" si="56"/>
        <v>0</v>
      </c>
      <c r="AX40" s="55"/>
      <c r="AY40" s="54" t="s">
        <v>142</v>
      </c>
      <c r="AZ40" s="54">
        <f t="shared" si="75"/>
        <v>0</v>
      </c>
      <c r="BA40" s="54">
        <f t="shared" si="75"/>
        <v>0</v>
      </c>
      <c r="BB40" s="54">
        <f t="shared" si="75"/>
        <v>0</v>
      </c>
      <c r="BC40" s="54">
        <f t="shared" si="75"/>
        <v>0</v>
      </c>
      <c r="BD40" s="54">
        <f t="shared" si="75"/>
        <v>0</v>
      </c>
      <c r="BE40" s="54">
        <f t="shared" si="75"/>
        <v>0</v>
      </c>
      <c r="BF40" s="54">
        <f t="shared" si="75"/>
        <v>0</v>
      </c>
      <c r="BG40" s="54">
        <f t="shared" si="75"/>
        <v>0</v>
      </c>
      <c r="BH40" s="54">
        <f t="shared" si="75"/>
        <v>0</v>
      </c>
      <c r="BI40" s="54">
        <f t="shared" si="75"/>
        <v>0</v>
      </c>
      <c r="BJ40" s="54">
        <f t="shared" si="75"/>
        <v>0</v>
      </c>
      <c r="BK40" s="54">
        <f t="shared" si="75"/>
        <v>0</v>
      </c>
      <c r="BL40" s="54">
        <f t="shared" si="75"/>
        <v>0</v>
      </c>
      <c r="BM40" s="54">
        <f t="shared" si="75"/>
        <v>0</v>
      </c>
      <c r="BN40" s="54">
        <f t="shared" si="75"/>
        <v>0</v>
      </c>
      <c r="BO40" s="54">
        <f t="shared" si="75"/>
        <v>0</v>
      </c>
      <c r="BP40" s="54">
        <f t="shared" si="58"/>
        <v>0</v>
      </c>
      <c r="BQ40" s="54">
        <f t="shared" si="58"/>
        <v>0</v>
      </c>
      <c r="BR40" s="54">
        <f t="shared" si="58"/>
        <v>0</v>
      </c>
      <c r="BS40" s="54">
        <f t="shared" si="58"/>
        <v>0</v>
      </c>
      <c r="BT40" s="54">
        <f t="shared" si="58"/>
        <v>0</v>
      </c>
      <c r="BU40" s="54">
        <f t="shared" si="58"/>
        <v>0</v>
      </c>
      <c r="BV40" s="54">
        <f t="shared" si="58"/>
        <v>0</v>
      </c>
      <c r="BW40" s="54">
        <f t="shared" si="58"/>
        <v>0</v>
      </c>
      <c r="BX40" s="54">
        <f t="shared" si="58"/>
        <v>0</v>
      </c>
      <c r="BY40" s="54">
        <f t="shared" si="58"/>
        <v>0</v>
      </c>
      <c r="BZ40" s="54">
        <f t="shared" si="58"/>
        <v>0</v>
      </c>
      <c r="CA40" s="54">
        <f t="shared" si="58"/>
        <v>0</v>
      </c>
      <c r="CB40" s="54">
        <f t="shared" si="58"/>
        <v>0</v>
      </c>
      <c r="CC40" s="54">
        <f t="shared" si="58"/>
        <v>0</v>
      </c>
      <c r="CD40" s="54">
        <f t="shared" si="58"/>
        <v>0</v>
      </c>
      <c r="CE40" s="54">
        <f t="shared" si="58"/>
        <v>0</v>
      </c>
      <c r="CF40" s="148">
        <f t="shared" si="74"/>
        <v>0</v>
      </c>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row>
    <row r="41" spans="1:116" s="57" customFormat="1" x14ac:dyDescent="0.2">
      <c r="A41" s="220"/>
      <c r="B41" s="223"/>
      <c r="C41" s="226"/>
      <c r="D41" s="229"/>
      <c r="E41" s="229"/>
      <c r="F41" s="229"/>
      <c r="G41" s="232"/>
      <c r="H41" s="235"/>
      <c r="I41" s="237"/>
      <c r="J41" s="237"/>
      <c r="K41" s="235"/>
      <c r="L41" s="54" t="s">
        <v>139</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146">
        <f t="shared" si="0"/>
        <v>0</v>
      </c>
      <c r="AU41" s="147">
        <f t="shared" si="76"/>
        <v>0</v>
      </c>
      <c r="AV41" s="52"/>
      <c r="AW41" s="55">
        <f t="shared" si="56"/>
        <v>0</v>
      </c>
      <c r="AX41" s="55"/>
      <c r="AY41" s="54" t="s">
        <v>139</v>
      </c>
      <c r="AZ41" s="54">
        <f t="shared" si="75"/>
        <v>0</v>
      </c>
      <c r="BA41" s="54">
        <f t="shared" si="75"/>
        <v>0</v>
      </c>
      <c r="BB41" s="54">
        <f t="shared" si="75"/>
        <v>0</v>
      </c>
      <c r="BC41" s="54">
        <f t="shared" si="75"/>
        <v>0</v>
      </c>
      <c r="BD41" s="54">
        <f t="shared" si="75"/>
        <v>0</v>
      </c>
      <c r="BE41" s="54">
        <f t="shared" si="75"/>
        <v>0</v>
      </c>
      <c r="BF41" s="54">
        <f t="shared" si="75"/>
        <v>0</v>
      </c>
      <c r="BG41" s="54">
        <f t="shared" si="75"/>
        <v>0</v>
      </c>
      <c r="BH41" s="54">
        <f t="shared" si="75"/>
        <v>0</v>
      </c>
      <c r="BI41" s="54">
        <f t="shared" si="75"/>
        <v>0</v>
      </c>
      <c r="BJ41" s="54">
        <f t="shared" si="75"/>
        <v>0</v>
      </c>
      <c r="BK41" s="54">
        <f t="shared" si="75"/>
        <v>0</v>
      </c>
      <c r="BL41" s="54">
        <f t="shared" si="75"/>
        <v>0</v>
      </c>
      <c r="BM41" s="54">
        <f t="shared" si="75"/>
        <v>0</v>
      </c>
      <c r="BN41" s="54">
        <f t="shared" si="75"/>
        <v>0</v>
      </c>
      <c r="BO41" s="54">
        <f t="shared" si="75"/>
        <v>0</v>
      </c>
      <c r="BP41" s="54">
        <f t="shared" si="58"/>
        <v>0</v>
      </c>
      <c r="BQ41" s="54">
        <f t="shared" si="58"/>
        <v>0</v>
      </c>
      <c r="BR41" s="54">
        <f t="shared" si="58"/>
        <v>0</v>
      </c>
      <c r="BS41" s="54">
        <f t="shared" si="58"/>
        <v>0</v>
      </c>
      <c r="BT41" s="54">
        <f t="shared" si="58"/>
        <v>0</v>
      </c>
      <c r="BU41" s="54">
        <f t="shared" si="58"/>
        <v>0</v>
      </c>
      <c r="BV41" s="54">
        <f t="shared" si="58"/>
        <v>0</v>
      </c>
      <c r="BW41" s="54">
        <f t="shared" si="58"/>
        <v>0</v>
      </c>
      <c r="BX41" s="54">
        <f t="shared" si="58"/>
        <v>0</v>
      </c>
      <c r="BY41" s="54">
        <f t="shared" si="58"/>
        <v>0</v>
      </c>
      <c r="BZ41" s="54">
        <f t="shared" si="58"/>
        <v>0</v>
      </c>
      <c r="CA41" s="54">
        <f t="shared" si="58"/>
        <v>0</v>
      </c>
      <c r="CB41" s="54">
        <f t="shared" si="58"/>
        <v>0</v>
      </c>
      <c r="CC41" s="54">
        <f t="shared" si="58"/>
        <v>0</v>
      </c>
      <c r="CD41" s="54">
        <f t="shared" si="58"/>
        <v>0</v>
      </c>
      <c r="CE41" s="54">
        <f t="shared" si="58"/>
        <v>0</v>
      </c>
      <c r="CF41" s="148">
        <f t="shared" si="74"/>
        <v>0</v>
      </c>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row>
    <row r="42" spans="1:116" s="57" customFormat="1" x14ac:dyDescent="0.2">
      <c r="A42" s="220"/>
      <c r="B42" s="223"/>
      <c r="C42" s="226"/>
      <c r="D42" s="229"/>
      <c r="E42" s="229"/>
      <c r="F42" s="229"/>
      <c r="G42" s="232"/>
      <c r="H42" s="235"/>
      <c r="I42" s="237"/>
      <c r="J42" s="237"/>
      <c r="K42" s="235"/>
      <c r="L42" s="54" t="s">
        <v>140</v>
      </c>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146">
        <f t="shared" si="0"/>
        <v>0</v>
      </c>
      <c r="AU42" s="147">
        <f t="shared" si="76"/>
        <v>0</v>
      </c>
      <c r="AV42" s="52"/>
      <c r="AW42" s="55">
        <f t="shared" si="56"/>
        <v>0</v>
      </c>
      <c r="AX42" s="55"/>
      <c r="AY42" s="54" t="s">
        <v>140</v>
      </c>
      <c r="AZ42" s="54">
        <f t="shared" si="75"/>
        <v>0</v>
      </c>
      <c r="BA42" s="54">
        <f t="shared" si="75"/>
        <v>0</v>
      </c>
      <c r="BB42" s="54">
        <f t="shared" si="75"/>
        <v>0</v>
      </c>
      <c r="BC42" s="54">
        <f t="shared" si="75"/>
        <v>0</v>
      </c>
      <c r="BD42" s="54">
        <f t="shared" si="75"/>
        <v>0</v>
      </c>
      <c r="BE42" s="54">
        <f t="shared" si="75"/>
        <v>0</v>
      </c>
      <c r="BF42" s="54">
        <f t="shared" si="75"/>
        <v>0</v>
      </c>
      <c r="BG42" s="54">
        <f t="shared" si="75"/>
        <v>0</v>
      </c>
      <c r="BH42" s="54">
        <f t="shared" si="75"/>
        <v>0</v>
      </c>
      <c r="BI42" s="54">
        <f t="shared" si="75"/>
        <v>0</v>
      </c>
      <c r="BJ42" s="54">
        <f t="shared" si="75"/>
        <v>0</v>
      </c>
      <c r="BK42" s="54">
        <f t="shared" si="75"/>
        <v>0</v>
      </c>
      <c r="BL42" s="54">
        <f t="shared" si="75"/>
        <v>0</v>
      </c>
      <c r="BM42" s="54">
        <f t="shared" si="75"/>
        <v>0</v>
      </c>
      <c r="BN42" s="54">
        <f t="shared" si="75"/>
        <v>0</v>
      </c>
      <c r="BO42" s="54">
        <f t="shared" si="75"/>
        <v>0</v>
      </c>
      <c r="BP42" s="54">
        <f t="shared" si="58"/>
        <v>0</v>
      </c>
      <c r="BQ42" s="54">
        <f t="shared" si="58"/>
        <v>0</v>
      </c>
      <c r="BR42" s="54">
        <f t="shared" si="58"/>
        <v>0</v>
      </c>
      <c r="BS42" s="54">
        <f t="shared" si="58"/>
        <v>0</v>
      </c>
      <c r="BT42" s="54">
        <f t="shared" si="58"/>
        <v>0</v>
      </c>
      <c r="BU42" s="54">
        <f t="shared" si="58"/>
        <v>0</v>
      </c>
      <c r="BV42" s="54">
        <f t="shared" si="58"/>
        <v>0</v>
      </c>
      <c r="BW42" s="54">
        <f t="shared" si="58"/>
        <v>0</v>
      </c>
      <c r="BX42" s="54">
        <f t="shared" si="58"/>
        <v>0</v>
      </c>
      <c r="BY42" s="54">
        <f t="shared" si="58"/>
        <v>0</v>
      </c>
      <c r="BZ42" s="54">
        <f t="shared" si="58"/>
        <v>0</v>
      </c>
      <c r="CA42" s="54">
        <f t="shared" si="58"/>
        <v>0</v>
      </c>
      <c r="CB42" s="54">
        <f t="shared" si="58"/>
        <v>0</v>
      </c>
      <c r="CC42" s="54">
        <f t="shared" si="58"/>
        <v>0</v>
      </c>
      <c r="CD42" s="54">
        <f t="shared" si="58"/>
        <v>0</v>
      </c>
      <c r="CE42" s="54">
        <f t="shared" si="58"/>
        <v>0</v>
      </c>
      <c r="CF42" s="148">
        <f t="shared" si="74"/>
        <v>0</v>
      </c>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row>
    <row r="43" spans="1:116" s="57" customFormat="1" ht="13.5" thickBot="1" x14ac:dyDescent="0.25">
      <c r="A43" s="221"/>
      <c r="B43" s="224"/>
      <c r="C43" s="227"/>
      <c r="D43" s="230"/>
      <c r="E43" s="230"/>
      <c r="F43" s="230"/>
      <c r="G43" s="233"/>
      <c r="H43" s="236"/>
      <c r="I43" s="238"/>
      <c r="J43" s="238"/>
      <c r="K43" s="236"/>
      <c r="L43" s="141" t="s">
        <v>141</v>
      </c>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49">
        <f t="shared" si="0"/>
        <v>0</v>
      </c>
      <c r="AU43" s="150">
        <f t="shared" si="76"/>
        <v>0</v>
      </c>
      <c r="AV43" s="52"/>
      <c r="AW43" s="55">
        <f t="shared" si="56"/>
        <v>0</v>
      </c>
      <c r="AX43" s="55"/>
      <c r="AY43" s="141" t="s">
        <v>141</v>
      </c>
      <c r="AZ43" s="141">
        <f t="shared" si="74"/>
        <v>0</v>
      </c>
      <c r="BA43" s="141">
        <f t="shared" si="74"/>
        <v>0</v>
      </c>
      <c r="BB43" s="141">
        <f t="shared" si="74"/>
        <v>0</v>
      </c>
      <c r="BC43" s="141">
        <f t="shared" si="74"/>
        <v>0</v>
      </c>
      <c r="BD43" s="141">
        <f t="shared" si="74"/>
        <v>0</v>
      </c>
      <c r="BE43" s="141">
        <f t="shared" si="74"/>
        <v>0</v>
      </c>
      <c r="BF43" s="141">
        <f t="shared" si="74"/>
        <v>0</v>
      </c>
      <c r="BG43" s="141">
        <f t="shared" si="74"/>
        <v>0</v>
      </c>
      <c r="BH43" s="141">
        <f t="shared" si="74"/>
        <v>0</v>
      </c>
      <c r="BI43" s="141">
        <f t="shared" si="74"/>
        <v>0</v>
      </c>
      <c r="BJ43" s="141">
        <f t="shared" si="74"/>
        <v>0</v>
      </c>
      <c r="BK43" s="141">
        <f t="shared" si="74"/>
        <v>0</v>
      </c>
      <c r="BL43" s="141">
        <f t="shared" si="74"/>
        <v>0</v>
      </c>
      <c r="BM43" s="141">
        <f t="shared" si="74"/>
        <v>0</v>
      </c>
      <c r="BN43" s="141">
        <f t="shared" si="74"/>
        <v>0</v>
      </c>
      <c r="BO43" s="141">
        <f t="shared" si="74"/>
        <v>0</v>
      </c>
      <c r="BP43" s="141">
        <f t="shared" si="74"/>
        <v>0</v>
      </c>
      <c r="BQ43" s="141">
        <f t="shared" si="74"/>
        <v>0</v>
      </c>
      <c r="BR43" s="141">
        <f t="shared" si="74"/>
        <v>0</v>
      </c>
      <c r="BS43" s="141">
        <f t="shared" si="74"/>
        <v>0</v>
      </c>
      <c r="BT43" s="141">
        <f t="shared" si="74"/>
        <v>0</v>
      </c>
      <c r="BU43" s="141">
        <f t="shared" si="74"/>
        <v>0</v>
      </c>
      <c r="BV43" s="141">
        <f t="shared" si="74"/>
        <v>0</v>
      </c>
      <c r="BW43" s="141">
        <f t="shared" si="74"/>
        <v>0</v>
      </c>
      <c r="BX43" s="141">
        <f t="shared" si="74"/>
        <v>0</v>
      </c>
      <c r="BY43" s="141">
        <f t="shared" si="74"/>
        <v>0</v>
      </c>
      <c r="BZ43" s="141">
        <f t="shared" si="74"/>
        <v>0</v>
      </c>
      <c r="CA43" s="141">
        <f t="shared" si="74"/>
        <v>0</v>
      </c>
      <c r="CB43" s="141">
        <f t="shared" si="74"/>
        <v>0</v>
      </c>
      <c r="CC43" s="141">
        <f t="shared" si="74"/>
        <v>0</v>
      </c>
      <c r="CD43" s="141">
        <f t="shared" si="74"/>
        <v>0</v>
      </c>
      <c r="CE43" s="141">
        <f t="shared" si="74"/>
        <v>0</v>
      </c>
      <c r="CF43" s="151">
        <f t="shared" si="74"/>
        <v>0</v>
      </c>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row>
    <row r="44" spans="1:116" s="57" customFormat="1" x14ac:dyDescent="0.2">
      <c r="A44" s="219"/>
      <c r="B44" s="222"/>
      <c r="C44" s="225"/>
      <c r="D44" s="228"/>
      <c r="E44" s="228"/>
      <c r="F44" s="228"/>
      <c r="G44" s="231"/>
      <c r="H44" s="234"/>
      <c r="I44" s="222"/>
      <c r="J44" s="222"/>
      <c r="K44" s="234"/>
      <c r="L44" s="140" t="s">
        <v>145</v>
      </c>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43">
        <f t="shared" si="0"/>
        <v>0</v>
      </c>
      <c r="AU44" s="144">
        <f>AT44*$H$44</f>
        <v>0</v>
      </c>
      <c r="AV44" s="52"/>
      <c r="AW44" s="55">
        <f t="shared" si="56"/>
        <v>0</v>
      </c>
      <c r="AX44" s="55"/>
      <c r="AY44" s="140" t="s">
        <v>145</v>
      </c>
      <c r="AZ44" s="140">
        <f t="shared" si="74"/>
        <v>0</v>
      </c>
      <c r="BA44" s="140">
        <f t="shared" si="74"/>
        <v>0</v>
      </c>
      <c r="BB44" s="140">
        <f t="shared" si="74"/>
        <v>0</v>
      </c>
      <c r="BC44" s="140">
        <f t="shared" si="74"/>
        <v>0</v>
      </c>
      <c r="BD44" s="140">
        <f t="shared" si="74"/>
        <v>0</v>
      </c>
      <c r="BE44" s="140">
        <f t="shared" si="74"/>
        <v>0</v>
      </c>
      <c r="BF44" s="140">
        <f t="shared" si="74"/>
        <v>0</v>
      </c>
      <c r="BG44" s="140">
        <f t="shared" si="74"/>
        <v>0</v>
      </c>
      <c r="BH44" s="140">
        <f t="shared" si="74"/>
        <v>0</v>
      </c>
      <c r="BI44" s="140">
        <f t="shared" si="74"/>
        <v>0</v>
      </c>
      <c r="BJ44" s="140">
        <f t="shared" si="74"/>
        <v>0</v>
      </c>
      <c r="BK44" s="140">
        <f t="shared" si="74"/>
        <v>0</v>
      </c>
      <c r="BL44" s="140">
        <f t="shared" si="74"/>
        <v>0</v>
      </c>
      <c r="BM44" s="140">
        <f t="shared" si="74"/>
        <v>0</v>
      </c>
      <c r="BN44" s="140">
        <f t="shared" si="74"/>
        <v>0</v>
      </c>
      <c r="BO44" s="140">
        <f t="shared" si="74"/>
        <v>0</v>
      </c>
      <c r="BP44" s="140">
        <f t="shared" si="74"/>
        <v>0</v>
      </c>
      <c r="BQ44" s="140">
        <f t="shared" si="74"/>
        <v>0</v>
      </c>
      <c r="BR44" s="140">
        <f t="shared" si="74"/>
        <v>0</v>
      </c>
      <c r="BS44" s="140">
        <f t="shared" si="74"/>
        <v>0</v>
      </c>
      <c r="BT44" s="140">
        <f t="shared" si="74"/>
        <v>0</v>
      </c>
      <c r="BU44" s="140">
        <f t="shared" si="74"/>
        <v>0</v>
      </c>
      <c r="BV44" s="140">
        <f t="shared" si="74"/>
        <v>0</v>
      </c>
      <c r="BW44" s="140">
        <f t="shared" si="74"/>
        <v>0</v>
      </c>
      <c r="BX44" s="140">
        <f t="shared" si="74"/>
        <v>0</v>
      </c>
      <c r="BY44" s="140">
        <f t="shared" si="74"/>
        <v>0</v>
      </c>
      <c r="BZ44" s="140">
        <f t="shared" si="74"/>
        <v>0</v>
      </c>
      <c r="CA44" s="140">
        <f t="shared" si="74"/>
        <v>0</v>
      </c>
      <c r="CB44" s="140">
        <f t="shared" si="74"/>
        <v>0</v>
      </c>
      <c r="CC44" s="140">
        <f t="shared" si="74"/>
        <v>0</v>
      </c>
      <c r="CD44" s="140">
        <f t="shared" si="74"/>
        <v>0</v>
      </c>
      <c r="CE44" s="140">
        <f t="shared" si="74"/>
        <v>0</v>
      </c>
      <c r="CF44" s="145">
        <f t="shared" si="74"/>
        <v>0</v>
      </c>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row>
    <row r="45" spans="1:116" s="57" customFormat="1" x14ac:dyDescent="0.2">
      <c r="A45" s="220"/>
      <c r="B45" s="223"/>
      <c r="C45" s="226"/>
      <c r="D45" s="229"/>
      <c r="E45" s="229"/>
      <c r="F45" s="229"/>
      <c r="G45" s="232"/>
      <c r="H45" s="235"/>
      <c r="I45" s="237"/>
      <c r="J45" s="237"/>
      <c r="K45" s="235"/>
      <c r="L45" s="54" t="s">
        <v>1</v>
      </c>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146">
        <f t="shared" si="0"/>
        <v>0</v>
      </c>
      <c r="AU45" s="147">
        <f>AT45*$H$44</f>
        <v>0</v>
      </c>
      <c r="AV45" s="52"/>
      <c r="AW45" s="55">
        <f t="shared" si="56"/>
        <v>0</v>
      </c>
      <c r="AX45" s="55"/>
      <c r="AY45" s="54" t="s">
        <v>1</v>
      </c>
      <c r="AZ45" s="54">
        <f t="shared" si="74"/>
        <v>0</v>
      </c>
      <c r="BA45" s="54">
        <f t="shared" si="74"/>
        <v>0</v>
      </c>
      <c r="BB45" s="54">
        <f t="shared" si="74"/>
        <v>0</v>
      </c>
      <c r="BC45" s="54">
        <f t="shared" si="74"/>
        <v>0</v>
      </c>
      <c r="BD45" s="54">
        <f t="shared" si="74"/>
        <v>0</v>
      </c>
      <c r="BE45" s="54">
        <f t="shared" si="74"/>
        <v>0</v>
      </c>
      <c r="BF45" s="54">
        <f t="shared" si="74"/>
        <v>0</v>
      </c>
      <c r="BG45" s="54">
        <f t="shared" si="74"/>
        <v>0</v>
      </c>
      <c r="BH45" s="54">
        <f t="shared" si="74"/>
        <v>0</v>
      </c>
      <c r="BI45" s="54">
        <f t="shared" si="74"/>
        <v>0</v>
      </c>
      <c r="BJ45" s="54">
        <f t="shared" si="74"/>
        <v>0</v>
      </c>
      <c r="BK45" s="54">
        <f t="shared" si="74"/>
        <v>0</v>
      </c>
      <c r="BL45" s="54">
        <f t="shared" si="74"/>
        <v>0</v>
      </c>
      <c r="BM45" s="54">
        <f t="shared" si="74"/>
        <v>0</v>
      </c>
      <c r="BN45" s="54">
        <f t="shared" si="74"/>
        <v>0</v>
      </c>
      <c r="BO45" s="54">
        <f t="shared" si="74"/>
        <v>0</v>
      </c>
      <c r="BP45" s="54">
        <f t="shared" si="74"/>
        <v>0</v>
      </c>
      <c r="BQ45" s="54">
        <f t="shared" si="74"/>
        <v>0</v>
      </c>
      <c r="BR45" s="54">
        <f t="shared" si="74"/>
        <v>0</v>
      </c>
      <c r="BS45" s="54">
        <f t="shared" si="74"/>
        <v>0</v>
      </c>
      <c r="BT45" s="54">
        <f t="shared" si="74"/>
        <v>0</v>
      </c>
      <c r="BU45" s="54">
        <f t="shared" si="74"/>
        <v>0</v>
      </c>
      <c r="BV45" s="54">
        <f t="shared" si="74"/>
        <v>0</v>
      </c>
      <c r="BW45" s="54">
        <f t="shared" si="74"/>
        <v>0</v>
      </c>
      <c r="BX45" s="54">
        <f t="shared" si="74"/>
        <v>0</v>
      </c>
      <c r="BY45" s="54">
        <f t="shared" si="74"/>
        <v>0</v>
      </c>
      <c r="BZ45" s="54">
        <f t="shared" si="74"/>
        <v>0</v>
      </c>
      <c r="CA45" s="54">
        <f t="shared" si="74"/>
        <v>0</v>
      </c>
      <c r="CB45" s="54">
        <f t="shared" si="74"/>
        <v>0</v>
      </c>
      <c r="CC45" s="54">
        <f t="shared" si="74"/>
        <v>0</v>
      </c>
      <c r="CD45" s="54">
        <f t="shared" si="74"/>
        <v>0</v>
      </c>
      <c r="CE45" s="54">
        <f t="shared" si="74"/>
        <v>0</v>
      </c>
      <c r="CF45" s="148">
        <f t="shared" si="74"/>
        <v>0</v>
      </c>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row>
    <row r="46" spans="1:116" s="57" customFormat="1" x14ac:dyDescent="0.2">
      <c r="A46" s="220"/>
      <c r="B46" s="223"/>
      <c r="C46" s="226"/>
      <c r="D46" s="229"/>
      <c r="E46" s="229"/>
      <c r="F46" s="229"/>
      <c r="G46" s="232"/>
      <c r="H46" s="235"/>
      <c r="I46" s="237"/>
      <c r="J46" s="237"/>
      <c r="K46" s="235"/>
      <c r="L46" s="54" t="s">
        <v>2</v>
      </c>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146">
        <f t="shared" si="0"/>
        <v>0</v>
      </c>
      <c r="AU46" s="147">
        <f t="shared" ref="AU46:AU50" si="77">AT46*$H$44</f>
        <v>0</v>
      </c>
      <c r="AV46" s="52"/>
      <c r="AW46" s="55">
        <f t="shared" si="56"/>
        <v>0</v>
      </c>
      <c r="AX46" s="55"/>
      <c r="AY46" s="54" t="s">
        <v>2</v>
      </c>
      <c r="AZ46" s="54">
        <f t="shared" si="74"/>
        <v>0</v>
      </c>
      <c r="BA46" s="54">
        <f t="shared" si="74"/>
        <v>0</v>
      </c>
      <c r="BB46" s="54">
        <f t="shared" si="74"/>
        <v>0</v>
      </c>
      <c r="BC46" s="54">
        <f t="shared" si="74"/>
        <v>0</v>
      </c>
      <c r="BD46" s="54">
        <f t="shared" si="74"/>
        <v>0</v>
      </c>
      <c r="BE46" s="54">
        <f t="shared" si="74"/>
        <v>0</v>
      </c>
      <c r="BF46" s="54">
        <f t="shared" si="74"/>
        <v>0</v>
      </c>
      <c r="BG46" s="54">
        <f t="shared" si="74"/>
        <v>0</v>
      </c>
      <c r="BH46" s="54">
        <f t="shared" si="74"/>
        <v>0</v>
      </c>
      <c r="BI46" s="54">
        <f t="shared" si="74"/>
        <v>0</v>
      </c>
      <c r="BJ46" s="54">
        <f t="shared" si="74"/>
        <v>0</v>
      </c>
      <c r="BK46" s="54">
        <f t="shared" si="74"/>
        <v>0</v>
      </c>
      <c r="BL46" s="54">
        <f t="shared" si="74"/>
        <v>0</v>
      </c>
      <c r="BM46" s="54">
        <f t="shared" si="74"/>
        <v>0</v>
      </c>
      <c r="BN46" s="54">
        <f t="shared" si="74"/>
        <v>0</v>
      </c>
      <c r="BO46" s="54">
        <f t="shared" si="74"/>
        <v>0</v>
      </c>
      <c r="BP46" s="54">
        <f t="shared" si="74"/>
        <v>0</v>
      </c>
      <c r="BQ46" s="54">
        <f t="shared" si="74"/>
        <v>0</v>
      </c>
      <c r="BR46" s="54">
        <f t="shared" si="74"/>
        <v>0</v>
      </c>
      <c r="BS46" s="54">
        <f t="shared" si="74"/>
        <v>0</v>
      </c>
      <c r="BT46" s="54">
        <f t="shared" si="74"/>
        <v>0</v>
      </c>
      <c r="BU46" s="54">
        <f t="shared" si="74"/>
        <v>0</v>
      </c>
      <c r="BV46" s="54">
        <f t="shared" si="74"/>
        <v>0</v>
      </c>
      <c r="BW46" s="54">
        <f t="shared" si="74"/>
        <v>0</v>
      </c>
      <c r="BX46" s="54">
        <f t="shared" si="74"/>
        <v>0</v>
      </c>
      <c r="BY46" s="54">
        <f t="shared" si="74"/>
        <v>0</v>
      </c>
      <c r="BZ46" s="54">
        <f t="shared" si="74"/>
        <v>0</v>
      </c>
      <c r="CA46" s="54">
        <f t="shared" si="74"/>
        <v>0</v>
      </c>
      <c r="CB46" s="54">
        <f t="shared" si="74"/>
        <v>0</v>
      </c>
      <c r="CC46" s="54">
        <f t="shared" si="74"/>
        <v>0</v>
      </c>
      <c r="CD46" s="54">
        <f t="shared" si="74"/>
        <v>0</v>
      </c>
      <c r="CE46" s="54">
        <f t="shared" si="74"/>
        <v>0</v>
      </c>
      <c r="CF46" s="148">
        <f t="shared" si="74"/>
        <v>0</v>
      </c>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row>
    <row r="47" spans="1:116" s="57" customFormat="1" x14ac:dyDescent="0.2">
      <c r="A47" s="220"/>
      <c r="B47" s="223"/>
      <c r="C47" s="226"/>
      <c r="D47" s="229"/>
      <c r="E47" s="229"/>
      <c r="F47" s="229"/>
      <c r="G47" s="232"/>
      <c r="H47" s="235"/>
      <c r="I47" s="237"/>
      <c r="J47" s="237"/>
      <c r="K47" s="235"/>
      <c r="L47" s="54" t="s">
        <v>138</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146">
        <f t="shared" si="0"/>
        <v>0</v>
      </c>
      <c r="AU47" s="147">
        <f t="shared" si="77"/>
        <v>0</v>
      </c>
      <c r="AV47" s="52"/>
      <c r="AW47" s="55">
        <f t="shared" si="56"/>
        <v>0</v>
      </c>
      <c r="AX47" s="55"/>
      <c r="AY47" s="54" t="s">
        <v>138</v>
      </c>
      <c r="AZ47" s="54">
        <f t="shared" si="74"/>
        <v>0</v>
      </c>
      <c r="BA47" s="54">
        <f t="shared" si="74"/>
        <v>0</v>
      </c>
      <c r="BB47" s="54">
        <f t="shared" si="74"/>
        <v>0</v>
      </c>
      <c r="BC47" s="54">
        <f t="shared" si="74"/>
        <v>0</v>
      </c>
      <c r="BD47" s="54">
        <f t="shared" si="74"/>
        <v>0</v>
      </c>
      <c r="BE47" s="54">
        <f t="shared" si="74"/>
        <v>0</v>
      </c>
      <c r="BF47" s="54">
        <f t="shared" si="74"/>
        <v>0</v>
      </c>
      <c r="BG47" s="54">
        <f t="shared" si="74"/>
        <v>0</v>
      </c>
      <c r="BH47" s="54">
        <f t="shared" si="74"/>
        <v>0</v>
      </c>
      <c r="BI47" s="54">
        <f t="shared" si="74"/>
        <v>0</v>
      </c>
      <c r="BJ47" s="54">
        <f t="shared" si="74"/>
        <v>0</v>
      </c>
      <c r="BK47" s="54">
        <f t="shared" si="74"/>
        <v>0</v>
      </c>
      <c r="BL47" s="54">
        <f t="shared" si="74"/>
        <v>0</v>
      </c>
      <c r="BM47" s="54">
        <f t="shared" si="74"/>
        <v>0</v>
      </c>
      <c r="BN47" s="54">
        <f t="shared" si="74"/>
        <v>0</v>
      </c>
      <c r="BO47" s="54">
        <f t="shared" si="74"/>
        <v>0</v>
      </c>
      <c r="BP47" s="54">
        <f t="shared" si="74"/>
        <v>0</v>
      </c>
      <c r="BQ47" s="54">
        <f t="shared" si="74"/>
        <v>0</v>
      </c>
      <c r="BR47" s="54">
        <f t="shared" si="74"/>
        <v>0</v>
      </c>
      <c r="BS47" s="54">
        <f t="shared" si="74"/>
        <v>0</v>
      </c>
      <c r="BT47" s="54">
        <f t="shared" si="74"/>
        <v>0</v>
      </c>
      <c r="BU47" s="54">
        <f t="shared" si="74"/>
        <v>0</v>
      </c>
      <c r="BV47" s="54">
        <f t="shared" si="74"/>
        <v>0</v>
      </c>
      <c r="BW47" s="54">
        <f t="shared" si="74"/>
        <v>0</v>
      </c>
      <c r="BX47" s="54">
        <f t="shared" si="74"/>
        <v>0</v>
      </c>
      <c r="BY47" s="54">
        <f t="shared" si="74"/>
        <v>0</v>
      </c>
      <c r="BZ47" s="54">
        <f t="shared" si="74"/>
        <v>0</v>
      </c>
      <c r="CA47" s="54">
        <f t="shared" si="74"/>
        <v>0</v>
      </c>
      <c r="CB47" s="54">
        <f t="shared" si="74"/>
        <v>0</v>
      </c>
      <c r="CC47" s="54">
        <f t="shared" si="74"/>
        <v>0</v>
      </c>
      <c r="CD47" s="54">
        <f t="shared" si="74"/>
        <v>0</v>
      </c>
      <c r="CE47" s="54">
        <f t="shared" si="74"/>
        <v>0</v>
      </c>
      <c r="CF47" s="148">
        <f t="shared" si="74"/>
        <v>0</v>
      </c>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row>
    <row r="48" spans="1:116" s="57" customFormat="1" x14ac:dyDescent="0.2">
      <c r="A48" s="220"/>
      <c r="B48" s="223"/>
      <c r="C48" s="226"/>
      <c r="D48" s="229"/>
      <c r="E48" s="229"/>
      <c r="F48" s="229"/>
      <c r="G48" s="232"/>
      <c r="H48" s="235"/>
      <c r="I48" s="237"/>
      <c r="J48" s="237"/>
      <c r="K48" s="235"/>
      <c r="L48" s="54" t="s">
        <v>142</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146">
        <f t="shared" si="0"/>
        <v>0</v>
      </c>
      <c r="AU48" s="147">
        <f t="shared" si="77"/>
        <v>0</v>
      </c>
      <c r="AV48" s="52"/>
      <c r="AW48" s="55">
        <f t="shared" si="56"/>
        <v>0</v>
      </c>
      <c r="AX48" s="55"/>
      <c r="AY48" s="54" t="s">
        <v>142</v>
      </c>
      <c r="AZ48" s="54">
        <f t="shared" si="74"/>
        <v>0</v>
      </c>
      <c r="BA48" s="54">
        <f t="shared" si="74"/>
        <v>0</v>
      </c>
      <c r="BB48" s="54">
        <f t="shared" si="74"/>
        <v>0</v>
      </c>
      <c r="BC48" s="54">
        <f t="shared" si="74"/>
        <v>0</v>
      </c>
      <c r="BD48" s="54">
        <f t="shared" si="74"/>
        <v>0</v>
      </c>
      <c r="BE48" s="54">
        <f t="shared" si="74"/>
        <v>0</v>
      </c>
      <c r="BF48" s="54">
        <f t="shared" si="74"/>
        <v>0</v>
      </c>
      <c r="BG48" s="54">
        <f t="shared" si="74"/>
        <v>0</v>
      </c>
      <c r="BH48" s="54">
        <f t="shared" si="74"/>
        <v>0</v>
      </c>
      <c r="BI48" s="54">
        <f t="shared" si="74"/>
        <v>0</v>
      </c>
      <c r="BJ48" s="54">
        <f t="shared" si="74"/>
        <v>0</v>
      </c>
      <c r="BK48" s="54">
        <f t="shared" si="74"/>
        <v>0</v>
      </c>
      <c r="BL48" s="54">
        <f t="shared" si="74"/>
        <v>0</v>
      </c>
      <c r="BM48" s="54">
        <f t="shared" si="74"/>
        <v>0</v>
      </c>
      <c r="BN48" s="54">
        <f t="shared" si="74"/>
        <v>0</v>
      </c>
      <c r="BO48" s="54">
        <f t="shared" si="74"/>
        <v>0</v>
      </c>
      <c r="BP48" s="54">
        <f t="shared" si="74"/>
        <v>0</v>
      </c>
      <c r="BQ48" s="54">
        <f t="shared" si="74"/>
        <v>0</v>
      </c>
      <c r="BR48" s="54">
        <f t="shared" si="74"/>
        <v>0</v>
      </c>
      <c r="BS48" s="54">
        <f t="shared" si="74"/>
        <v>0</v>
      </c>
      <c r="BT48" s="54">
        <f t="shared" si="74"/>
        <v>0</v>
      </c>
      <c r="BU48" s="54">
        <f t="shared" si="74"/>
        <v>0</v>
      </c>
      <c r="BV48" s="54">
        <f t="shared" si="74"/>
        <v>0</v>
      </c>
      <c r="BW48" s="54">
        <f t="shared" si="74"/>
        <v>0</v>
      </c>
      <c r="BX48" s="54">
        <f t="shared" si="74"/>
        <v>0</v>
      </c>
      <c r="BY48" s="54">
        <f t="shared" si="74"/>
        <v>0</v>
      </c>
      <c r="BZ48" s="54">
        <f t="shared" si="74"/>
        <v>0</v>
      </c>
      <c r="CA48" s="54">
        <f t="shared" si="74"/>
        <v>0</v>
      </c>
      <c r="CB48" s="54">
        <f t="shared" si="74"/>
        <v>0</v>
      </c>
      <c r="CC48" s="54">
        <f t="shared" si="74"/>
        <v>0</v>
      </c>
      <c r="CD48" s="54">
        <f t="shared" si="74"/>
        <v>0</v>
      </c>
      <c r="CE48" s="54">
        <f t="shared" si="74"/>
        <v>0</v>
      </c>
      <c r="CF48" s="148">
        <f t="shared" si="74"/>
        <v>0</v>
      </c>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row>
    <row r="49" spans="1:116" s="57" customFormat="1" x14ac:dyDescent="0.2">
      <c r="A49" s="220"/>
      <c r="B49" s="223"/>
      <c r="C49" s="226"/>
      <c r="D49" s="229"/>
      <c r="E49" s="229"/>
      <c r="F49" s="229"/>
      <c r="G49" s="232"/>
      <c r="H49" s="235"/>
      <c r="I49" s="237"/>
      <c r="J49" s="237"/>
      <c r="K49" s="235"/>
      <c r="L49" s="54" t="s">
        <v>139</v>
      </c>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146">
        <f t="shared" si="0"/>
        <v>0</v>
      </c>
      <c r="AU49" s="147">
        <f t="shared" si="77"/>
        <v>0</v>
      </c>
      <c r="AV49" s="52"/>
      <c r="AW49" s="55">
        <f t="shared" si="56"/>
        <v>0</v>
      </c>
      <c r="AX49" s="55"/>
      <c r="AY49" s="54" t="s">
        <v>139</v>
      </c>
      <c r="AZ49" s="54">
        <f t="shared" si="74"/>
        <v>0</v>
      </c>
      <c r="BA49" s="54">
        <f t="shared" si="74"/>
        <v>0</v>
      </c>
      <c r="BB49" s="54">
        <f t="shared" si="74"/>
        <v>0</v>
      </c>
      <c r="BC49" s="54">
        <f t="shared" si="74"/>
        <v>0</v>
      </c>
      <c r="BD49" s="54">
        <f t="shared" si="74"/>
        <v>0</v>
      </c>
      <c r="BE49" s="54">
        <f t="shared" si="74"/>
        <v>0</v>
      </c>
      <c r="BF49" s="54">
        <f t="shared" si="74"/>
        <v>0</v>
      </c>
      <c r="BG49" s="54">
        <f t="shared" si="74"/>
        <v>0</v>
      </c>
      <c r="BH49" s="54">
        <f t="shared" si="74"/>
        <v>0</v>
      </c>
      <c r="BI49" s="54">
        <f t="shared" si="74"/>
        <v>0</v>
      </c>
      <c r="BJ49" s="54">
        <f t="shared" si="74"/>
        <v>0</v>
      </c>
      <c r="BK49" s="54">
        <f t="shared" si="74"/>
        <v>0</v>
      </c>
      <c r="BL49" s="54">
        <f t="shared" si="74"/>
        <v>0</v>
      </c>
      <c r="BM49" s="54">
        <f t="shared" si="74"/>
        <v>0</v>
      </c>
      <c r="BN49" s="54">
        <f t="shared" si="74"/>
        <v>0</v>
      </c>
      <c r="BO49" s="54">
        <f t="shared" si="74"/>
        <v>0</v>
      </c>
      <c r="BP49" s="54">
        <f t="shared" si="74"/>
        <v>0</v>
      </c>
      <c r="BQ49" s="54">
        <f t="shared" si="74"/>
        <v>0</v>
      </c>
      <c r="BR49" s="54">
        <f t="shared" si="74"/>
        <v>0</v>
      </c>
      <c r="BS49" s="54">
        <f t="shared" si="74"/>
        <v>0</v>
      </c>
      <c r="BT49" s="54">
        <f t="shared" si="74"/>
        <v>0</v>
      </c>
      <c r="BU49" s="54">
        <f t="shared" si="74"/>
        <v>0</v>
      </c>
      <c r="BV49" s="54">
        <f t="shared" si="74"/>
        <v>0</v>
      </c>
      <c r="BW49" s="54">
        <f t="shared" si="74"/>
        <v>0</v>
      </c>
      <c r="BX49" s="54">
        <f t="shared" si="74"/>
        <v>0</v>
      </c>
      <c r="BY49" s="54">
        <f t="shared" si="74"/>
        <v>0</v>
      </c>
      <c r="BZ49" s="54">
        <f t="shared" si="74"/>
        <v>0</v>
      </c>
      <c r="CA49" s="54">
        <f t="shared" si="74"/>
        <v>0</v>
      </c>
      <c r="CB49" s="54">
        <f t="shared" si="74"/>
        <v>0</v>
      </c>
      <c r="CC49" s="54">
        <f t="shared" si="74"/>
        <v>0</v>
      </c>
      <c r="CD49" s="54">
        <f t="shared" si="74"/>
        <v>0</v>
      </c>
      <c r="CE49" s="54">
        <f t="shared" si="74"/>
        <v>0</v>
      </c>
      <c r="CF49" s="148">
        <f t="shared" si="74"/>
        <v>0</v>
      </c>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row>
    <row r="50" spans="1:116" s="57" customFormat="1" x14ac:dyDescent="0.2">
      <c r="A50" s="220"/>
      <c r="B50" s="223"/>
      <c r="C50" s="226"/>
      <c r="D50" s="229"/>
      <c r="E50" s="229"/>
      <c r="F50" s="229"/>
      <c r="G50" s="232"/>
      <c r="H50" s="235"/>
      <c r="I50" s="237"/>
      <c r="J50" s="237"/>
      <c r="K50" s="235"/>
      <c r="L50" s="54" t="s">
        <v>140</v>
      </c>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146">
        <f t="shared" si="0"/>
        <v>0</v>
      </c>
      <c r="AU50" s="147">
        <f t="shared" si="77"/>
        <v>0</v>
      </c>
      <c r="AV50" s="52"/>
      <c r="AW50" s="55">
        <f t="shared" si="56"/>
        <v>0</v>
      </c>
      <c r="AX50" s="55"/>
      <c r="AY50" s="54" t="s">
        <v>140</v>
      </c>
      <c r="AZ50" s="54">
        <f t="shared" si="74"/>
        <v>0</v>
      </c>
      <c r="BA50" s="54">
        <f t="shared" si="74"/>
        <v>0</v>
      </c>
      <c r="BB50" s="54">
        <f t="shared" si="74"/>
        <v>0</v>
      </c>
      <c r="BC50" s="54">
        <f t="shared" si="74"/>
        <v>0</v>
      </c>
      <c r="BD50" s="54">
        <f t="shared" si="74"/>
        <v>0</v>
      </c>
      <c r="BE50" s="54">
        <f t="shared" si="74"/>
        <v>0</v>
      </c>
      <c r="BF50" s="54">
        <f t="shared" si="74"/>
        <v>0</v>
      </c>
      <c r="BG50" s="54">
        <f t="shared" si="74"/>
        <v>0</v>
      </c>
      <c r="BH50" s="54">
        <f t="shared" si="74"/>
        <v>0</v>
      </c>
      <c r="BI50" s="54">
        <f t="shared" si="74"/>
        <v>0</v>
      </c>
      <c r="BJ50" s="54">
        <f t="shared" si="74"/>
        <v>0</v>
      </c>
      <c r="BK50" s="54">
        <f t="shared" si="74"/>
        <v>0</v>
      </c>
      <c r="BL50" s="54">
        <f t="shared" si="74"/>
        <v>0</v>
      </c>
      <c r="BM50" s="54">
        <f t="shared" si="74"/>
        <v>0</v>
      </c>
      <c r="BN50" s="54">
        <f t="shared" si="74"/>
        <v>0</v>
      </c>
      <c r="BO50" s="54">
        <f t="shared" ref="BO50" si="78">IFERROR($AU50/$AT50*AB50,0)</f>
        <v>0</v>
      </c>
      <c r="BP50" s="54">
        <f t="shared" ref="BP50:CE58" si="79">IFERROR($AU50/$AT50*AC50,0)</f>
        <v>0</v>
      </c>
      <c r="BQ50" s="54">
        <f t="shared" ref="BQ50" si="80">IFERROR($AU50/$AT50*AD50,0)</f>
        <v>0</v>
      </c>
      <c r="BR50" s="54">
        <f t="shared" ref="BR50" si="81">IFERROR($AU50/$AT50*AE50,0)</f>
        <v>0</v>
      </c>
      <c r="BS50" s="54">
        <f t="shared" ref="BS50" si="82">IFERROR($AU50/$AT50*AF50,0)</f>
        <v>0</v>
      </c>
      <c r="BT50" s="54">
        <f t="shared" ref="BT50" si="83">IFERROR($AU50/$AT50*AG50,0)</f>
        <v>0</v>
      </c>
      <c r="BU50" s="54">
        <f t="shared" ref="BU50" si="84">IFERROR($AU50/$AT50*AH50,0)</f>
        <v>0</v>
      </c>
      <c r="BV50" s="54">
        <f t="shared" ref="BV50" si="85">IFERROR($AU50/$AT50*AI50,0)</f>
        <v>0</v>
      </c>
      <c r="BW50" s="54">
        <f t="shared" ref="BW50" si="86">IFERROR($AU50/$AT50*AJ50,0)</f>
        <v>0</v>
      </c>
      <c r="BX50" s="54">
        <f t="shared" ref="BX50" si="87">IFERROR($AU50/$AT50*AK50,0)</f>
        <v>0</v>
      </c>
      <c r="BY50" s="54">
        <f t="shared" ref="BY50" si="88">IFERROR($AU50/$AT50*AL50,0)</f>
        <v>0</v>
      </c>
      <c r="BZ50" s="54">
        <f t="shared" ref="BZ50" si="89">IFERROR($AU50/$AT50*AM50,0)</f>
        <v>0</v>
      </c>
      <c r="CA50" s="54">
        <f t="shared" ref="CA50" si="90">IFERROR($AU50/$AT50*AN50,0)</f>
        <v>0</v>
      </c>
      <c r="CB50" s="54">
        <f t="shared" ref="CB50" si="91">IFERROR($AU50/$AT50*AO50,0)</f>
        <v>0</v>
      </c>
      <c r="CC50" s="54">
        <f t="shared" ref="CC50" si="92">IFERROR($AU50/$AT50*AP50,0)</f>
        <v>0</v>
      </c>
      <c r="CD50" s="54">
        <f t="shared" ref="CD50" si="93">IFERROR($AU50/$AT50*AQ50,0)</f>
        <v>0</v>
      </c>
      <c r="CE50" s="54">
        <f t="shared" ref="CE50" si="94">IFERROR($AU50/$AT50*AR50,0)</f>
        <v>0</v>
      </c>
      <c r="CF50" s="148">
        <f t="shared" ref="AZ50:CF66" si="95">IFERROR($AU50/$AT50*AS50,0)</f>
        <v>0</v>
      </c>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row>
    <row r="51" spans="1:116" s="57" customFormat="1" ht="13.5" thickBot="1" x14ac:dyDescent="0.25">
      <c r="A51" s="221"/>
      <c r="B51" s="224"/>
      <c r="C51" s="227"/>
      <c r="D51" s="230"/>
      <c r="E51" s="230"/>
      <c r="F51" s="230"/>
      <c r="G51" s="233"/>
      <c r="H51" s="236"/>
      <c r="I51" s="238"/>
      <c r="J51" s="238"/>
      <c r="K51" s="236"/>
      <c r="L51" s="141" t="s">
        <v>141</v>
      </c>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49">
        <f t="shared" si="0"/>
        <v>0</v>
      </c>
      <c r="AU51" s="150">
        <f>AT51*$H$44</f>
        <v>0</v>
      </c>
      <c r="AV51" s="52"/>
      <c r="AW51" s="55">
        <f t="shared" si="56"/>
        <v>0</v>
      </c>
      <c r="AX51" s="55"/>
      <c r="AY51" s="141" t="s">
        <v>141</v>
      </c>
      <c r="AZ51" s="141">
        <f t="shared" ref="AZ51:BO58" si="96">IFERROR($AU51/$AT51*M51,0)</f>
        <v>0</v>
      </c>
      <c r="BA51" s="141">
        <f t="shared" si="96"/>
        <v>0</v>
      </c>
      <c r="BB51" s="141">
        <f t="shared" si="96"/>
        <v>0</v>
      </c>
      <c r="BC51" s="141">
        <f t="shared" si="96"/>
        <v>0</v>
      </c>
      <c r="BD51" s="141">
        <f t="shared" si="96"/>
        <v>0</v>
      </c>
      <c r="BE51" s="141">
        <f t="shared" si="96"/>
        <v>0</v>
      </c>
      <c r="BF51" s="141">
        <f t="shared" si="96"/>
        <v>0</v>
      </c>
      <c r="BG51" s="141">
        <f t="shared" si="96"/>
        <v>0</v>
      </c>
      <c r="BH51" s="141">
        <f t="shared" si="96"/>
        <v>0</v>
      </c>
      <c r="BI51" s="141">
        <f t="shared" si="96"/>
        <v>0</v>
      </c>
      <c r="BJ51" s="141">
        <f t="shared" si="96"/>
        <v>0</v>
      </c>
      <c r="BK51" s="141">
        <f t="shared" si="96"/>
        <v>0</v>
      </c>
      <c r="BL51" s="141">
        <f t="shared" si="96"/>
        <v>0</v>
      </c>
      <c r="BM51" s="141">
        <f t="shared" si="96"/>
        <v>0</v>
      </c>
      <c r="BN51" s="141">
        <f t="shared" si="96"/>
        <v>0</v>
      </c>
      <c r="BO51" s="141">
        <f t="shared" si="96"/>
        <v>0</v>
      </c>
      <c r="BP51" s="141">
        <f t="shared" si="79"/>
        <v>0</v>
      </c>
      <c r="BQ51" s="141">
        <f t="shared" si="79"/>
        <v>0</v>
      </c>
      <c r="BR51" s="141">
        <f t="shared" si="79"/>
        <v>0</v>
      </c>
      <c r="BS51" s="141">
        <f t="shared" si="79"/>
        <v>0</v>
      </c>
      <c r="BT51" s="141">
        <f t="shared" si="79"/>
        <v>0</v>
      </c>
      <c r="BU51" s="141">
        <f t="shared" si="79"/>
        <v>0</v>
      </c>
      <c r="BV51" s="141">
        <f t="shared" si="79"/>
        <v>0</v>
      </c>
      <c r="BW51" s="141">
        <f t="shared" si="79"/>
        <v>0</v>
      </c>
      <c r="BX51" s="141">
        <f t="shared" si="79"/>
        <v>0</v>
      </c>
      <c r="BY51" s="141">
        <f t="shared" si="79"/>
        <v>0</v>
      </c>
      <c r="BZ51" s="141">
        <f t="shared" si="79"/>
        <v>0</v>
      </c>
      <c r="CA51" s="141">
        <f t="shared" si="79"/>
        <v>0</v>
      </c>
      <c r="CB51" s="141">
        <f t="shared" si="79"/>
        <v>0</v>
      </c>
      <c r="CC51" s="141">
        <f t="shared" si="79"/>
        <v>0</v>
      </c>
      <c r="CD51" s="141">
        <f t="shared" si="79"/>
        <v>0</v>
      </c>
      <c r="CE51" s="141">
        <f t="shared" si="79"/>
        <v>0</v>
      </c>
      <c r="CF51" s="151">
        <f t="shared" si="95"/>
        <v>0</v>
      </c>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row>
    <row r="52" spans="1:116" s="57" customFormat="1" x14ac:dyDescent="0.2">
      <c r="A52" s="219"/>
      <c r="B52" s="222"/>
      <c r="C52" s="225"/>
      <c r="D52" s="228"/>
      <c r="E52" s="228"/>
      <c r="F52" s="228"/>
      <c r="G52" s="231"/>
      <c r="H52" s="234"/>
      <c r="I52" s="222"/>
      <c r="J52" s="222"/>
      <c r="K52" s="234"/>
      <c r="L52" s="140" t="s">
        <v>145</v>
      </c>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43">
        <f t="shared" si="0"/>
        <v>0</v>
      </c>
      <c r="AU52" s="144">
        <f t="shared" ref="AU52:AU59" si="97">AT52*$H$52</f>
        <v>0</v>
      </c>
      <c r="AV52" s="52"/>
      <c r="AW52" s="55">
        <f t="shared" si="56"/>
        <v>0</v>
      </c>
      <c r="AX52" s="55"/>
      <c r="AY52" s="140" t="s">
        <v>145</v>
      </c>
      <c r="AZ52" s="140">
        <f t="shared" si="96"/>
        <v>0</v>
      </c>
      <c r="BA52" s="140">
        <f t="shared" si="96"/>
        <v>0</v>
      </c>
      <c r="BB52" s="140">
        <f t="shared" si="96"/>
        <v>0</v>
      </c>
      <c r="BC52" s="140">
        <f t="shared" si="96"/>
        <v>0</v>
      </c>
      <c r="BD52" s="140">
        <f t="shared" si="96"/>
        <v>0</v>
      </c>
      <c r="BE52" s="140">
        <f t="shared" si="96"/>
        <v>0</v>
      </c>
      <c r="BF52" s="140">
        <f t="shared" si="96"/>
        <v>0</v>
      </c>
      <c r="BG52" s="140">
        <f t="shared" si="96"/>
        <v>0</v>
      </c>
      <c r="BH52" s="140">
        <f t="shared" si="96"/>
        <v>0</v>
      </c>
      <c r="BI52" s="140">
        <f t="shared" si="96"/>
        <v>0</v>
      </c>
      <c r="BJ52" s="140">
        <f t="shared" si="96"/>
        <v>0</v>
      </c>
      <c r="BK52" s="140">
        <f t="shared" si="96"/>
        <v>0</v>
      </c>
      <c r="BL52" s="140">
        <f t="shared" si="96"/>
        <v>0</v>
      </c>
      <c r="BM52" s="140">
        <f t="shared" si="96"/>
        <v>0</v>
      </c>
      <c r="BN52" s="140">
        <f t="shared" si="96"/>
        <v>0</v>
      </c>
      <c r="BO52" s="140">
        <f t="shared" si="96"/>
        <v>0</v>
      </c>
      <c r="BP52" s="140">
        <f t="shared" si="79"/>
        <v>0</v>
      </c>
      <c r="BQ52" s="140">
        <f t="shared" si="79"/>
        <v>0</v>
      </c>
      <c r="BR52" s="140">
        <f t="shared" si="79"/>
        <v>0</v>
      </c>
      <c r="BS52" s="140">
        <f t="shared" si="79"/>
        <v>0</v>
      </c>
      <c r="BT52" s="140">
        <f t="shared" si="79"/>
        <v>0</v>
      </c>
      <c r="BU52" s="140">
        <f t="shared" si="79"/>
        <v>0</v>
      </c>
      <c r="BV52" s="140">
        <f t="shared" si="79"/>
        <v>0</v>
      </c>
      <c r="BW52" s="140">
        <f t="shared" si="79"/>
        <v>0</v>
      </c>
      <c r="BX52" s="140">
        <f t="shared" si="79"/>
        <v>0</v>
      </c>
      <c r="BY52" s="140">
        <f t="shared" si="79"/>
        <v>0</v>
      </c>
      <c r="BZ52" s="140">
        <f t="shared" si="79"/>
        <v>0</v>
      </c>
      <c r="CA52" s="140">
        <f t="shared" si="79"/>
        <v>0</v>
      </c>
      <c r="CB52" s="140">
        <f t="shared" si="79"/>
        <v>0</v>
      </c>
      <c r="CC52" s="140">
        <f t="shared" si="79"/>
        <v>0</v>
      </c>
      <c r="CD52" s="140">
        <f t="shared" si="79"/>
        <v>0</v>
      </c>
      <c r="CE52" s="140">
        <f t="shared" si="79"/>
        <v>0</v>
      </c>
      <c r="CF52" s="145">
        <f t="shared" si="95"/>
        <v>0</v>
      </c>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row>
    <row r="53" spans="1:116" s="57" customFormat="1" x14ac:dyDescent="0.2">
      <c r="A53" s="220"/>
      <c r="B53" s="223"/>
      <c r="C53" s="226"/>
      <c r="D53" s="229"/>
      <c r="E53" s="229"/>
      <c r="F53" s="229"/>
      <c r="G53" s="232"/>
      <c r="H53" s="235"/>
      <c r="I53" s="237"/>
      <c r="J53" s="237"/>
      <c r="K53" s="235"/>
      <c r="L53" s="54" t="s">
        <v>1</v>
      </c>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146">
        <f t="shared" si="0"/>
        <v>0</v>
      </c>
      <c r="AU53" s="147">
        <f t="shared" si="97"/>
        <v>0</v>
      </c>
      <c r="AV53" s="52"/>
      <c r="AW53" s="55">
        <f t="shared" si="56"/>
        <v>0</v>
      </c>
      <c r="AX53" s="55"/>
      <c r="AY53" s="54" t="s">
        <v>1</v>
      </c>
      <c r="AZ53" s="54">
        <f t="shared" si="96"/>
        <v>0</v>
      </c>
      <c r="BA53" s="54">
        <f t="shared" si="96"/>
        <v>0</v>
      </c>
      <c r="BB53" s="54">
        <f t="shared" si="96"/>
        <v>0</v>
      </c>
      <c r="BC53" s="54">
        <f t="shared" si="96"/>
        <v>0</v>
      </c>
      <c r="BD53" s="54">
        <f t="shared" si="96"/>
        <v>0</v>
      </c>
      <c r="BE53" s="54">
        <f t="shared" si="96"/>
        <v>0</v>
      </c>
      <c r="BF53" s="54">
        <f t="shared" si="96"/>
        <v>0</v>
      </c>
      <c r="BG53" s="54">
        <f t="shared" si="96"/>
        <v>0</v>
      </c>
      <c r="BH53" s="54">
        <f t="shared" si="96"/>
        <v>0</v>
      </c>
      <c r="BI53" s="54">
        <f t="shared" si="96"/>
        <v>0</v>
      </c>
      <c r="BJ53" s="54">
        <f t="shared" si="96"/>
        <v>0</v>
      </c>
      <c r="BK53" s="54">
        <f t="shared" si="96"/>
        <v>0</v>
      </c>
      <c r="BL53" s="54">
        <f t="shared" si="96"/>
        <v>0</v>
      </c>
      <c r="BM53" s="54">
        <f t="shared" si="96"/>
        <v>0</v>
      </c>
      <c r="BN53" s="54">
        <f t="shared" si="96"/>
        <v>0</v>
      </c>
      <c r="BO53" s="54">
        <f t="shared" si="96"/>
        <v>0</v>
      </c>
      <c r="BP53" s="54">
        <f t="shared" si="79"/>
        <v>0</v>
      </c>
      <c r="BQ53" s="54">
        <f t="shared" si="79"/>
        <v>0</v>
      </c>
      <c r="BR53" s="54">
        <f t="shared" si="79"/>
        <v>0</v>
      </c>
      <c r="BS53" s="54">
        <f t="shared" si="79"/>
        <v>0</v>
      </c>
      <c r="BT53" s="54">
        <f t="shared" si="79"/>
        <v>0</v>
      </c>
      <c r="BU53" s="54">
        <f t="shared" si="79"/>
        <v>0</v>
      </c>
      <c r="BV53" s="54">
        <f t="shared" si="79"/>
        <v>0</v>
      </c>
      <c r="BW53" s="54">
        <f t="shared" si="79"/>
        <v>0</v>
      </c>
      <c r="BX53" s="54">
        <f t="shared" si="79"/>
        <v>0</v>
      </c>
      <c r="BY53" s="54">
        <f t="shared" si="79"/>
        <v>0</v>
      </c>
      <c r="BZ53" s="54">
        <f t="shared" si="79"/>
        <v>0</v>
      </c>
      <c r="CA53" s="54">
        <f t="shared" si="79"/>
        <v>0</v>
      </c>
      <c r="CB53" s="54">
        <f t="shared" si="79"/>
        <v>0</v>
      </c>
      <c r="CC53" s="54">
        <f t="shared" si="79"/>
        <v>0</v>
      </c>
      <c r="CD53" s="54">
        <f t="shared" si="79"/>
        <v>0</v>
      </c>
      <c r="CE53" s="54">
        <f t="shared" si="79"/>
        <v>0</v>
      </c>
      <c r="CF53" s="148">
        <f t="shared" si="95"/>
        <v>0</v>
      </c>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row>
    <row r="54" spans="1:116" s="57" customFormat="1" x14ac:dyDescent="0.2">
      <c r="A54" s="220"/>
      <c r="B54" s="223"/>
      <c r="C54" s="226"/>
      <c r="D54" s="229"/>
      <c r="E54" s="229"/>
      <c r="F54" s="229"/>
      <c r="G54" s="232"/>
      <c r="H54" s="235"/>
      <c r="I54" s="237"/>
      <c r="J54" s="237"/>
      <c r="K54" s="235"/>
      <c r="L54" s="54" t="s">
        <v>2</v>
      </c>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146">
        <f t="shared" si="0"/>
        <v>0</v>
      </c>
      <c r="AU54" s="147">
        <f t="shared" si="97"/>
        <v>0</v>
      </c>
      <c r="AV54" s="52"/>
      <c r="AW54" s="55">
        <f t="shared" si="56"/>
        <v>0</v>
      </c>
      <c r="AX54" s="55"/>
      <c r="AY54" s="54" t="s">
        <v>2</v>
      </c>
      <c r="AZ54" s="54">
        <f t="shared" si="96"/>
        <v>0</v>
      </c>
      <c r="BA54" s="54">
        <f t="shared" si="96"/>
        <v>0</v>
      </c>
      <c r="BB54" s="54">
        <f t="shared" si="96"/>
        <v>0</v>
      </c>
      <c r="BC54" s="54">
        <f t="shared" si="96"/>
        <v>0</v>
      </c>
      <c r="BD54" s="54">
        <f t="shared" si="96"/>
        <v>0</v>
      </c>
      <c r="BE54" s="54">
        <f t="shared" si="96"/>
        <v>0</v>
      </c>
      <c r="BF54" s="54">
        <f t="shared" si="96"/>
        <v>0</v>
      </c>
      <c r="BG54" s="54">
        <f t="shared" si="96"/>
        <v>0</v>
      </c>
      <c r="BH54" s="54">
        <f t="shared" si="96"/>
        <v>0</v>
      </c>
      <c r="BI54" s="54">
        <f t="shared" si="96"/>
        <v>0</v>
      </c>
      <c r="BJ54" s="54">
        <f t="shared" si="96"/>
        <v>0</v>
      </c>
      <c r="BK54" s="54">
        <f t="shared" si="96"/>
        <v>0</v>
      </c>
      <c r="BL54" s="54">
        <f t="shared" si="96"/>
        <v>0</v>
      </c>
      <c r="BM54" s="54">
        <f t="shared" si="96"/>
        <v>0</v>
      </c>
      <c r="BN54" s="54">
        <f t="shared" si="96"/>
        <v>0</v>
      </c>
      <c r="BO54" s="54">
        <f t="shared" si="96"/>
        <v>0</v>
      </c>
      <c r="BP54" s="54">
        <f t="shared" si="79"/>
        <v>0</v>
      </c>
      <c r="BQ54" s="54">
        <f t="shared" si="79"/>
        <v>0</v>
      </c>
      <c r="BR54" s="54">
        <f t="shared" si="79"/>
        <v>0</v>
      </c>
      <c r="BS54" s="54">
        <f t="shared" si="79"/>
        <v>0</v>
      </c>
      <c r="BT54" s="54">
        <f t="shared" si="79"/>
        <v>0</v>
      </c>
      <c r="BU54" s="54">
        <f t="shared" si="79"/>
        <v>0</v>
      </c>
      <c r="BV54" s="54">
        <f t="shared" si="79"/>
        <v>0</v>
      </c>
      <c r="BW54" s="54">
        <f t="shared" si="79"/>
        <v>0</v>
      </c>
      <c r="BX54" s="54">
        <f t="shared" si="79"/>
        <v>0</v>
      </c>
      <c r="BY54" s="54">
        <f t="shared" si="79"/>
        <v>0</v>
      </c>
      <c r="BZ54" s="54">
        <f t="shared" si="79"/>
        <v>0</v>
      </c>
      <c r="CA54" s="54">
        <f t="shared" si="79"/>
        <v>0</v>
      </c>
      <c r="CB54" s="54">
        <f t="shared" si="79"/>
        <v>0</v>
      </c>
      <c r="CC54" s="54">
        <f t="shared" si="79"/>
        <v>0</v>
      </c>
      <c r="CD54" s="54">
        <f t="shared" si="79"/>
        <v>0</v>
      </c>
      <c r="CE54" s="54">
        <f t="shared" si="79"/>
        <v>0</v>
      </c>
      <c r="CF54" s="148">
        <f t="shared" si="95"/>
        <v>0</v>
      </c>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row>
    <row r="55" spans="1:116" s="57" customFormat="1" x14ac:dyDescent="0.2">
      <c r="A55" s="220"/>
      <c r="B55" s="223"/>
      <c r="C55" s="226"/>
      <c r="D55" s="229"/>
      <c r="E55" s="229"/>
      <c r="F55" s="229"/>
      <c r="G55" s="232"/>
      <c r="H55" s="235"/>
      <c r="I55" s="237"/>
      <c r="J55" s="237"/>
      <c r="K55" s="235"/>
      <c r="L55" s="54" t="s">
        <v>138</v>
      </c>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146">
        <f t="shared" si="0"/>
        <v>0</v>
      </c>
      <c r="AU55" s="147">
        <f t="shared" si="97"/>
        <v>0</v>
      </c>
      <c r="AV55" s="52"/>
      <c r="AW55" s="55">
        <f t="shared" si="56"/>
        <v>0</v>
      </c>
      <c r="AX55" s="55"/>
      <c r="AY55" s="54" t="s">
        <v>138</v>
      </c>
      <c r="AZ55" s="54">
        <f t="shared" si="96"/>
        <v>0</v>
      </c>
      <c r="BA55" s="54">
        <f t="shared" si="96"/>
        <v>0</v>
      </c>
      <c r="BB55" s="54">
        <f t="shared" si="96"/>
        <v>0</v>
      </c>
      <c r="BC55" s="54">
        <f t="shared" si="96"/>
        <v>0</v>
      </c>
      <c r="BD55" s="54">
        <f t="shared" si="96"/>
        <v>0</v>
      </c>
      <c r="BE55" s="54">
        <f t="shared" si="96"/>
        <v>0</v>
      </c>
      <c r="BF55" s="54">
        <f t="shared" si="96"/>
        <v>0</v>
      </c>
      <c r="BG55" s="54">
        <f t="shared" si="96"/>
        <v>0</v>
      </c>
      <c r="BH55" s="54">
        <f t="shared" si="96"/>
        <v>0</v>
      </c>
      <c r="BI55" s="54">
        <f t="shared" si="96"/>
        <v>0</v>
      </c>
      <c r="BJ55" s="54">
        <f t="shared" si="96"/>
        <v>0</v>
      </c>
      <c r="BK55" s="54">
        <f t="shared" si="96"/>
        <v>0</v>
      </c>
      <c r="BL55" s="54">
        <f t="shared" si="96"/>
        <v>0</v>
      </c>
      <c r="BM55" s="54">
        <f t="shared" si="96"/>
        <v>0</v>
      </c>
      <c r="BN55" s="54">
        <f t="shared" si="96"/>
        <v>0</v>
      </c>
      <c r="BO55" s="54">
        <f t="shared" si="96"/>
        <v>0</v>
      </c>
      <c r="BP55" s="54">
        <f t="shared" si="79"/>
        <v>0</v>
      </c>
      <c r="BQ55" s="54">
        <f t="shared" si="79"/>
        <v>0</v>
      </c>
      <c r="BR55" s="54">
        <f t="shared" si="79"/>
        <v>0</v>
      </c>
      <c r="BS55" s="54">
        <f t="shared" si="79"/>
        <v>0</v>
      </c>
      <c r="BT55" s="54">
        <f t="shared" si="79"/>
        <v>0</v>
      </c>
      <c r="BU55" s="54">
        <f t="shared" si="79"/>
        <v>0</v>
      </c>
      <c r="BV55" s="54">
        <f t="shared" si="79"/>
        <v>0</v>
      </c>
      <c r="BW55" s="54">
        <f t="shared" si="79"/>
        <v>0</v>
      </c>
      <c r="BX55" s="54">
        <f t="shared" si="79"/>
        <v>0</v>
      </c>
      <c r="BY55" s="54">
        <f t="shared" si="79"/>
        <v>0</v>
      </c>
      <c r="BZ55" s="54">
        <f t="shared" si="79"/>
        <v>0</v>
      </c>
      <c r="CA55" s="54">
        <f t="shared" si="79"/>
        <v>0</v>
      </c>
      <c r="CB55" s="54">
        <f t="shared" si="79"/>
        <v>0</v>
      </c>
      <c r="CC55" s="54">
        <f t="shared" si="79"/>
        <v>0</v>
      </c>
      <c r="CD55" s="54">
        <f t="shared" si="79"/>
        <v>0</v>
      </c>
      <c r="CE55" s="54">
        <f t="shared" si="79"/>
        <v>0</v>
      </c>
      <c r="CF55" s="148">
        <f t="shared" si="95"/>
        <v>0</v>
      </c>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row>
    <row r="56" spans="1:116" s="57" customFormat="1" x14ac:dyDescent="0.2">
      <c r="A56" s="220"/>
      <c r="B56" s="223"/>
      <c r="C56" s="226"/>
      <c r="D56" s="229"/>
      <c r="E56" s="229"/>
      <c r="F56" s="229"/>
      <c r="G56" s="232"/>
      <c r="H56" s="235"/>
      <c r="I56" s="237"/>
      <c r="J56" s="237"/>
      <c r="K56" s="235"/>
      <c r="L56" s="54" t="s">
        <v>142</v>
      </c>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146">
        <f t="shared" si="0"/>
        <v>0</v>
      </c>
      <c r="AU56" s="147">
        <f t="shared" si="97"/>
        <v>0</v>
      </c>
      <c r="AV56" s="52"/>
      <c r="AW56" s="55">
        <f t="shared" si="56"/>
        <v>0</v>
      </c>
      <c r="AX56" s="55"/>
      <c r="AY56" s="54" t="s">
        <v>142</v>
      </c>
      <c r="AZ56" s="54">
        <f t="shared" si="96"/>
        <v>0</v>
      </c>
      <c r="BA56" s="54">
        <f t="shared" si="96"/>
        <v>0</v>
      </c>
      <c r="BB56" s="54">
        <f t="shared" si="96"/>
        <v>0</v>
      </c>
      <c r="BC56" s="54">
        <f t="shared" si="96"/>
        <v>0</v>
      </c>
      <c r="BD56" s="54">
        <f t="shared" si="96"/>
        <v>0</v>
      </c>
      <c r="BE56" s="54">
        <f t="shared" si="96"/>
        <v>0</v>
      </c>
      <c r="BF56" s="54">
        <f t="shared" si="96"/>
        <v>0</v>
      </c>
      <c r="BG56" s="54">
        <f t="shared" si="96"/>
        <v>0</v>
      </c>
      <c r="BH56" s="54">
        <f t="shared" si="96"/>
        <v>0</v>
      </c>
      <c r="BI56" s="54">
        <f t="shared" si="96"/>
        <v>0</v>
      </c>
      <c r="BJ56" s="54">
        <f t="shared" si="96"/>
        <v>0</v>
      </c>
      <c r="BK56" s="54">
        <f t="shared" si="96"/>
        <v>0</v>
      </c>
      <c r="BL56" s="54">
        <f t="shared" si="96"/>
        <v>0</v>
      </c>
      <c r="BM56" s="54">
        <f t="shared" si="96"/>
        <v>0</v>
      </c>
      <c r="BN56" s="54">
        <f t="shared" si="96"/>
        <v>0</v>
      </c>
      <c r="BO56" s="54">
        <f t="shared" si="96"/>
        <v>0</v>
      </c>
      <c r="BP56" s="54">
        <f t="shared" si="79"/>
        <v>0</v>
      </c>
      <c r="BQ56" s="54">
        <f t="shared" si="79"/>
        <v>0</v>
      </c>
      <c r="BR56" s="54">
        <f t="shared" si="79"/>
        <v>0</v>
      </c>
      <c r="BS56" s="54">
        <f t="shared" si="79"/>
        <v>0</v>
      </c>
      <c r="BT56" s="54">
        <f t="shared" si="79"/>
        <v>0</v>
      </c>
      <c r="BU56" s="54">
        <f t="shared" si="79"/>
        <v>0</v>
      </c>
      <c r="BV56" s="54">
        <f t="shared" si="79"/>
        <v>0</v>
      </c>
      <c r="BW56" s="54">
        <f t="shared" si="79"/>
        <v>0</v>
      </c>
      <c r="BX56" s="54">
        <f t="shared" si="79"/>
        <v>0</v>
      </c>
      <c r="BY56" s="54">
        <f t="shared" si="79"/>
        <v>0</v>
      </c>
      <c r="BZ56" s="54">
        <f t="shared" si="79"/>
        <v>0</v>
      </c>
      <c r="CA56" s="54">
        <f t="shared" si="79"/>
        <v>0</v>
      </c>
      <c r="CB56" s="54">
        <f t="shared" si="79"/>
        <v>0</v>
      </c>
      <c r="CC56" s="54">
        <f t="shared" si="79"/>
        <v>0</v>
      </c>
      <c r="CD56" s="54">
        <f t="shared" si="79"/>
        <v>0</v>
      </c>
      <c r="CE56" s="54">
        <f t="shared" si="79"/>
        <v>0</v>
      </c>
      <c r="CF56" s="148">
        <f t="shared" si="95"/>
        <v>0</v>
      </c>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row>
    <row r="57" spans="1:116" s="57" customFormat="1" x14ac:dyDescent="0.2">
      <c r="A57" s="220"/>
      <c r="B57" s="223"/>
      <c r="C57" s="226"/>
      <c r="D57" s="229"/>
      <c r="E57" s="229"/>
      <c r="F57" s="229"/>
      <c r="G57" s="232"/>
      <c r="H57" s="235"/>
      <c r="I57" s="237"/>
      <c r="J57" s="237"/>
      <c r="K57" s="235"/>
      <c r="L57" s="54" t="s">
        <v>139</v>
      </c>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146">
        <f t="shared" si="0"/>
        <v>0</v>
      </c>
      <c r="AU57" s="147">
        <f t="shared" si="97"/>
        <v>0</v>
      </c>
      <c r="AV57" s="52"/>
      <c r="AW57" s="55">
        <f t="shared" si="56"/>
        <v>0</v>
      </c>
      <c r="AX57" s="55"/>
      <c r="AY57" s="54" t="s">
        <v>139</v>
      </c>
      <c r="AZ57" s="54">
        <f t="shared" si="96"/>
        <v>0</v>
      </c>
      <c r="BA57" s="54">
        <f t="shared" si="96"/>
        <v>0</v>
      </c>
      <c r="BB57" s="54">
        <f t="shared" si="96"/>
        <v>0</v>
      </c>
      <c r="BC57" s="54">
        <f t="shared" si="96"/>
        <v>0</v>
      </c>
      <c r="BD57" s="54">
        <f t="shared" si="96"/>
        <v>0</v>
      </c>
      <c r="BE57" s="54">
        <f t="shared" si="96"/>
        <v>0</v>
      </c>
      <c r="BF57" s="54">
        <f t="shared" si="96"/>
        <v>0</v>
      </c>
      <c r="BG57" s="54">
        <f t="shared" si="96"/>
        <v>0</v>
      </c>
      <c r="BH57" s="54">
        <f t="shared" si="96"/>
        <v>0</v>
      </c>
      <c r="BI57" s="54">
        <f t="shared" si="96"/>
        <v>0</v>
      </c>
      <c r="BJ57" s="54">
        <f t="shared" si="96"/>
        <v>0</v>
      </c>
      <c r="BK57" s="54">
        <f t="shared" si="96"/>
        <v>0</v>
      </c>
      <c r="BL57" s="54">
        <f t="shared" si="96"/>
        <v>0</v>
      </c>
      <c r="BM57" s="54">
        <f t="shared" si="96"/>
        <v>0</v>
      </c>
      <c r="BN57" s="54">
        <f t="shared" si="96"/>
        <v>0</v>
      </c>
      <c r="BO57" s="54">
        <f t="shared" si="96"/>
        <v>0</v>
      </c>
      <c r="BP57" s="54">
        <f t="shared" si="79"/>
        <v>0</v>
      </c>
      <c r="BQ57" s="54">
        <f t="shared" si="79"/>
        <v>0</v>
      </c>
      <c r="BR57" s="54">
        <f t="shared" si="79"/>
        <v>0</v>
      </c>
      <c r="BS57" s="54">
        <f t="shared" si="79"/>
        <v>0</v>
      </c>
      <c r="BT57" s="54">
        <f t="shared" si="79"/>
        <v>0</v>
      </c>
      <c r="BU57" s="54">
        <f t="shared" si="79"/>
        <v>0</v>
      </c>
      <c r="BV57" s="54">
        <f t="shared" si="79"/>
        <v>0</v>
      </c>
      <c r="BW57" s="54">
        <f t="shared" si="79"/>
        <v>0</v>
      </c>
      <c r="BX57" s="54">
        <f t="shared" si="79"/>
        <v>0</v>
      </c>
      <c r="BY57" s="54">
        <f t="shared" si="79"/>
        <v>0</v>
      </c>
      <c r="BZ57" s="54">
        <f t="shared" si="79"/>
        <v>0</v>
      </c>
      <c r="CA57" s="54">
        <f t="shared" si="79"/>
        <v>0</v>
      </c>
      <c r="CB57" s="54">
        <f t="shared" si="79"/>
        <v>0</v>
      </c>
      <c r="CC57" s="54">
        <f t="shared" si="79"/>
        <v>0</v>
      </c>
      <c r="CD57" s="54">
        <f t="shared" si="79"/>
        <v>0</v>
      </c>
      <c r="CE57" s="54">
        <f t="shared" si="79"/>
        <v>0</v>
      </c>
      <c r="CF57" s="148">
        <f t="shared" si="95"/>
        <v>0</v>
      </c>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row>
    <row r="58" spans="1:116" s="57" customFormat="1" x14ac:dyDescent="0.2">
      <c r="A58" s="220"/>
      <c r="B58" s="223"/>
      <c r="C58" s="226"/>
      <c r="D58" s="229"/>
      <c r="E58" s="229"/>
      <c r="F58" s="229"/>
      <c r="G58" s="232"/>
      <c r="H58" s="235"/>
      <c r="I58" s="237"/>
      <c r="J58" s="237"/>
      <c r="K58" s="235"/>
      <c r="L58" s="54" t="s">
        <v>140</v>
      </c>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146">
        <f t="shared" si="0"/>
        <v>0</v>
      </c>
      <c r="AU58" s="147">
        <f t="shared" si="97"/>
        <v>0</v>
      </c>
      <c r="AV58" s="52"/>
      <c r="AW58" s="55">
        <f t="shared" si="56"/>
        <v>0</v>
      </c>
      <c r="AX58" s="55"/>
      <c r="AY58" s="54" t="s">
        <v>140</v>
      </c>
      <c r="AZ58" s="54">
        <f t="shared" si="96"/>
        <v>0</v>
      </c>
      <c r="BA58" s="54">
        <f t="shared" si="96"/>
        <v>0</v>
      </c>
      <c r="BB58" s="54">
        <f t="shared" si="96"/>
        <v>0</v>
      </c>
      <c r="BC58" s="54">
        <f t="shared" si="96"/>
        <v>0</v>
      </c>
      <c r="BD58" s="54">
        <f t="shared" si="96"/>
        <v>0</v>
      </c>
      <c r="BE58" s="54">
        <f t="shared" si="96"/>
        <v>0</v>
      </c>
      <c r="BF58" s="54">
        <f t="shared" si="96"/>
        <v>0</v>
      </c>
      <c r="BG58" s="54">
        <f t="shared" si="96"/>
        <v>0</v>
      </c>
      <c r="BH58" s="54">
        <f t="shared" si="96"/>
        <v>0</v>
      </c>
      <c r="BI58" s="54">
        <f t="shared" si="96"/>
        <v>0</v>
      </c>
      <c r="BJ58" s="54">
        <f t="shared" si="96"/>
        <v>0</v>
      </c>
      <c r="BK58" s="54">
        <f t="shared" si="96"/>
        <v>0</v>
      </c>
      <c r="BL58" s="54">
        <f t="shared" si="96"/>
        <v>0</v>
      </c>
      <c r="BM58" s="54">
        <f t="shared" si="96"/>
        <v>0</v>
      </c>
      <c r="BN58" s="54">
        <f t="shared" si="96"/>
        <v>0</v>
      </c>
      <c r="BO58" s="54">
        <f t="shared" si="96"/>
        <v>0</v>
      </c>
      <c r="BP58" s="54">
        <f t="shared" si="79"/>
        <v>0</v>
      </c>
      <c r="BQ58" s="54">
        <f t="shared" si="79"/>
        <v>0</v>
      </c>
      <c r="BR58" s="54">
        <f t="shared" si="79"/>
        <v>0</v>
      </c>
      <c r="BS58" s="54">
        <f t="shared" si="79"/>
        <v>0</v>
      </c>
      <c r="BT58" s="54">
        <f t="shared" si="79"/>
        <v>0</v>
      </c>
      <c r="BU58" s="54">
        <f t="shared" si="79"/>
        <v>0</v>
      </c>
      <c r="BV58" s="54">
        <f t="shared" si="79"/>
        <v>0</v>
      </c>
      <c r="BW58" s="54">
        <f t="shared" si="79"/>
        <v>0</v>
      </c>
      <c r="BX58" s="54">
        <f t="shared" si="79"/>
        <v>0</v>
      </c>
      <c r="BY58" s="54">
        <f t="shared" si="79"/>
        <v>0</v>
      </c>
      <c r="BZ58" s="54">
        <f t="shared" si="79"/>
        <v>0</v>
      </c>
      <c r="CA58" s="54">
        <f t="shared" si="79"/>
        <v>0</v>
      </c>
      <c r="CB58" s="54">
        <f t="shared" si="79"/>
        <v>0</v>
      </c>
      <c r="CC58" s="54">
        <f t="shared" si="79"/>
        <v>0</v>
      </c>
      <c r="CD58" s="54">
        <f t="shared" si="79"/>
        <v>0</v>
      </c>
      <c r="CE58" s="54">
        <f t="shared" si="79"/>
        <v>0</v>
      </c>
      <c r="CF58" s="148">
        <f t="shared" si="95"/>
        <v>0</v>
      </c>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row>
    <row r="59" spans="1:116" s="57" customFormat="1" ht="13.5" thickBot="1" x14ac:dyDescent="0.25">
      <c r="A59" s="221"/>
      <c r="B59" s="224"/>
      <c r="C59" s="227"/>
      <c r="D59" s="230"/>
      <c r="E59" s="230"/>
      <c r="F59" s="230"/>
      <c r="G59" s="233"/>
      <c r="H59" s="236"/>
      <c r="I59" s="238"/>
      <c r="J59" s="238"/>
      <c r="K59" s="236"/>
      <c r="L59" s="141" t="s">
        <v>141</v>
      </c>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49">
        <f t="shared" si="0"/>
        <v>0</v>
      </c>
      <c r="AU59" s="150">
        <f t="shared" si="97"/>
        <v>0</v>
      </c>
      <c r="AV59" s="52"/>
      <c r="AW59" s="55">
        <f t="shared" si="56"/>
        <v>0</v>
      </c>
      <c r="AX59" s="55"/>
      <c r="AY59" s="141" t="s">
        <v>141</v>
      </c>
      <c r="AZ59" s="141">
        <f t="shared" si="95"/>
        <v>0</v>
      </c>
      <c r="BA59" s="141">
        <f t="shared" si="95"/>
        <v>0</v>
      </c>
      <c r="BB59" s="141">
        <f t="shared" si="95"/>
        <v>0</v>
      </c>
      <c r="BC59" s="141">
        <f t="shared" si="95"/>
        <v>0</v>
      </c>
      <c r="BD59" s="141">
        <f t="shared" si="95"/>
        <v>0</v>
      </c>
      <c r="BE59" s="141">
        <f t="shared" si="95"/>
        <v>0</v>
      </c>
      <c r="BF59" s="141">
        <f t="shared" si="95"/>
        <v>0</v>
      </c>
      <c r="BG59" s="141">
        <f t="shared" si="95"/>
        <v>0</v>
      </c>
      <c r="BH59" s="141">
        <f t="shared" si="95"/>
        <v>0</v>
      </c>
      <c r="BI59" s="141">
        <f t="shared" si="95"/>
        <v>0</v>
      </c>
      <c r="BJ59" s="141">
        <f t="shared" si="95"/>
        <v>0</v>
      </c>
      <c r="BK59" s="141">
        <f t="shared" si="95"/>
        <v>0</v>
      </c>
      <c r="BL59" s="141">
        <f t="shared" si="95"/>
        <v>0</v>
      </c>
      <c r="BM59" s="141">
        <f t="shared" si="95"/>
        <v>0</v>
      </c>
      <c r="BN59" s="141">
        <f t="shared" si="95"/>
        <v>0</v>
      </c>
      <c r="BO59" s="141">
        <f t="shared" si="95"/>
        <v>0</v>
      </c>
      <c r="BP59" s="141">
        <f t="shared" si="95"/>
        <v>0</v>
      </c>
      <c r="BQ59" s="141">
        <f t="shared" si="95"/>
        <v>0</v>
      </c>
      <c r="BR59" s="141">
        <f t="shared" si="95"/>
        <v>0</v>
      </c>
      <c r="BS59" s="141">
        <f t="shared" si="95"/>
        <v>0</v>
      </c>
      <c r="BT59" s="141">
        <f t="shared" si="95"/>
        <v>0</v>
      </c>
      <c r="BU59" s="141">
        <f t="shared" si="95"/>
        <v>0</v>
      </c>
      <c r="BV59" s="141">
        <f t="shared" si="95"/>
        <v>0</v>
      </c>
      <c r="BW59" s="141">
        <f t="shared" si="95"/>
        <v>0</v>
      </c>
      <c r="BX59" s="141">
        <f t="shared" si="95"/>
        <v>0</v>
      </c>
      <c r="BY59" s="141">
        <f t="shared" si="95"/>
        <v>0</v>
      </c>
      <c r="BZ59" s="141">
        <f t="shared" si="95"/>
        <v>0</v>
      </c>
      <c r="CA59" s="141">
        <f t="shared" si="95"/>
        <v>0</v>
      </c>
      <c r="CB59" s="141">
        <f t="shared" si="95"/>
        <v>0</v>
      </c>
      <c r="CC59" s="141">
        <f t="shared" si="95"/>
        <v>0</v>
      </c>
      <c r="CD59" s="141">
        <f t="shared" si="95"/>
        <v>0</v>
      </c>
      <c r="CE59" s="141">
        <f t="shared" si="95"/>
        <v>0</v>
      </c>
      <c r="CF59" s="151">
        <f t="shared" si="95"/>
        <v>0</v>
      </c>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row>
    <row r="60" spans="1:116" s="57" customFormat="1" x14ac:dyDescent="0.2">
      <c r="A60" s="219"/>
      <c r="B60" s="222"/>
      <c r="C60" s="225"/>
      <c r="D60" s="228"/>
      <c r="E60" s="228"/>
      <c r="F60" s="228"/>
      <c r="G60" s="231"/>
      <c r="H60" s="234"/>
      <c r="I60" s="222"/>
      <c r="J60" s="222"/>
      <c r="K60" s="234"/>
      <c r="L60" s="140" t="s">
        <v>145</v>
      </c>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43">
        <f t="shared" si="0"/>
        <v>0</v>
      </c>
      <c r="AU60" s="144">
        <f t="shared" ref="AU60:AU67" si="98">AT60*$H$60</f>
        <v>0</v>
      </c>
      <c r="AV60" s="52"/>
      <c r="AW60" s="55">
        <f t="shared" si="56"/>
        <v>0</v>
      </c>
      <c r="AX60" s="55"/>
      <c r="AY60" s="140" t="s">
        <v>145</v>
      </c>
      <c r="AZ60" s="140">
        <f t="shared" si="95"/>
        <v>0</v>
      </c>
      <c r="BA60" s="140">
        <f t="shared" si="95"/>
        <v>0</v>
      </c>
      <c r="BB60" s="140">
        <f t="shared" si="95"/>
        <v>0</v>
      </c>
      <c r="BC60" s="140">
        <f t="shared" si="95"/>
        <v>0</v>
      </c>
      <c r="BD60" s="140">
        <f t="shared" si="95"/>
        <v>0</v>
      </c>
      <c r="BE60" s="140">
        <f t="shared" si="95"/>
        <v>0</v>
      </c>
      <c r="BF60" s="140">
        <f t="shared" si="95"/>
        <v>0</v>
      </c>
      <c r="BG60" s="140">
        <f t="shared" si="95"/>
        <v>0</v>
      </c>
      <c r="BH60" s="140">
        <f t="shared" si="95"/>
        <v>0</v>
      </c>
      <c r="BI60" s="140">
        <f t="shared" si="95"/>
        <v>0</v>
      </c>
      <c r="BJ60" s="140">
        <f t="shared" si="95"/>
        <v>0</v>
      </c>
      <c r="BK60" s="140">
        <f t="shared" si="95"/>
        <v>0</v>
      </c>
      <c r="BL60" s="140">
        <f t="shared" si="95"/>
        <v>0</v>
      </c>
      <c r="BM60" s="140">
        <f t="shared" si="95"/>
        <v>0</v>
      </c>
      <c r="BN60" s="140">
        <f t="shared" si="95"/>
        <v>0</v>
      </c>
      <c r="BO60" s="140">
        <f t="shared" si="95"/>
        <v>0</v>
      </c>
      <c r="BP60" s="140">
        <f t="shared" si="95"/>
        <v>0</v>
      </c>
      <c r="BQ60" s="140">
        <f t="shared" si="95"/>
        <v>0</v>
      </c>
      <c r="BR60" s="140">
        <f t="shared" si="95"/>
        <v>0</v>
      </c>
      <c r="BS60" s="140">
        <f t="shared" si="95"/>
        <v>0</v>
      </c>
      <c r="BT60" s="140">
        <f t="shared" si="95"/>
        <v>0</v>
      </c>
      <c r="BU60" s="140">
        <f t="shared" si="95"/>
        <v>0</v>
      </c>
      <c r="BV60" s="140">
        <f t="shared" si="95"/>
        <v>0</v>
      </c>
      <c r="BW60" s="140">
        <f t="shared" si="95"/>
        <v>0</v>
      </c>
      <c r="BX60" s="140">
        <f t="shared" si="95"/>
        <v>0</v>
      </c>
      <c r="BY60" s="140">
        <f t="shared" si="95"/>
        <v>0</v>
      </c>
      <c r="BZ60" s="140">
        <f t="shared" si="95"/>
        <v>0</v>
      </c>
      <c r="CA60" s="140">
        <f t="shared" si="95"/>
        <v>0</v>
      </c>
      <c r="CB60" s="140">
        <f t="shared" si="95"/>
        <v>0</v>
      </c>
      <c r="CC60" s="140">
        <f t="shared" si="95"/>
        <v>0</v>
      </c>
      <c r="CD60" s="140">
        <f t="shared" si="95"/>
        <v>0</v>
      </c>
      <c r="CE60" s="140">
        <f t="shared" si="95"/>
        <v>0</v>
      </c>
      <c r="CF60" s="145">
        <f t="shared" si="95"/>
        <v>0</v>
      </c>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row>
    <row r="61" spans="1:116" s="57" customFormat="1" x14ac:dyDescent="0.2">
      <c r="A61" s="220"/>
      <c r="B61" s="223"/>
      <c r="C61" s="226"/>
      <c r="D61" s="229"/>
      <c r="E61" s="229"/>
      <c r="F61" s="229"/>
      <c r="G61" s="232"/>
      <c r="H61" s="235"/>
      <c r="I61" s="237"/>
      <c r="J61" s="237"/>
      <c r="K61" s="235"/>
      <c r="L61" s="54" t="s">
        <v>1</v>
      </c>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146">
        <f t="shared" si="0"/>
        <v>0</v>
      </c>
      <c r="AU61" s="147">
        <f t="shared" si="98"/>
        <v>0</v>
      </c>
      <c r="AV61" s="52"/>
      <c r="AW61" s="55">
        <f t="shared" si="56"/>
        <v>0</v>
      </c>
      <c r="AX61" s="55"/>
      <c r="AY61" s="54" t="s">
        <v>1</v>
      </c>
      <c r="AZ61" s="54">
        <f t="shared" si="95"/>
        <v>0</v>
      </c>
      <c r="BA61" s="54">
        <f t="shared" si="95"/>
        <v>0</v>
      </c>
      <c r="BB61" s="54">
        <f t="shared" si="95"/>
        <v>0</v>
      </c>
      <c r="BC61" s="54">
        <f t="shared" si="95"/>
        <v>0</v>
      </c>
      <c r="BD61" s="54">
        <f t="shared" si="95"/>
        <v>0</v>
      </c>
      <c r="BE61" s="54">
        <f t="shared" si="95"/>
        <v>0</v>
      </c>
      <c r="BF61" s="54">
        <f t="shared" si="95"/>
        <v>0</v>
      </c>
      <c r="BG61" s="54">
        <f t="shared" si="95"/>
        <v>0</v>
      </c>
      <c r="BH61" s="54">
        <f t="shared" si="95"/>
        <v>0</v>
      </c>
      <c r="BI61" s="54">
        <f t="shared" si="95"/>
        <v>0</v>
      </c>
      <c r="BJ61" s="54">
        <f t="shared" si="95"/>
        <v>0</v>
      </c>
      <c r="BK61" s="54">
        <f t="shared" si="95"/>
        <v>0</v>
      </c>
      <c r="BL61" s="54">
        <f t="shared" si="95"/>
        <v>0</v>
      </c>
      <c r="BM61" s="54">
        <f t="shared" si="95"/>
        <v>0</v>
      </c>
      <c r="BN61" s="54">
        <f t="shared" si="95"/>
        <v>0</v>
      </c>
      <c r="BO61" s="54">
        <f t="shared" si="95"/>
        <v>0</v>
      </c>
      <c r="BP61" s="54">
        <f t="shared" si="95"/>
        <v>0</v>
      </c>
      <c r="BQ61" s="54">
        <f t="shared" si="95"/>
        <v>0</v>
      </c>
      <c r="BR61" s="54">
        <f t="shared" si="95"/>
        <v>0</v>
      </c>
      <c r="BS61" s="54">
        <f t="shared" si="95"/>
        <v>0</v>
      </c>
      <c r="BT61" s="54">
        <f t="shared" si="95"/>
        <v>0</v>
      </c>
      <c r="BU61" s="54">
        <f t="shared" si="95"/>
        <v>0</v>
      </c>
      <c r="BV61" s="54">
        <f t="shared" si="95"/>
        <v>0</v>
      </c>
      <c r="BW61" s="54">
        <f t="shared" si="95"/>
        <v>0</v>
      </c>
      <c r="BX61" s="54">
        <f t="shared" si="95"/>
        <v>0</v>
      </c>
      <c r="BY61" s="54">
        <f t="shared" si="95"/>
        <v>0</v>
      </c>
      <c r="BZ61" s="54">
        <f t="shared" si="95"/>
        <v>0</v>
      </c>
      <c r="CA61" s="54">
        <f t="shared" si="95"/>
        <v>0</v>
      </c>
      <c r="CB61" s="54">
        <f t="shared" si="95"/>
        <v>0</v>
      </c>
      <c r="CC61" s="54">
        <f t="shared" si="95"/>
        <v>0</v>
      </c>
      <c r="CD61" s="54">
        <f t="shared" si="95"/>
        <v>0</v>
      </c>
      <c r="CE61" s="54">
        <f t="shared" si="95"/>
        <v>0</v>
      </c>
      <c r="CF61" s="148">
        <f t="shared" si="95"/>
        <v>0</v>
      </c>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row>
    <row r="62" spans="1:116" s="57" customFormat="1" x14ac:dyDescent="0.2">
      <c r="A62" s="220"/>
      <c r="B62" s="223"/>
      <c r="C62" s="226"/>
      <c r="D62" s="229"/>
      <c r="E62" s="229"/>
      <c r="F62" s="229"/>
      <c r="G62" s="232"/>
      <c r="H62" s="235"/>
      <c r="I62" s="237"/>
      <c r="J62" s="237"/>
      <c r="K62" s="235"/>
      <c r="L62" s="54" t="s">
        <v>2</v>
      </c>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146">
        <f t="shared" si="0"/>
        <v>0</v>
      </c>
      <c r="AU62" s="147">
        <f t="shared" si="98"/>
        <v>0</v>
      </c>
      <c r="AV62" s="52"/>
      <c r="AW62" s="55">
        <f t="shared" si="56"/>
        <v>0</v>
      </c>
      <c r="AX62" s="55"/>
      <c r="AY62" s="54" t="s">
        <v>2</v>
      </c>
      <c r="AZ62" s="54">
        <f t="shared" si="95"/>
        <v>0</v>
      </c>
      <c r="BA62" s="54">
        <f t="shared" si="95"/>
        <v>0</v>
      </c>
      <c r="BB62" s="54">
        <f t="shared" si="95"/>
        <v>0</v>
      </c>
      <c r="BC62" s="54">
        <f t="shared" si="95"/>
        <v>0</v>
      </c>
      <c r="BD62" s="54">
        <f t="shared" si="95"/>
        <v>0</v>
      </c>
      <c r="BE62" s="54">
        <f t="shared" si="95"/>
        <v>0</v>
      </c>
      <c r="BF62" s="54">
        <f t="shared" si="95"/>
        <v>0</v>
      </c>
      <c r="BG62" s="54">
        <f t="shared" si="95"/>
        <v>0</v>
      </c>
      <c r="BH62" s="54">
        <f t="shared" si="95"/>
        <v>0</v>
      </c>
      <c r="BI62" s="54">
        <f t="shared" si="95"/>
        <v>0</v>
      </c>
      <c r="BJ62" s="54">
        <f t="shared" si="95"/>
        <v>0</v>
      </c>
      <c r="BK62" s="54">
        <f t="shared" si="95"/>
        <v>0</v>
      </c>
      <c r="BL62" s="54">
        <f t="shared" si="95"/>
        <v>0</v>
      </c>
      <c r="BM62" s="54">
        <f t="shared" si="95"/>
        <v>0</v>
      </c>
      <c r="BN62" s="54">
        <f t="shared" si="95"/>
        <v>0</v>
      </c>
      <c r="BO62" s="54">
        <f t="shared" si="95"/>
        <v>0</v>
      </c>
      <c r="BP62" s="54">
        <f t="shared" si="95"/>
        <v>0</v>
      </c>
      <c r="BQ62" s="54">
        <f t="shared" si="95"/>
        <v>0</v>
      </c>
      <c r="BR62" s="54">
        <f t="shared" si="95"/>
        <v>0</v>
      </c>
      <c r="BS62" s="54">
        <f t="shared" si="95"/>
        <v>0</v>
      </c>
      <c r="BT62" s="54">
        <f t="shared" si="95"/>
        <v>0</v>
      </c>
      <c r="BU62" s="54">
        <f t="shared" si="95"/>
        <v>0</v>
      </c>
      <c r="BV62" s="54">
        <f t="shared" si="95"/>
        <v>0</v>
      </c>
      <c r="BW62" s="54">
        <f t="shared" si="95"/>
        <v>0</v>
      </c>
      <c r="BX62" s="54">
        <f t="shared" si="95"/>
        <v>0</v>
      </c>
      <c r="BY62" s="54">
        <f t="shared" si="95"/>
        <v>0</v>
      </c>
      <c r="BZ62" s="54">
        <f t="shared" si="95"/>
        <v>0</v>
      </c>
      <c r="CA62" s="54">
        <f t="shared" si="95"/>
        <v>0</v>
      </c>
      <c r="CB62" s="54">
        <f t="shared" si="95"/>
        <v>0</v>
      </c>
      <c r="CC62" s="54">
        <f t="shared" si="95"/>
        <v>0</v>
      </c>
      <c r="CD62" s="54">
        <f t="shared" si="95"/>
        <v>0</v>
      </c>
      <c r="CE62" s="54">
        <f t="shared" si="95"/>
        <v>0</v>
      </c>
      <c r="CF62" s="148">
        <f t="shared" si="95"/>
        <v>0</v>
      </c>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row>
    <row r="63" spans="1:116" s="57" customFormat="1" x14ac:dyDescent="0.2">
      <c r="A63" s="220"/>
      <c r="B63" s="223"/>
      <c r="C63" s="226"/>
      <c r="D63" s="229"/>
      <c r="E63" s="229"/>
      <c r="F63" s="229"/>
      <c r="G63" s="232"/>
      <c r="H63" s="235"/>
      <c r="I63" s="237"/>
      <c r="J63" s="237"/>
      <c r="K63" s="235"/>
      <c r="L63" s="54" t="s">
        <v>138</v>
      </c>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146">
        <f t="shared" si="0"/>
        <v>0</v>
      </c>
      <c r="AU63" s="147">
        <f t="shared" si="98"/>
        <v>0</v>
      </c>
      <c r="AV63" s="52"/>
      <c r="AW63" s="55">
        <f t="shared" si="56"/>
        <v>0</v>
      </c>
      <c r="AX63" s="55"/>
      <c r="AY63" s="54" t="s">
        <v>138</v>
      </c>
      <c r="AZ63" s="54">
        <f t="shared" si="95"/>
        <v>0</v>
      </c>
      <c r="BA63" s="54">
        <f t="shared" si="95"/>
        <v>0</v>
      </c>
      <c r="BB63" s="54">
        <f t="shared" si="95"/>
        <v>0</v>
      </c>
      <c r="BC63" s="54">
        <f t="shared" si="95"/>
        <v>0</v>
      </c>
      <c r="BD63" s="54">
        <f t="shared" si="95"/>
        <v>0</v>
      </c>
      <c r="BE63" s="54">
        <f t="shared" si="95"/>
        <v>0</v>
      </c>
      <c r="BF63" s="54">
        <f t="shared" si="95"/>
        <v>0</v>
      </c>
      <c r="BG63" s="54">
        <f t="shared" si="95"/>
        <v>0</v>
      </c>
      <c r="BH63" s="54">
        <f t="shared" si="95"/>
        <v>0</v>
      </c>
      <c r="BI63" s="54">
        <f t="shared" si="95"/>
        <v>0</v>
      </c>
      <c r="BJ63" s="54">
        <f t="shared" si="95"/>
        <v>0</v>
      </c>
      <c r="BK63" s="54">
        <f t="shared" si="95"/>
        <v>0</v>
      </c>
      <c r="BL63" s="54">
        <f t="shared" si="95"/>
        <v>0</v>
      </c>
      <c r="BM63" s="54">
        <f t="shared" si="95"/>
        <v>0</v>
      </c>
      <c r="BN63" s="54">
        <f t="shared" si="95"/>
        <v>0</v>
      </c>
      <c r="BO63" s="54">
        <f t="shared" si="95"/>
        <v>0</v>
      </c>
      <c r="BP63" s="54">
        <f t="shared" si="95"/>
        <v>0</v>
      </c>
      <c r="BQ63" s="54">
        <f t="shared" si="95"/>
        <v>0</v>
      </c>
      <c r="BR63" s="54">
        <f t="shared" si="95"/>
        <v>0</v>
      </c>
      <c r="BS63" s="54">
        <f t="shared" si="95"/>
        <v>0</v>
      </c>
      <c r="BT63" s="54">
        <f t="shared" si="95"/>
        <v>0</v>
      </c>
      <c r="BU63" s="54">
        <f t="shared" si="95"/>
        <v>0</v>
      </c>
      <c r="BV63" s="54">
        <f t="shared" si="95"/>
        <v>0</v>
      </c>
      <c r="BW63" s="54">
        <f t="shared" si="95"/>
        <v>0</v>
      </c>
      <c r="BX63" s="54">
        <f t="shared" si="95"/>
        <v>0</v>
      </c>
      <c r="BY63" s="54">
        <f t="shared" si="95"/>
        <v>0</v>
      </c>
      <c r="BZ63" s="54">
        <f t="shared" si="95"/>
        <v>0</v>
      </c>
      <c r="CA63" s="54">
        <f t="shared" si="95"/>
        <v>0</v>
      </c>
      <c r="CB63" s="54">
        <f t="shared" si="95"/>
        <v>0</v>
      </c>
      <c r="CC63" s="54">
        <f t="shared" si="95"/>
        <v>0</v>
      </c>
      <c r="CD63" s="54">
        <f t="shared" si="95"/>
        <v>0</v>
      </c>
      <c r="CE63" s="54">
        <f t="shared" si="95"/>
        <v>0</v>
      </c>
      <c r="CF63" s="148">
        <f t="shared" si="95"/>
        <v>0</v>
      </c>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row>
    <row r="64" spans="1:116" s="57" customFormat="1" x14ac:dyDescent="0.2">
      <c r="A64" s="220"/>
      <c r="B64" s="223"/>
      <c r="C64" s="226"/>
      <c r="D64" s="229"/>
      <c r="E64" s="229"/>
      <c r="F64" s="229"/>
      <c r="G64" s="232"/>
      <c r="H64" s="235"/>
      <c r="I64" s="237"/>
      <c r="J64" s="237"/>
      <c r="K64" s="235"/>
      <c r="L64" s="54" t="s">
        <v>142</v>
      </c>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146">
        <f t="shared" si="0"/>
        <v>0</v>
      </c>
      <c r="AU64" s="147">
        <f t="shared" si="98"/>
        <v>0</v>
      </c>
      <c r="AV64" s="52"/>
      <c r="AW64" s="55">
        <f t="shared" si="56"/>
        <v>0</v>
      </c>
      <c r="AX64" s="55"/>
      <c r="AY64" s="54" t="s">
        <v>142</v>
      </c>
      <c r="AZ64" s="54">
        <f t="shared" si="95"/>
        <v>0</v>
      </c>
      <c r="BA64" s="54">
        <f t="shared" si="95"/>
        <v>0</v>
      </c>
      <c r="BB64" s="54">
        <f t="shared" si="95"/>
        <v>0</v>
      </c>
      <c r="BC64" s="54">
        <f t="shared" si="95"/>
        <v>0</v>
      </c>
      <c r="BD64" s="54">
        <f t="shared" si="95"/>
        <v>0</v>
      </c>
      <c r="BE64" s="54">
        <f t="shared" si="95"/>
        <v>0</v>
      </c>
      <c r="BF64" s="54">
        <f t="shared" si="95"/>
        <v>0</v>
      </c>
      <c r="BG64" s="54">
        <f t="shared" si="95"/>
        <v>0</v>
      </c>
      <c r="BH64" s="54">
        <f t="shared" si="95"/>
        <v>0</v>
      </c>
      <c r="BI64" s="54">
        <f t="shared" si="95"/>
        <v>0</v>
      </c>
      <c r="BJ64" s="54">
        <f t="shared" si="95"/>
        <v>0</v>
      </c>
      <c r="BK64" s="54">
        <f t="shared" si="95"/>
        <v>0</v>
      </c>
      <c r="BL64" s="54">
        <f t="shared" si="95"/>
        <v>0</v>
      </c>
      <c r="BM64" s="54">
        <f t="shared" si="95"/>
        <v>0</v>
      </c>
      <c r="BN64" s="54">
        <f t="shared" si="95"/>
        <v>0</v>
      </c>
      <c r="BO64" s="54">
        <f t="shared" si="95"/>
        <v>0</v>
      </c>
      <c r="BP64" s="54">
        <f t="shared" si="95"/>
        <v>0</v>
      </c>
      <c r="BQ64" s="54">
        <f t="shared" si="95"/>
        <v>0</v>
      </c>
      <c r="BR64" s="54">
        <f t="shared" si="95"/>
        <v>0</v>
      </c>
      <c r="BS64" s="54">
        <f t="shared" si="95"/>
        <v>0</v>
      </c>
      <c r="BT64" s="54">
        <f t="shared" si="95"/>
        <v>0</v>
      </c>
      <c r="BU64" s="54">
        <f t="shared" si="95"/>
        <v>0</v>
      </c>
      <c r="BV64" s="54">
        <f t="shared" si="95"/>
        <v>0</v>
      </c>
      <c r="BW64" s="54">
        <f t="shared" si="95"/>
        <v>0</v>
      </c>
      <c r="BX64" s="54">
        <f t="shared" si="95"/>
        <v>0</v>
      </c>
      <c r="BY64" s="54">
        <f t="shared" si="95"/>
        <v>0</v>
      </c>
      <c r="BZ64" s="54">
        <f t="shared" si="95"/>
        <v>0</v>
      </c>
      <c r="CA64" s="54">
        <f t="shared" si="95"/>
        <v>0</v>
      </c>
      <c r="CB64" s="54">
        <f t="shared" si="95"/>
        <v>0</v>
      </c>
      <c r="CC64" s="54">
        <f t="shared" si="95"/>
        <v>0</v>
      </c>
      <c r="CD64" s="54">
        <f t="shared" si="95"/>
        <v>0</v>
      </c>
      <c r="CE64" s="54">
        <f t="shared" si="95"/>
        <v>0</v>
      </c>
      <c r="CF64" s="148">
        <f t="shared" si="95"/>
        <v>0</v>
      </c>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row>
    <row r="65" spans="1:116" s="57" customFormat="1" x14ac:dyDescent="0.2">
      <c r="A65" s="220"/>
      <c r="B65" s="223"/>
      <c r="C65" s="226"/>
      <c r="D65" s="229"/>
      <c r="E65" s="229"/>
      <c r="F65" s="229"/>
      <c r="G65" s="232"/>
      <c r="H65" s="235"/>
      <c r="I65" s="237"/>
      <c r="J65" s="237"/>
      <c r="K65" s="235"/>
      <c r="L65" s="54" t="s">
        <v>139</v>
      </c>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146">
        <f t="shared" si="0"/>
        <v>0</v>
      </c>
      <c r="AU65" s="147">
        <f t="shared" si="98"/>
        <v>0</v>
      </c>
      <c r="AV65" s="52"/>
      <c r="AW65" s="55">
        <f t="shared" si="56"/>
        <v>0</v>
      </c>
      <c r="AX65" s="55"/>
      <c r="AY65" s="54" t="s">
        <v>139</v>
      </c>
      <c r="AZ65" s="54">
        <f t="shared" si="95"/>
        <v>0</v>
      </c>
      <c r="BA65" s="54">
        <f t="shared" si="95"/>
        <v>0</v>
      </c>
      <c r="BB65" s="54">
        <f t="shared" si="95"/>
        <v>0</v>
      </c>
      <c r="BC65" s="54">
        <f t="shared" si="95"/>
        <v>0</v>
      </c>
      <c r="BD65" s="54">
        <f t="shared" si="95"/>
        <v>0</v>
      </c>
      <c r="BE65" s="54">
        <f t="shared" si="95"/>
        <v>0</v>
      </c>
      <c r="BF65" s="54">
        <f t="shared" si="95"/>
        <v>0</v>
      </c>
      <c r="BG65" s="54">
        <f t="shared" si="95"/>
        <v>0</v>
      </c>
      <c r="BH65" s="54">
        <f t="shared" si="95"/>
        <v>0</v>
      </c>
      <c r="BI65" s="54">
        <f t="shared" si="95"/>
        <v>0</v>
      </c>
      <c r="BJ65" s="54">
        <f t="shared" si="95"/>
        <v>0</v>
      </c>
      <c r="BK65" s="54">
        <f t="shared" si="95"/>
        <v>0</v>
      </c>
      <c r="BL65" s="54">
        <f t="shared" si="95"/>
        <v>0</v>
      </c>
      <c r="BM65" s="54">
        <f t="shared" si="95"/>
        <v>0</v>
      </c>
      <c r="BN65" s="54">
        <f t="shared" si="95"/>
        <v>0</v>
      </c>
      <c r="BO65" s="54">
        <f t="shared" si="95"/>
        <v>0</v>
      </c>
      <c r="BP65" s="54">
        <f t="shared" si="95"/>
        <v>0</v>
      </c>
      <c r="BQ65" s="54">
        <f t="shared" si="95"/>
        <v>0</v>
      </c>
      <c r="BR65" s="54">
        <f t="shared" si="95"/>
        <v>0</v>
      </c>
      <c r="BS65" s="54">
        <f t="shared" si="95"/>
        <v>0</v>
      </c>
      <c r="BT65" s="54">
        <f t="shared" si="95"/>
        <v>0</v>
      </c>
      <c r="BU65" s="54">
        <f t="shared" si="95"/>
        <v>0</v>
      </c>
      <c r="BV65" s="54">
        <f t="shared" si="95"/>
        <v>0</v>
      </c>
      <c r="BW65" s="54">
        <f t="shared" si="95"/>
        <v>0</v>
      </c>
      <c r="BX65" s="54">
        <f t="shared" si="95"/>
        <v>0</v>
      </c>
      <c r="BY65" s="54">
        <f t="shared" si="95"/>
        <v>0</v>
      </c>
      <c r="BZ65" s="54">
        <f t="shared" si="95"/>
        <v>0</v>
      </c>
      <c r="CA65" s="54">
        <f t="shared" si="95"/>
        <v>0</v>
      </c>
      <c r="CB65" s="54">
        <f t="shared" si="95"/>
        <v>0</v>
      </c>
      <c r="CC65" s="54">
        <f t="shared" si="95"/>
        <v>0</v>
      </c>
      <c r="CD65" s="54">
        <f t="shared" si="95"/>
        <v>0</v>
      </c>
      <c r="CE65" s="54">
        <f t="shared" si="95"/>
        <v>0</v>
      </c>
      <c r="CF65" s="148">
        <f t="shared" si="95"/>
        <v>0</v>
      </c>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row>
    <row r="66" spans="1:116" s="57" customFormat="1" x14ac:dyDescent="0.2">
      <c r="A66" s="220"/>
      <c r="B66" s="223"/>
      <c r="C66" s="226"/>
      <c r="D66" s="229"/>
      <c r="E66" s="229"/>
      <c r="F66" s="229"/>
      <c r="G66" s="232"/>
      <c r="H66" s="235"/>
      <c r="I66" s="237"/>
      <c r="J66" s="237"/>
      <c r="K66" s="235"/>
      <c r="L66" s="54" t="s">
        <v>140</v>
      </c>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146">
        <f t="shared" si="0"/>
        <v>0</v>
      </c>
      <c r="AU66" s="147">
        <f t="shared" si="98"/>
        <v>0</v>
      </c>
      <c r="AV66" s="52"/>
      <c r="AW66" s="55">
        <f t="shared" si="56"/>
        <v>0</v>
      </c>
      <c r="AX66" s="55"/>
      <c r="AY66" s="54" t="s">
        <v>140</v>
      </c>
      <c r="AZ66" s="54">
        <f t="shared" si="95"/>
        <v>0</v>
      </c>
      <c r="BA66" s="54">
        <f t="shared" si="95"/>
        <v>0</v>
      </c>
      <c r="BB66" s="54">
        <f t="shared" si="95"/>
        <v>0</v>
      </c>
      <c r="BC66" s="54">
        <f t="shared" si="95"/>
        <v>0</v>
      </c>
      <c r="BD66" s="54">
        <f t="shared" si="95"/>
        <v>0</v>
      </c>
      <c r="BE66" s="54">
        <f t="shared" si="95"/>
        <v>0</v>
      </c>
      <c r="BF66" s="54">
        <f t="shared" si="95"/>
        <v>0</v>
      </c>
      <c r="BG66" s="54">
        <f t="shared" si="95"/>
        <v>0</v>
      </c>
      <c r="BH66" s="54">
        <f t="shared" si="95"/>
        <v>0</v>
      </c>
      <c r="BI66" s="54">
        <f t="shared" si="95"/>
        <v>0</v>
      </c>
      <c r="BJ66" s="54">
        <f t="shared" si="95"/>
        <v>0</v>
      </c>
      <c r="BK66" s="54">
        <f t="shared" si="95"/>
        <v>0</v>
      </c>
      <c r="BL66" s="54">
        <f t="shared" si="95"/>
        <v>0</v>
      </c>
      <c r="BM66" s="54">
        <f t="shared" si="95"/>
        <v>0</v>
      </c>
      <c r="BN66" s="54">
        <f t="shared" si="95"/>
        <v>0</v>
      </c>
      <c r="BO66" s="54">
        <f t="shared" ref="BO66" si="99">IFERROR($AU66/$AT66*AB66,0)</f>
        <v>0</v>
      </c>
      <c r="BP66" s="54">
        <f t="shared" ref="BP66:CE74" si="100">IFERROR($AU66/$AT66*AC66,0)</f>
        <v>0</v>
      </c>
      <c r="BQ66" s="54">
        <f t="shared" ref="BQ66" si="101">IFERROR($AU66/$AT66*AD66,0)</f>
        <v>0</v>
      </c>
      <c r="BR66" s="54">
        <f t="shared" ref="BR66" si="102">IFERROR($AU66/$AT66*AE66,0)</f>
        <v>0</v>
      </c>
      <c r="BS66" s="54">
        <f t="shared" ref="BS66" si="103">IFERROR($AU66/$AT66*AF66,0)</f>
        <v>0</v>
      </c>
      <c r="BT66" s="54">
        <f t="shared" ref="BT66" si="104">IFERROR($AU66/$AT66*AG66,0)</f>
        <v>0</v>
      </c>
      <c r="BU66" s="54">
        <f t="shared" ref="BU66" si="105">IFERROR($AU66/$AT66*AH66,0)</f>
        <v>0</v>
      </c>
      <c r="BV66" s="54">
        <f t="shared" ref="BV66" si="106">IFERROR($AU66/$AT66*AI66,0)</f>
        <v>0</v>
      </c>
      <c r="BW66" s="54">
        <f t="shared" ref="BW66" si="107">IFERROR($AU66/$AT66*AJ66,0)</f>
        <v>0</v>
      </c>
      <c r="BX66" s="54">
        <f t="shared" ref="BX66" si="108">IFERROR($AU66/$AT66*AK66,0)</f>
        <v>0</v>
      </c>
      <c r="BY66" s="54">
        <f t="shared" ref="BY66" si="109">IFERROR($AU66/$AT66*AL66,0)</f>
        <v>0</v>
      </c>
      <c r="BZ66" s="54">
        <f t="shared" ref="BZ66" si="110">IFERROR($AU66/$AT66*AM66,0)</f>
        <v>0</v>
      </c>
      <c r="CA66" s="54">
        <f t="shared" ref="CA66" si="111">IFERROR($AU66/$AT66*AN66,0)</f>
        <v>0</v>
      </c>
      <c r="CB66" s="54">
        <f t="shared" ref="CB66" si="112">IFERROR($AU66/$AT66*AO66,0)</f>
        <v>0</v>
      </c>
      <c r="CC66" s="54">
        <f t="shared" ref="CC66" si="113">IFERROR($AU66/$AT66*AP66,0)</f>
        <v>0</v>
      </c>
      <c r="CD66" s="54">
        <f t="shared" ref="CD66" si="114">IFERROR($AU66/$AT66*AQ66,0)</f>
        <v>0</v>
      </c>
      <c r="CE66" s="54">
        <f t="shared" ref="CE66" si="115">IFERROR($AU66/$AT66*AR66,0)</f>
        <v>0</v>
      </c>
      <c r="CF66" s="148">
        <f t="shared" ref="AZ66:CF82" si="116">IFERROR($AU66/$AT66*AS66,0)</f>
        <v>0</v>
      </c>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row>
    <row r="67" spans="1:116" s="57" customFormat="1" ht="13.5" thickBot="1" x14ac:dyDescent="0.25">
      <c r="A67" s="221"/>
      <c r="B67" s="224"/>
      <c r="C67" s="227"/>
      <c r="D67" s="230"/>
      <c r="E67" s="230"/>
      <c r="F67" s="230"/>
      <c r="G67" s="233"/>
      <c r="H67" s="236"/>
      <c r="I67" s="238"/>
      <c r="J67" s="238"/>
      <c r="K67" s="236"/>
      <c r="L67" s="141" t="s">
        <v>141</v>
      </c>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49">
        <f t="shared" si="0"/>
        <v>0</v>
      </c>
      <c r="AU67" s="150">
        <f t="shared" si="98"/>
        <v>0</v>
      </c>
      <c r="AV67" s="52"/>
      <c r="AW67" s="55">
        <f t="shared" si="56"/>
        <v>0</v>
      </c>
      <c r="AX67" s="55"/>
      <c r="AY67" s="141" t="s">
        <v>141</v>
      </c>
      <c r="AZ67" s="141">
        <f t="shared" ref="AZ67:BO74" si="117">IFERROR($AU67/$AT67*M67,0)</f>
        <v>0</v>
      </c>
      <c r="BA67" s="141">
        <f t="shared" si="117"/>
        <v>0</v>
      </c>
      <c r="BB67" s="141">
        <f t="shared" si="117"/>
        <v>0</v>
      </c>
      <c r="BC67" s="141">
        <f t="shared" si="117"/>
        <v>0</v>
      </c>
      <c r="BD67" s="141">
        <f t="shared" si="117"/>
        <v>0</v>
      </c>
      <c r="BE67" s="141">
        <f t="shared" si="117"/>
        <v>0</v>
      </c>
      <c r="BF67" s="141">
        <f t="shared" si="117"/>
        <v>0</v>
      </c>
      <c r="BG67" s="141">
        <f t="shared" si="117"/>
        <v>0</v>
      </c>
      <c r="BH67" s="141">
        <f t="shared" si="117"/>
        <v>0</v>
      </c>
      <c r="BI67" s="141">
        <f t="shared" si="117"/>
        <v>0</v>
      </c>
      <c r="BJ67" s="141">
        <f t="shared" si="117"/>
        <v>0</v>
      </c>
      <c r="BK67" s="141">
        <f t="shared" si="117"/>
        <v>0</v>
      </c>
      <c r="BL67" s="141">
        <f t="shared" si="117"/>
        <v>0</v>
      </c>
      <c r="BM67" s="141">
        <f t="shared" si="117"/>
        <v>0</v>
      </c>
      <c r="BN67" s="141">
        <f t="shared" si="117"/>
        <v>0</v>
      </c>
      <c r="BO67" s="141">
        <f t="shared" si="117"/>
        <v>0</v>
      </c>
      <c r="BP67" s="141">
        <f t="shared" si="100"/>
        <v>0</v>
      </c>
      <c r="BQ67" s="141">
        <f t="shared" si="100"/>
        <v>0</v>
      </c>
      <c r="BR67" s="141">
        <f t="shared" si="100"/>
        <v>0</v>
      </c>
      <c r="BS67" s="141">
        <f t="shared" si="100"/>
        <v>0</v>
      </c>
      <c r="BT67" s="141">
        <f t="shared" si="100"/>
        <v>0</v>
      </c>
      <c r="BU67" s="141">
        <f t="shared" si="100"/>
        <v>0</v>
      </c>
      <c r="BV67" s="141">
        <f t="shared" si="100"/>
        <v>0</v>
      </c>
      <c r="BW67" s="141">
        <f t="shared" si="100"/>
        <v>0</v>
      </c>
      <c r="BX67" s="141">
        <f t="shared" si="100"/>
        <v>0</v>
      </c>
      <c r="BY67" s="141">
        <f t="shared" si="100"/>
        <v>0</v>
      </c>
      <c r="BZ67" s="141">
        <f t="shared" si="100"/>
        <v>0</v>
      </c>
      <c r="CA67" s="141">
        <f t="shared" si="100"/>
        <v>0</v>
      </c>
      <c r="CB67" s="141">
        <f t="shared" si="100"/>
        <v>0</v>
      </c>
      <c r="CC67" s="141">
        <f t="shared" si="100"/>
        <v>0</v>
      </c>
      <c r="CD67" s="141">
        <f t="shared" si="100"/>
        <v>0</v>
      </c>
      <c r="CE67" s="141">
        <f t="shared" si="100"/>
        <v>0</v>
      </c>
      <c r="CF67" s="151">
        <f t="shared" si="116"/>
        <v>0</v>
      </c>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row>
    <row r="68" spans="1:116" s="57" customFormat="1" x14ac:dyDescent="0.2">
      <c r="A68" s="219"/>
      <c r="B68" s="222"/>
      <c r="C68" s="225"/>
      <c r="D68" s="228"/>
      <c r="E68" s="228"/>
      <c r="F68" s="228"/>
      <c r="G68" s="231"/>
      <c r="H68" s="234"/>
      <c r="I68" s="222"/>
      <c r="J68" s="222"/>
      <c r="K68" s="234"/>
      <c r="L68" s="140" t="s">
        <v>145</v>
      </c>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43">
        <f t="shared" si="0"/>
        <v>0</v>
      </c>
      <c r="AU68" s="144">
        <f t="shared" ref="AU68:AU75" si="118">AT68*$H$68</f>
        <v>0</v>
      </c>
      <c r="AV68" s="52"/>
      <c r="AW68" s="55">
        <f t="shared" si="56"/>
        <v>0</v>
      </c>
      <c r="AX68" s="55"/>
      <c r="AY68" s="140" t="s">
        <v>145</v>
      </c>
      <c r="AZ68" s="140">
        <f t="shared" si="117"/>
        <v>0</v>
      </c>
      <c r="BA68" s="140">
        <f t="shared" si="117"/>
        <v>0</v>
      </c>
      <c r="BB68" s="140">
        <f t="shared" si="117"/>
        <v>0</v>
      </c>
      <c r="BC68" s="140">
        <f t="shared" si="117"/>
        <v>0</v>
      </c>
      <c r="BD68" s="140">
        <f t="shared" si="117"/>
        <v>0</v>
      </c>
      <c r="BE68" s="140">
        <f t="shared" si="117"/>
        <v>0</v>
      </c>
      <c r="BF68" s="140">
        <f t="shared" si="117"/>
        <v>0</v>
      </c>
      <c r="BG68" s="140">
        <f t="shared" si="117"/>
        <v>0</v>
      </c>
      <c r="BH68" s="140">
        <f t="shared" si="117"/>
        <v>0</v>
      </c>
      <c r="BI68" s="140">
        <f t="shared" si="117"/>
        <v>0</v>
      </c>
      <c r="BJ68" s="140">
        <f t="shared" si="117"/>
        <v>0</v>
      </c>
      <c r="BK68" s="140">
        <f t="shared" si="117"/>
        <v>0</v>
      </c>
      <c r="BL68" s="140">
        <f t="shared" si="117"/>
        <v>0</v>
      </c>
      <c r="BM68" s="140">
        <f t="shared" si="117"/>
        <v>0</v>
      </c>
      <c r="BN68" s="140">
        <f t="shared" si="117"/>
        <v>0</v>
      </c>
      <c r="BO68" s="140">
        <f t="shared" si="117"/>
        <v>0</v>
      </c>
      <c r="BP68" s="140">
        <f t="shared" si="100"/>
        <v>0</v>
      </c>
      <c r="BQ68" s="140">
        <f t="shared" si="100"/>
        <v>0</v>
      </c>
      <c r="BR68" s="140">
        <f t="shared" si="100"/>
        <v>0</v>
      </c>
      <c r="BS68" s="140">
        <f t="shared" si="100"/>
        <v>0</v>
      </c>
      <c r="BT68" s="140">
        <f t="shared" si="100"/>
        <v>0</v>
      </c>
      <c r="BU68" s="140">
        <f t="shared" si="100"/>
        <v>0</v>
      </c>
      <c r="BV68" s="140">
        <f t="shared" si="100"/>
        <v>0</v>
      </c>
      <c r="BW68" s="140">
        <f t="shared" si="100"/>
        <v>0</v>
      </c>
      <c r="BX68" s="140">
        <f t="shared" si="100"/>
        <v>0</v>
      </c>
      <c r="BY68" s="140">
        <f t="shared" si="100"/>
        <v>0</v>
      </c>
      <c r="BZ68" s="140">
        <f t="shared" si="100"/>
        <v>0</v>
      </c>
      <c r="CA68" s="140">
        <f t="shared" si="100"/>
        <v>0</v>
      </c>
      <c r="CB68" s="140">
        <f t="shared" si="100"/>
        <v>0</v>
      </c>
      <c r="CC68" s="140">
        <f t="shared" si="100"/>
        <v>0</v>
      </c>
      <c r="CD68" s="140">
        <f t="shared" si="100"/>
        <v>0</v>
      </c>
      <c r="CE68" s="140">
        <f t="shared" si="100"/>
        <v>0</v>
      </c>
      <c r="CF68" s="145">
        <f t="shared" si="116"/>
        <v>0</v>
      </c>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row>
    <row r="69" spans="1:116" s="57" customFormat="1" x14ac:dyDescent="0.2">
      <c r="A69" s="220"/>
      <c r="B69" s="223"/>
      <c r="C69" s="226"/>
      <c r="D69" s="229"/>
      <c r="E69" s="229"/>
      <c r="F69" s="229"/>
      <c r="G69" s="232"/>
      <c r="H69" s="235"/>
      <c r="I69" s="237"/>
      <c r="J69" s="237"/>
      <c r="K69" s="235"/>
      <c r="L69" s="54" t="s">
        <v>1</v>
      </c>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146">
        <f t="shared" si="0"/>
        <v>0</v>
      </c>
      <c r="AU69" s="147">
        <f t="shared" si="118"/>
        <v>0</v>
      </c>
      <c r="AV69" s="52"/>
      <c r="AW69" s="55">
        <f t="shared" si="56"/>
        <v>0</v>
      </c>
      <c r="AX69" s="55"/>
      <c r="AY69" s="54" t="s">
        <v>1</v>
      </c>
      <c r="AZ69" s="54">
        <f t="shared" si="117"/>
        <v>0</v>
      </c>
      <c r="BA69" s="54">
        <f t="shared" si="117"/>
        <v>0</v>
      </c>
      <c r="BB69" s="54">
        <f t="shared" si="117"/>
        <v>0</v>
      </c>
      <c r="BC69" s="54">
        <f t="shared" si="117"/>
        <v>0</v>
      </c>
      <c r="BD69" s="54">
        <f t="shared" si="117"/>
        <v>0</v>
      </c>
      <c r="BE69" s="54">
        <f t="shared" si="117"/>
        <v>0</v>
      </c>
      <c r="BF69" s="54">
        <f t="shared" si="117"/>
        <v>0</v>
      </c>
      <c r="BG69" s="54">
        <f t="shared" si="117"/>
        <v>0</v>
      </c>
      <c r="BH69" s="54">
        <f t="shared" si="117"/>
        <v>0</v>
      </c>
      <c r="BI69" s="54">
        <f t="shared" si="117"/>
        <v>0</v>
      </c>
      <c r="BJ69" s="54">
        <f t="shared" si="117"/>
        <v>0</v>
      </c>
      <c r="BK69" s="54">
        <f t="shared" si="117"/>
        <v>0</v>
      </c>
      <c r="BL69" s="54">
        <f t="shared" si="117"/>
        <v>0</v>
      </c>
      <c r="BM69" s="54">
        <f t="shared" si="117"/>
        <v>0</v>
      </c>
      <c r="BN69" s="54">
        <f t="shared" si="117"/>
        <v>0</v>
      </c>
      <c r="BO69" s="54">
        <f t="shared" si="117"/>
        <v>0</v>
      </c>
      <c r="BP69" s="54">
        <f t="shared" si="100"/>
        <v>0</v>
      </c>
      <c r="BQ69" s="54">
        <f t="shared" si="100"/>
        <v>0</v>
      </c>
      <c r="BR69" s="54">
        <f t="shared" si="100"/>
        <v>0</v>
      </c>
      <c r="BS69" s="54">
        <f t="shared" si="100"/>
        <v>0</v>
      </c>
      <c r="BT69" s="54">
        <f t="shared" si="100"/>
        <v>0</v>
      </c>
      <c r="BU69" s="54">
        <f t="shared" si="100"/>
        <v>0</v>
      </c>
      <c r="BV69" s="54">
        <f t="shared" si="100"/>
        <v>0</v>
      </c>
      <c r="BW69" s="54">
        <f t="shared" si="100"/>
        <v>0</v>
      </c>
      <c r="BX69" s="54">
        <f t="shared" si="100"/>
        <v>0</v>
      </c>
      <c r="BY69" s="54">
        <f t="shared" si="100"/>
        <v>0</v>
      </c>
      <c r="BZ69" s="54">
        <f t="shared" si="100"/>
        <v>0</v>
      </c>
      <c r="CA69" s="54">
        <f t="shared" si="100"/>
        <v>0</v>
      </c>
      <c r="CB69" s="54">
        <f t="shared" si="100"/>
        <v>0</v>
      </c>
      <c r="CC69" s="54">
        <f t="shared" si="100"/>
        <v>0</v>
      </c>
      <c r="CD69" s="54">
        <f t="shared" si="100"/>
        <v>0</v>
      </c>
      <c r="CE69" s="54">
        <f t="shared" si="100"/>
        <v>0</v>
      </c>
      <c r="CF69" s="148">
        <f t="shared" si="116"/>
        <v>0</v>
      </c>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row>
    <row r="70" spans="1:116" s="57" customFormat="1" x14ac:dyDescent="0.2">
      <c r="A70" s="220"/>
      <c r="B70" s="223"/>
      <c r="C70" s="226"/>
      <c r="D70" s="229"/>
      <c r="E70" s="229"/>
      <c r="F70" s="229"/>
      <c r="G70" s="232"/>
      <c r="H70" s="235"/>
      <c r="I70" s="237"/>
      <c r="J70" s="237"/>
      <c r="K70" s="235"/>
      <c r="L70" s="54" t="s">
        <v>2</v>
      </c>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146">
        <f t="shared" si="0"/>
        <v>0</v>
      </c>
      <c r="AU70" s="147">
        <f t="shared" si="118"/>
        <v>0</v>
      </c>
      <c r="AV70" s="52"/>
      <c r="AW70" s="55">
        <f t="shared" si="56"/>
        <v>0</v>
      </c>
      <c r="AX70" s="55"/>
      <c r="AY70" s="54" t="s">
        <v>2</v>
      </c>
      <c r="AZ70" s="54">
        <f t="shared" si="117"/>
        <v>0</v>
      </c>
      <c r="BA70" s="54">
        <f t="shared" si="117"/>
        <v>0</v>
      </c>
      <c r="BB70" s="54">
        <f t="shared" si="117"/>
        <v>0</v>
      </c>
      <c r="BC70" s="54">
        <f t="shared" si="117"/>
        <v>0</v>
      </c>
      <c r="BD70" s="54">
        <f t="shared" si="117"/>
        <v>0</v>
      </c>
      <c r="BE70" s="54">
        <f t="shared" si="117"/>
        <v>0</v>
      </c>
      <c r="BF70" s="54">
        <f t="shared" si="117"/>
        <v>0</v>
      </c>
      <c r="BG70" s="54">
        <f t="shared" si="117"/>
        <v>0</v>
      </c>
      <c r="BH70" s="54">
        <f t="shared" si="117"/>
        <v>0</v>
      </c>
      <c r="BI70" s="54">
        <f t="shared" si="117"/>
        <v>0</v>
      </c>
      <c r="BJ70" s="54">
        <f t="shared" si="117"/>
        <v>0</v>
      </c>
      <c r="BK70" s="54">
        <f t="shared" si="117"/>
        <v>0</v>
      </c>
      <c r="BL70" s="54">
        <f t="shared" si="117"/>
        <v>0</v>
      </c>
      <c r="BM70" s="54">
        <f t="shared" si="117"/>
        <v>0</v>
      </c>
      <c r="BN70" s="54">
        <f t="shared" si="117"/>
        <v>0</v>
      </c>
      <c r="BO70" s="54">
        <f t="shared" si="117"/>
        <v>0</v>
      </c>
      <c r="BP70" s="54">
        <f t="shared" si="100"/>
        <v>0</v>
      </c>
      <c r="BQ70" s="54">
        <f t="shared" si="100"/>
        <v>0</v>
      </c>
      <c r="BR70" s="54">
        <f t="shared" si="100"/>
        <v>0</v>
      </c>
      <c r="BS70" s="54">
        <f t="shared" si="100"/>
        <v>0</v>
      </c>
      <c r="BT70" s="54">
        <f t="shared" si="100"/>
        <v>0</v>
      </c>
      <c r="BU70" s="54">
        <f t="shared" si="100"/>
        <v>0</v>
      </c>
      <c r="BV70" s="54">
        <f t="shared" si="100"/>
        <v>0</v>
      </c>
      <c r="BW70" s="54">
        <f t="shared" si="100"/>
        <v>0</v>
      </c>
      <c r="BX70" s="54">
        <f t="shared" si="100"/>
        <v>0</v>
      </c>
      <c r="BY70" s="54">
        <f t="shared" si="100"/>
        <v>0</v>
      </c>
      <c r="BZ70" s="54">
        <f t="shared" si="100"/>
        <v>0</v>
      </c>
      <c r="CA70" s="54">
        <f t="shared" si="100"/>
        <v>0</v>
      </c>
      <c r="CB70" s="54">
        <f t="shared" si="100"/>
        <v>0</v>
      </c>
      <c r="CC70" s="54">
        <f t="shared" si="100"/>
        <v>0</v>
      </c>
      <c r="CD70" s="54">
        <f t="shared" si="100"/>
        <v>0</v>
      </c>
      <c r="CE70" s="54">
        <f t="shared" si="100"/>
        <v>0</v>
      </c>
      <c r="CF70" s="148">
        <f t="shared" si="116"/>
        <v>0</v>
      </c>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row>
    <row r="71" spans="1:116" s="57" customFormat="1" x14ac:dyDescent="0.2">
      <c r="A71" s="220"/>
      <c r="B71" s="223"/>
      <c r="C71" s="226"/>
      <c r="D71" s="229"/>
      <c r="E71" s="229"/>
      <c r="F71" s="229"/>
      <c r="G71" s="232"/>
      <c r="H71" s="235"/>
      <c r="I71" s="237"/>
      <c r="J71" s="237"/>
      <c r="K71" s="235"/>
      <c r="L71" s="54" t="s">
        <v>138</v>
      </c>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146">
        <f t="shared" si="0"/>
        <v>0</v>
      </c>
      <c r="AU71" s="147">
        <f t="shared" si="118"/>
        <v>0</v>
      </c>
      <c r="AV71" s="52"/>
      <c r="AW71" s="55">
        <f t="shared" si="56"/>
        <v>0</v>
      </c>
      <c r="AX71" s="55"/>
      <c r="AY71" s="54" t="s">
        <v>138</v>
      </c>
      <c r="AZ71" s="54">
        <f t="shared" si="117"/>
        <v>0</v>
      </c>
      <c r="BA71" s="54">
        <f t="shared" si="117"/>
        <v>0</v>
      </c>
      <c r="BB71" s="54">
        <f t="shared" si="117"/>
        <v>0</v>
      </c>
      <c r="BC71" s="54">
        <f t="shared" si="117"/>
        <v>0</v>
      </c>
      <c r="BD71" s="54">
        <f t="shared" si="117"/>
        <v>0</v>
      </c>
      <c r="BE71" s="54">
        <f t="shared" si="117"/>
        <v>0</v>
      </c>
      <c r="BF71" s="54">
        <f t="shared" si="117"/>
        <v>0</v>
      </c>
      <c r="BG71" s="54">
        <f t="shared" si="117"/>
        <v>0</v>
      </c>
      <c r="BH71" s="54">
        <f t="shared" si="117"/>
        <v>0</v>
      </c>
      <c r="BI71" s="54">
        <f t="shared" si="117"/>
        <v>0</v>
      </c>
      <c r="BJ71" s="54">
        <f t="shared" si="117"/>
        <v>0</v>
      </c>
      <c r="BK71" s="54">
        <f t="shared" si="117"/>
        <v>0</v>
      </c>
      <c r="BL71" s="54">
        <f t="shared" si="117"/>
        <v>0</v>
      </c>
      <c r="BM71" s="54">
        <f t="shared" si="117"/>
        <v>0</v>
      </c>
      <c r="BN71" s="54">
        <f t="shared" si="117"/>
        <v>0</v>
      </c>
      <c r="BO71" s="54">
        <f t="shared" si="117"/>
        <v>0</v>
      </c>
      <c r="BP71" s="54">
        <f t="shared" si="100"/>
        <v>0</v>
      </c>
      <c r="BQ71" s="54">
        <f t="shared" si="100"/>
        <v>0</v>
      </c>
      <c r="BR71" s="54">
        <f t="shared" si="100"/>
        <v>0</v>
      </c>
      <c r="BS71" s="54">
        <f t="shared" si="100"/>
        <v>0</v>
      </c>
      <c r="BT71" s="54">
        <f t="shared" si="100"/>
        <v>0</v>
      </c>
      <c r="BU71" s="54">
        <f t="shared" si="100"/>
        <v>0</v>
      </c>
      <c r="BV71" s="54">
        <f t="shared" si="100"/>
        <v>0</v>
      </c>
      <c r="BW71" s="54">
        <f t="shared" si="100"/>
        <v>0</v>
      </c>
      <c r="BX71" s="54">
        <f t="shared" si="100"/>
        <v>0</v>
      </c>
      <c r="BY71" s="54">
        <f t="shared" si="100"/>
        <v>0</v>
      </c>
      <c r="BZ71" s="54">
        <f t="shared" si="100"/>
        <v>0</v>
      </c>
      <c r="CA71" s="54">
        <f t="shared" si="100"/>
        <v>0</v>
      </c>
      <c r="CB71" s="54">
        <f t="shared" si="100"/>
        <v>0</v>
      </c>
      <c r="CC71" s="54">
        <f t="shared" si="100"/>
        <v>0</v>
      </c>
      <c r="CD71" s="54">
        <f t="shared" si="100"/>
        <v>0</v>
      </c>
      <c r="CE71" s="54">
        <f t="shared" si="100"/>
        <v>0</v>
      </c>
      <c r="CF71" s="148">
        <f t="shared" si="116"/>
        <v>0</v>
      </c>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row>
    <row r="72" spans="1:116" s="57" customFormat="1" x14ac:dyDescent="0.2">
      <c r="A72" s="220"/>
      <c r="B72" s="223"/>
      <c r="C72" s="226"/>
      <c r="D72" s="229"/>
      <c r="E72" s="229"/>
      <c r="F72" s="229"/>
      <c r="G72" s="232"/>
      <c r="H72" s="235"/>
      <c r="I72" s="237"/>
      <c r="J72" s="237"/>
      <c r="K72" s="235"/>
      <c r="L72" s="54" t="s">
        <v>142</v>
      </c>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146">
        <f t="shared" si="0"/>
        <v>0</v>
      </c>
      <c r="AU72" s="147">
        <f t="shared" si="118"/>
        <v>0</v>
      </c>
      <c r="AV72" s="52"/>
      <c r="AW72" s="55">
        <f t="shared" si="56"/>
        <v>0</v>
      </c>
      <c r="AX72" s="55"/>
      <c r="AY72" s="54" t="s">
        <v>142</v>
      </c>
      <c r="AZ72" s="54">
        <f t="shared" si="117"/>
        <v>0</v>
      </c>
      <c r="BA72" s="54">
        <f t="shared" si="117"/>
        <v>0</v>
      </c>
      <c r="BB72" s="54">
        <f t="shared" si="117"/>
        <v>0</v>
      </c>
      <c r="BC72" s="54">
        <f t="shared" si="117"/>
        <v>0</v>
      </c>
      <c r="BD72" s="54">
        <f t="shared" si="117"/>
        <v>0</v>
      </c>
      <c r="BE72" s="54">
        <f t="shared" si="117"/>
        <v>0</v>
      </c>
      <c r="BF72" s="54">
        <f t="shared" si="117"/>
        <v>0</v>
      </c>
      <c r="BG72" s="54">
        <f t="shared" si="117"/>
        <v>0</v>
      </c>
      <c r="BH72" s="54">
        <f t="shared" si="117"/>
        <v>0</v>
      </c>
      <c r="BI72" s="54">
        <f t="shared" si="117"/>
        <v>0</v>
      </c>
      <c r="BJ72" s="54">
        <f t="shared" si="117"/>
        <v>0</v>
      </c>
      <c r="BK72" s="54">
        <f t="shared" si="117"/>
        <v>0</v>
      </c>
      <c r="BL72" s="54">
        <f t="shared" si="117"/>
        <v>0</v>
      </c>
      <c r="BM72" s="54">
        <f t="shared" si="117"/>
        <v>0</v>
      </c>
      <c r="BN72" s="54">
        <f t="shared" si="117"/>
        <v>0</v>
      </c>
      <c r="BO72" s="54">
        <f t="shared" si="117"/>
        <v>0</v>
      </c>
      <c r="BP72" s="54">
        <f t="shared" si="100"/>
        <v>0</v>
      </c>
      <c r="BQ72" s="54">
        <f t="shared" si="100"/>
        <v>0</v>
      </c>
      <c r="BR72" s="54">
        <f t="shared" si="100"/>
        <v>0</v>
      </c>
      <c r="BS72" s="54">
        <f t="shared" si="100"/>
        <v>0</v>
      </c>
      <c r="BT72" s="54">
        <f t="shared" si="100"/>
        <v>0</v>
      </c>
      <c r="BU72" s="54">
        <f t="shared" si="100"/>
        <v>0</v>
      </c>
      <c r="BV72" s="54">
        <f t="shared" si="100"/>
        <v>0</v>
      </c>
      <c r="BW72" s="54">
        <f t="shared" si="100"/>
        <v>0</v>
      </c>
      <c r="BX72" s="54">
        <f t="shared" si="100"/>
        <v>0</v>
      </c>
      <c r="BY72" s="54">
        <f t="shared" si="100"/>
        <v>0</v>
      </c>
      <c r="BZ72" s="54">
        <f t="shared" si="100"/>
        <v>0</v>
      </c>
      <c r="CA72" s="54">
        <f t="shared" si="100"/>
        <v>0</v>
      </c>
      <c r="CB72" s="54">
        <f t="shared" si="100"/>
        <v>0</v>
      </c>
      <c r="CC72" s="54">
        <f t="shared" si="100"/>
        <v>0</v>
      </c>
      <c r="CD72" s="54">
        <f t="shared" si="100"/>
        <v>0</v>
      </c>
      <c r="CE72" s="54">
        <f t="shared" si="100"/>
        <v>0</v>
      </c>
      <c r="CF72" s="148">
        <f t="shared" si="116"/>
        <v>0</v>
      </c>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row>
    <row r="73" spans="1:116" s="57" customFormat="1" x14ac:dyDescent="0.2">
      <c r="A73" s="220"/>
      <c r="B73" s="223"/>
      <c r="C73" s="226"/>
      <c r="D73" s="229"/>
      <c r="E73" s="229"/>
      <c r="F73" s="229"/>
      <c r="G73" s="232"/>
      <c r="H73" s="235"/>
      <c r="I73" s="237"/>
      <c r="J73" s="237"/>
      <c r="K73" s="235"/>
      <c r="L73" s="54" t="s">
        <v>139</v>
      </c>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146">
        <f t="shared" si="0"/>
        <v>0</v>
      </c>
      <c r="AU73" s="147">
        <f t="shared" si="118"/>
        <v>0</v>
      </c>
      <c r="AV73" s="52"/>
      <c r="AW73" s="55">
        <f t="shared" si="56"/>
        <v>0</v>
      </c>
      <c r="AX73" s="55"/>
      <c r="AY73" s="54" t="s">
        <v>139</v>
      </c>
      <c r="AZ73" s="54">
        <f t="shared" si="117"/>
        <v>0</v>
      </c>
      <c r="BA73" s="54">
        <f t="shared" si="117"/>
        <v>0</v>
      </c>
      <c r="BB73" s="54">
        <f t="shared" si="117"/>
        <v>0</v>
      </c>
      <c r="BC73" s="54">
        <f t="shared" si="117"/>
        <v>0</v>
      </c>
      <c r="BD73" s="54">
        <f t="shared" si="117"/>
        <v>0</v>
      </c>
      <c r="BE73" s="54">
        <f t="shared" si="117"/>
        <v>0</v>
      </c>
      <c r="BF73" s="54">
        <f t="shared" si="117"/>
        <v>0</v>
      </c>
      <c r="BG73" s="54">
        <f t="shared" si="117"/>
        <v>0</v>
      </c>
      <c r="BH73" s="54">
        <f t="shared" si="117"/>
        <v>0</v>
      </c>
      <c r="BI73" s="54">
        <f t="shared" si="117"/>
        <v>0</v>
      </c>
      <c r="BJ73" s="54">
        <f t="shared" si="117"/>
        <v>0</v>
      </c>
      <c r="BK73" s="54">
        <f t="shared" si="117"/>
        <v>0</v>
      </c>
      <c r="BL73" s="54">
        <f t="shared" si="117"/>
        <v>0</v>
      </c>
      <c r="BM73" s="54">
        <f t="shared" si="117"/>
        <v>0</v>
      </c>
      <c r="BN73" s="54">
        <f t="shared" si="117"/>
        <v>0</v>
      </c>
      <c r="BO73" s="54">
        <f t="shared" si="117"/>
        <v>0</v>
      </c>
      <c r="BP73" s="54">
        <f t="shared" si="100"/>
        <v>0</v>
      </c>
      <c r="BQ73" s="54">
        <f t="shared" si="100"/>
        <v>0</v>
      </c>
      <c r="BR73" s="54">
        <f t="shared" si="100"/>
        <v>0</v>
      </c>
      <c r="BS73" s="54">
        <f t="shared" si="100"/>
        <v>0</v>
      </c>
      <c r="BT73" s="54">
        <f t="shared" si="100"/>
        <v>0</v>
      </c>
      <c r="BU73" s="54">
        <f t="shared" si="100"/>
        <v>0</v>
      </c>
      <c r="BV73" s="54">
        <f t="shared" si="100"/>
        <v>0</v>
      </c>
      <c r="BW73" s="54">
        <f t="shared" si="100"/>
        <v>0</v>
      </c>
      <c r="BX73" s="54">
        <f t="shared" si="100"/>
        <v>0</v>
      </c>
      <c r="BY73" s="54">
        <f t="shared" si="100"/>
        <v>0</v>
      </c>
      <c r="BZ73" s="54">
        <f t="shared" si="100"/>
        <v>0</v>
      </c>
      <c r="CA73" s="54">
        <f t="shared" si="100"/>
        <v>0</v>
      </c>
      <c r="CB73" s="54">
        <f t="shared" si="100"/>
        <v>0</v>
      </c>
      <c r="CC73" s="54">
        <f t="shared" si="100"/>
        <v>0</v>
      </c>
      <c r="CD73" s="54">
        <f t="shared" si="100"/>
        <v>0</v>
      </c>
      <c r="CE73" s="54">
        <f t="shared" si="100"/>
        <v>0</v>
      </c>
      <c r="CF73" s="148">
        <f t="shared" si="116"/>
        <v>0</v>
      </c>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row>
    <row r="74" spans="1:116" s="57" customFormat="1" x14ac:dyDescent="0.2">
      <c r="A74" s="220"/>
      <c r="B74" s="223"/>
      <c r="C74" s="226"/>
      <c r="D74" s="229"/>
      <c r="E74" s="229"/>
      <c r="F74" s="229"/>
      <c r="G74" s="232"/>
      <c r="H74" s="235"/>
      <c r="I74" s="237"/>
      <c r="J74" s="237"/>
      <c r="K74" s="235"/>
      <c r="L74" s="54" t="s">
        <v>140</v>
      </c>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146">
        <f t="shared" si="0"/>
        <v>0</v>
      </c>
      <c r="AU74" s="147">
        <f t="shared" si="118"/>
        <v>0</v>
      </c>
      <c r="AV74" s="52"/>
      <c r="AW74" s="55">
        <f t="shared" si="56"/>
        <v>0</v>
      </c>
      <c r="AX74" s="55"/>
      <c r="AY74" s="54" t="s">
        <v>140</v>
      </c>
      <c r="AZ74" s="54">
        <f t="shared" si="117"/>
        <v>0</v>
      </c>
      <c r="BA74" s="54">
        <f t="shared" si="117"/>
        <v>0</v>
      </c>
      <c r="BB74" s="54">
        <f t="shared" si="117"/>
        <v>0</v>
      </c>
      <c r="BC74" s="54">
        <f t="shared" si="117"/>
        <v>0</v>
      </c>
      <c r="BD74" s="54">
        <f t="shared" si="117"/>
        <v>0</v>
      </c>
      <c r="BE74" s="54">
        <f t="shared" si="117"/>
        <v>0</v>
      </c>
      <c r="BF74" s="54">
        <f t="shared" si="117"/>
        <v>0</v>
      </c>
      <c r="BG74" s="54">
        <f t="shared" si="117"/>
        <v>0</v>
      </c>
      <c r="BH74" s="54">
        <f t="shared" si="117"/>
        <v>0</v>
      </c>
      <c r="BI74" s="54">
        <f t="shared" si="117"/>
        <v>0</v>
      </c>
      <c r="BJ74" s="54">
        <f t="shared" si="117"/>
        <v>0</v>
      </c>
      <c r="BK74" s="54">
        <f t="shared" si="117"/>
        <v>0</v>
      </c>
      <c r="BL74" s="54">
        <f t="shared" si="117"/>
        <v>0</v>
      </c>
      <c r="BM74" s="54">
        <f t="shared" si="117"/>
        <v>0</v>
      </c>
      <c r="BN74" s="54">
        <f t="shared" si="117"/>
        <v>0</v>
      </c>
      <c r="BO74" s="54">
        <f t="shared" si="117"/>
        <v>0</v>
      </c>
      <c r="BP74" s="54">
        <f t="shared" si="100"/>
        <v>0</v>
      </c>
      <c r="BQ74" s="54">
        <f t="shared" si="100"/>
        <v>0</v>
      </c>
      <c r="BR74" s="54">
        <f t="shared" si="100"/>
        <v>0</v>
      </c>
      <c r="BS74" s="54">
        <f t="shared" si="100"/>
        <v>0</v>
      </c>
      <c r="BT74" s="54">
        <f t="shared" si="100"/>
        <v>0</v>
      </c>
      <c r="BU74" s="54">
        <f t="shared" si="100"/>
        <v>0</v>
      </c>
      <c r="BV74" s="54">
        <f t="shared" si="100"/>
        <v>0</v>
      </c>
      <c r="BW74" s="54">
        <f t="shared" si="100"/>
        <v>0</v>
      </c>
      <c r="BX74" s="54">
        <f t="shared" si="100"/>
        <v>0</v>
      </c>
      <c r="BY74" s="54">
        <f t="shared" si="100"/>
        <v>0</v>
      </c>
      <c r="BZ74" s="54">
        <f t="shared" si="100"/>
        <v>0</v>
      </c>
      <c r="CA74" s="54">
        <f t="shared" si="100"/>
        <v>0</v>
      </c>
      <c r="CB74" s="54">
        <f t="shared" si="100"/>
        <v>0</v>
      </c>
      <c r="CC74" s="54">
        <f t="shared" si="100"/>
        <v>0</v>
      </c>
      <c r="CD74" s="54">
        <f t="shared" si="100"/>
        <v>0</v>
      </c>
      <c r="CE74" s="54">
        <f t="shared" si="100"/>
        <v>0</v>
      </c>
      <c r="CF74" s="148">
        <f t="shared" si="116"/>
        <v>0</v>
      </c>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row>
    <row r="75" spans="1:116" s="57" customFormat="1" ht="13.5" thickBot="1" x14ac:dyDescent="0.25">
      <c r="A75" s="221"/>
      <c r="B75" s="224"/>
      <c r="C75" s="227"/>
      <c r="D75" s="230"/>
      <c r="E75" s="230"/>
      <c r="F75" s="230"/>
      <c r="G75" s="233"/>
      <c r="H75" s="236"/>
      <c r="I75" s="238"/>
      <c r="J75" s="238"/>
      <c r="K75" s="236"/>
      <c r="L75" s="141" t="s">
        <v>141</v>
      </c>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49">
        <f t="shared" si="0"/>
        <v>0</v>
      </c>
      <c r="AU75" s="150">
        <f t="shared" si="118"/>
        <v>0</v>
      </c>
      <c r="AV75" s="52"/>
      <c r="AW75" s="55">
        <f t="shared" si="56"/>
        <v>0</v>
      </c>
      <c r="AX75" s="55"/>
      <c r="AY75" s="141" t="s">
        <v>141</v>
      </c>
      <c r="AZ75" s="141">
        <f t="shared" si="116"/>
        <v>0</v>
      </c>
      <c r="BA75" s="141">
        <f t="shared" si="116"/>
        <v>0</v>
      </c>
      <c r="BB75" s="141">
        <f t="shared" si="116"/>
        <v>0</v>
      </c>
      <c r="BC75" s="141">
        <f t="shared" si="116"/>
        <v>0</v>
      </c>
      <c r="BD75" s="141">
        <f t="shared" si="116"/>
        <v>0</v>
      </c>
      <c r="BE75" s="141">
        <f t="shared" si="116"/>
        <v>0</v>
      </c>
      <c r="BF75" s="141">
        <f t="shared" si="116"/>
        <v>0</v>
      </c>
      <c r="BG75" s="141">
        <f t="shared" si="116"/>
        <v>0</v>
      </c>
      <c r="BH75" s="141">
        <f t="shared" si="116"/>
        <v>0</v>
      </c>
      <c r="BI75" s="141">
        <f t="shared" si="116"/>
        <v>0</v>
      </c>
      <c r="BJ75" s="141">
        <f t="shared" si="116"/>
        <v>0</v>
      </c>
      <c r="BK75" s="141">
        <f t="shared" si="116"/>
        <v>0</v>
      </c>
      <c r="BL75" s="141">
        <f t="shared" si="116"/>
        <v>0</v>
      </c>
      <c r="BM75" s="141">
        <f t="shared" si="116"/>
        <v>0</v>
      </c>
      <c r="BN75" s="141">
        <f t="shared" si="116"/>
        <v>0</v>
      </c>
      <c r="BO75" s="141">
        <f t="shared" si="116"/>
        <v>0</v>
      </c>
      <c r="BP75" s="141">
        <f t="shared" si="116"/>
        <v>0</v>
      </c>
      <c r="BQ75" s="141">
        <f t="shared" si="116"/>
        <v>0</v>
      </c>
      <c r="BR75" s="141">
        <f t="shared" si="116"/>
        <v>0</v>
      </c>
      <c r="BS75" s="141">
        <f t="shared" si="116"/>
        <v>0</v>
      </c>
      <c r="BT75" s="141">
        <f t="shared" si="116"/>
        <v>0</v>
      </c>
      <c r="BU75" s="141">
        <f t="shared" si="116"/>
        <v>0</v>
      </c>
      <c r="BV75" s="141">
        <f t="shared" si="116"/>
        <v>0</v>
      </c>
      <c r="BW75" s="141">
        <f t="shared" si="116"/>
        <v>0</v>
      </c>
      <c r="BX75" s="141">
        <f t="shared" si="116"/>
        <v>0</v>
      </c>
      <c r="BY75" s="141">
        <f t="shared" si="116"/>
        <v>0</v>
      </c>
      <c r="BZ75" s="141">
        <f t="shared" si="116"/>
        <v>0</v>
      </c>
      <c r="CA75" s="141">
        <f t="shared" si="116"/>
        <v>0</v>
      </c>
      <c r="CB75" s="141">
        <f t="shared" si="116"/>
        <v>0</v>
      </c>
      <c r="CC75" s="141">
        <f t="shared" si="116"/>
        <v>0</v>
      </c>
      <c r="CD75" s="141">
        <f t="shared" si="116"/>
        <v>0</v>
      </c>
      <c r="CE75" s="141">
        <f t="shared" si="116"/>
        <v>0</v>
      </c>
      <c r="CF75" s="151">
        <f t="shared" si="116"/>
        <v>0</v>
      </c>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row>
    <row r="76" spans="1:116" s="57" customFormat="1" x14ac:dyDescent="0.2">
      <c r="A76" s="219"/>
      <c r="B76" s="222"/>
      <c r="C76" s="225"/>
      <c r="D76" s="228"/>
      <c r="E76" s="228"/>
      <c r="F76" s="228"/>
      <c r="G76" s="231"/>
      <c r="H76" s="234"/>
      <c r="I76" s="222"/>
      <c r="J76" s="222"/>
      <c r="K76" s="234"/>
      <c r="L76" s="140" t="s">
        <v>145</v>
      </c>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43">
        <f t="shared" si="0"/>
        <v>0</v>
      </c>
      <c r="AU76" s="144">
        <f t="shared" ref="AU76:AU83" si="119">AT76*$H$76</f>
        <v>0</v>
      </c>
      <c r="AV76" s="52"/>
      <c r="AW76" s="55">
        <f t="shared" si="56"/>
        <v>0</v>
      </c>
      <c r="AX76" s="55"/>
      <c r="AY76" s="140" t="s">
        <v>145</v>
      </c>
      <c r="AZ76" s="140">
        <f t="shared" si="116"/>
        <v>0</v>
      </c>
      <c r="BA76" s="140">
        <f t="shared" si="116"/>
        <v>0</v>
      </c>
      <c r="BB76" s="140">
        <f t="shared" si="116"/>
        <v>0</v>
      </c>
      <c r="BC76" s="140">
        <f t="shared" si="116"/>
        <v>0</v>
      </c>
      <c r="BD76" s="140">
        <f t="shared" si="116"/>
        <v>0</v>
      </c>
      <c r="BE76" s="140">
        <f t="shared" si="116"/>
        <v>0</v>
      </c>
      <c r="BF76" s="140">
        <f t="shared" si="116"/>
        <v>0</v>
      </c>
      <c r="BG76" s="140">
        <f t="shared" si="116"/>
        <v>0</v>
      </c>
      <c r="BH76" s="140">
        <f t="shared" si="116"/>
        <v>0</v>
      </c>
      <c r="BI76" s="140">
        <f t="shared" si="116"/>
        <v>0</v>
      </c>
      <c r="BJ76" s="140">
        <f t="shared" si="116"/>
        <v>0</v>
      </c>
      <c r="BK76" s="140">
        <f t="shared" si="116"/>
        <v>0</v>
      </c>
      <c r="BL76" s="140">
        <f t="shared" si="116"/>
        <v>0</v>
      </c>
      <c r="BM76" s="140">
        <f t="shared" si="116"/>
        <v>0</v>
      </c>
      <c r="BN76" s="140">
        <f t="shared" si="116"/>
        <v>0</v>
      </c>
      <c r="BO76" s="140">
        <f t="shared" si="116"/>
        <v>0</v>
      </c>
      <c r="BP76" s="140">
        <f t="shared" si="116"/>
        <v>0</v>
      </c>
      <c r="BQ76" s="140">
        <f t="shared" si="116"/>
        <v>0</v>
      </c>
      <c r="BR76" s="140">
        <f t="shared" si="116"/>
        <v>0</v>
      </c>
      <c r="BS76" s="140">
        <f t="shared" si="116"/>
        <v>0</v>
      </c>
      <c r="BT76" s="140">
        <f t="shared" si="116"/>
        <v>0</v>
      </c>
      <c r="BU76" s="140">
        <f t="shared" si="116"/>
        <v>0</v>
      </c>
      <c r="BV76" s="140">
        <f t="shared" si="116"/>
        <v>0</v>
      </c>
      <c r="BW76" s="140">
        <f t="shared" si="116"/>
        <v>0</v>
      </c>
      <c r="BX76" s="140">
        <f t="shared" si="116"/>
        <v>0</v>
      </c>
      <c r="BY76" s="140">
        <f t="shared" si="116"/>
        <v>0</v>
      </c>
      <c r="BZ76" s="140">
        <f t="shared" si="116"/>
        <v>0</v>
      </c>
      <c r="CA76" s="140">
        <f t="shared" si="116"/>
        <v>0</v>
      </c>
      <c r="CB76" s="140">
        <f t="shared" si="116"/>
        <v>0</v>
      </c>
      <c r="CC76" s="140">
        <f t="shared" si="116"/>
        <v>0</v>
      </c>
      <c r="CD76" s="140">
        <f t="shared" si="116"/>
        <v>0</v>
      </c>
      <c r="CE76" s="140">
        <f t="shared" si="116"/>
        <v>0</v>
      </c>
      <c r="CF76" s="145">
        <f t="shared" si="116"/>
        <v>0</v>
      </c>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row>
    <row r="77" spans="1:116" s="57" customFormat="1" x14ac:dyDescent="0.2">
      <c r="A77" s="220"/>
      <c r="B77" s="223"/>
      <c r="C77" s="226"/>
      <c r="D77" s="229"/>
      <c r="E77" s="229"/>
      <c r="F77" s="229"/>
      <c r="G77" s="232"/>
      <c r="H77" s="235"/>
      <c r="I77" s="237"/>
      <c r="J77" s="237"/>
      <c r="K77" s="235"/>
      <c r="L77" s="54" t="s">
        <v>1</v>
      </c>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146">
        <f t="shared" ref="AT77:AT140" si="120">SUM(M77:AS77)</f>
        <v>0</v>
      </c>
      <c r="AU77" s="147">
        <f t="shared" si="119"/>
        <v>0</v>
      </c>
      <c r="AV77" s="52"/>
      <c r="AW77" s="55">
        <f t="shared" si="56"/>
        <v>0</v>
      </c>
      <c r="AX77" s="55"/>
      <c r="AY77" s="54" t="s">
        <v>1</v>
      </c>
      <c r="AZ77" s="54">
        <f t="shared" si="116"/>
        <v>0</v>
      </c>
      <c r="BA77" s="54">
        <f t="shared" si="116"/>
        <v>0</v>
      </c>
      <c r="BB77" s="54">
        <f t="shared" si="116"/>
        <v>0</v>
      </c>
      <c r="BC77" s="54">
        <f t="shared" si="116"/>
        <v>0</v>
      </c>
      <c r="BD77" s="54">
        <f t="shared" si="116"/>
        <v>0</v>
      </c>
      <c r="BE77" s="54">
        <f t="shared" si="116"/>
        <v>0</v>
      </c>
      <c r="BF77" s="54">
        <f t="shared" si="116"/>
        <v>0</v>
      </c>
      <c r="BG77" s="54">
        <f t="shared" si="116"/>
        <v>0</v>
      </c>
      <c r="BH77" s="54">
        <f t="shared" si="116"/>
        <v>0</v>
      </c>
      <c r="BI77" s="54">
        <f t="shared" si="116"/>
        <v>0</v>
      </c>
      <c r="BJ77" s="54">
        <f t="shared" si="116"/>
        <v>0</v>
      </c>
      <c r="BK77" s="54">
        <f t="shared" si="116"/>
        <v>0</v>
      </c>
      <c r="BL77" s="54">
        <f t="shared" si="116"/>
        <v>0</v>
      </c>
      <c r="BM77" s="54">
        <f t="shared" si="116"/>
        <v>0</v>
      </c>
      <c r="BN77" s="54">
        <f t="shared" si="116"/>
        <v>0</v>
      </c>
      <c r="BO77" s="54">
        <f t="shared" si="116"/>
        <v>0</v>
      </c>
      <c r="BP77" s="54">
        <f t="shared" si="116"/>
        <v>0</v>
      </c>
      <c r="BQ77" s="54">
        <f t="shared" si="116"/>
        <v>0</v>
      </c>
      <c r="BR77" s="54">
        <f t="shared" si="116"/>
        <v>0</v>
      </c>
      <c r="BS77" s="54">
        <f t="shared" si="116"/>
        <v>0</v>
      </c>
      <c r="BT77" s="54">
        <f t="shared" si="116"/>
        <v>0</v>
      </c>
      <c r="BU77" s="54">
        <f t="shared" si="116"/>
        <v>0</v>
      </c>
      <c r="BV77" s="54">
        <f t="shared" si="116"/>
        <v>0</v>
      </c>
      <c r="BW77" s="54">
        <f t="shared" si="116"/>
        <v>0</v>
      </c>
      <c r="BX77" s="54">
        <f t="shared" si="116"/>
        <v>0</v>
      </c>
      <c r="BY77" s="54">
        <f t="shared" si="116"/>
        <v>0</v>
      </c>
      <c r="BZ77" s="54">
        <f t="shared" si="116"/>
        <v>0</v>
      </c>
      <c r="CA77" s="54">
        <f t="shared" si="116"/>
        <v>0</v>
      </c>
      <c r="CB77" s="54">
        <f t="shared" si="116"/>
        <v>0</v>
      </c>
      <c r="CC77" s="54">
        <f t="shared" si="116"/>
        <v>0</v>
      </c>
      <c r="CD77" s="54">
        <f t="shared" si="116"/>
        <v>0</v>
      </c>
      <c r="CE77" s="54">
        <f t="shared" si="116"/>
        <v>0</v>
      </c>
      <c r="CF77" s="148">
        <f t="shared" si="116"/>
        <v>0</v>
      </c>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row>
    <row r="78" spans="1:116" s="57" customFormat="1" x14ac:dyDescent="0.2">
      <c r="A78" s="220"/>
      <c r="B78" s="223"/>
      <c r="C78" s="226"/>
      <c r="D78" s="229"/>
      <c r="E78" s="229"/>
      <c r="F78" s="229"/>
      <c r="G78" s="232"/>
      <c r="H78" s="235"/>
      <c r="I78" s="237"/>
      <c r="J78" s="237"/>
      <c r="K78" s="235"/>
      <c r="L78" s="54" t="s">
        <v>2</v>
      </c>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146">
        <f t="shared" si="120"/>
        <v>0</v>
      </c>
      <c r="AU78" s="147">
        <f t="shared" si="119"/>
        <v>0</v>
      </c>
      <c r="AV78" s="52"/>
      <c r="AW78" s="55">
        <f t="shared" si="56"/>
        <v>0</v>
      </c>
      <c r="AX78" s="55"/>
      <c r="AY78" s="54" t="s">
        <v>2</v>
      </c>
      <c r="AZ78" s="54">
        <f t="shared" si="116"/>
        <v>0</v>
      </c>
      <c r="BA78" s="54">
        <f t="shared" si="116"/>
        <v>0</v>
      </c>
      <c r="BB78" s="54">
        <f t="shared" si="116"/>
        <v>0</v>
      </c>
      <c r="BC78" s="54">
        <f t="shared" si="116"/>
        <v>0</v>
      </c>
      <c r="BD78" s="54">
        <f t="shared" si="116"/>
        <v>0</v>
      </c>
      <c r="BE78" s="54">
        <f t="shared" si="116"/>
        <v>0</v>
      </c>
      <c r="BF78" s="54">
        <f t="shared" si="116"/>
        <v>0</v>
      </c>
      <c r="BG78" s="54">
        <f t="shared" si="116"/>
        <v>0</v>
      </c>
      <c r="BH78" s="54">
        <f t="shared" si="116"/>
        <v>0</v>
      </c>
      <c r="BI78" s="54">
        <f t="shared" si="116"/>
        <v>0</v>
      </c>
      <c r="BJ78" s="54">
        <f t="shared" si="116"/>
        <v>0</v>
      </c>
      <c r="BK78" s="54">
        <f t="shared" si="116"/>
        <v>0</v>
      </c>
      <c r="BL78" s="54">
        <f t="shared" si="116"/>
        <v>0</v>
      </c>
      <c r="BM78" s="54">
        <f t="shared" si="116"/>
        <v>0</v>
      </c>
      <c r="BN78" s="54">
        <f t="shared" si="116"/>
        <v>0</v>
      </c>
      <c r="BO78" s="54">
        <f t="shared" si="116"/>
        <v>0</v>
      </c>
      <c r="BP78" s="54">
        <f t="shared" si="116"/>
        <v>0</v>
      </c>
      <c r="BQ78" s="54">
        <f t="shared" si="116"/>
        <v>0</v>
      </c>
      <c r="BR78" s="54">
        <f t="shared" si="116"/>
        <v>0</v>
      </c>
      <c r="BS78" s="54">
        <f t="shared" si="116"/>
        <v>0</v>
      </c>
      <c r="BT78" s="54">
        <f t="shared" si="116"/>
        <v>0</v>
      </c>
      <c r="BU78" s="54">
        <f t="shared" si="116"/>
        <v>0</v>
      </c>
      <c r="BV78" s="54">
        <f t="shared" si="116"/>
        <v>0</v>
      </c>
      <c r="BW78" s="54">
        <f t="shared" si="116"/>
        <v>0</v>
      </c>
      <c r="BX78" s="54">
        <f t="shared" si="116"/>
        <v>0</v>
      </c>
      <c r="BY78" s="54">
        <f t="shared" si="116"/>
        <v>0</v>
      </c>
      <c r="BZ78" s="54">
        <f t="shared" si="116"/>
        <v>0</v>
      </c>
      <c r="CA78" s="54">
        <f t="shared" si="116"/>
        <v>0</v>
      </c>
      <c r="CB78" s="54">
        <f t="shared" si="116"/>
        <v>0</v>
      </c>
      <c r="CC78" s="54">
        <f t="shared" si="116"/>
        <v>0</v>
      </c>
      <c r="CD78" s="54">
        <f t="shared" si="116"/>
        <v>0</v>
      </c>
      <c r="CE78" s="54">
        <f t="shared" si="116"/>
        <v>0</v>
      </c>
      <c r="CF78" s="148">
        <f t="shared" si="116"/>
        <v>0</v>
      </c>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row>
    <row r="79" spans="1:116" s="57" customFormat="1" x14ac:dyDescent="0.2">
      <c r="A79" s="220"/>
      <c r="B79" s="223"/>
      <c r="C79" s="226"/>
      <c r="D79" s="229"/>
      <c r="E79" s="229"/>
      <c r="F79" s="229"/>
      <c r="G79" s="232"/>
      <c r="H79" s="235"/>
      <c r="I79" s="237"/>
      <c r="J79" s="237"/>
      <c r="K79" s="235"/>
      <c r="L79" s="54" t="s">
        <v>138</v>
      </c>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146">
        <f t="shared" si="120"/>
        <v>0</v>
      </c>
      <c r="AU79" s="147">
        <f t="shared" si="119"/>
        <v>0</v>
      </c>
      <c r="AV79" s="52"/>
      <c r="AW79" s="55">
        <f t="shared" si="56"/>
        <v>0</v>
      </c>
      <c r="AX79" s="55"/>
      <c r="AY79" s="54" t="s">
        <v>138</v>
      </c>
      <c r="AZ79" s="54">
        <f t="shared" si="116"/>
        <v>0</v>
      </c>
      <c r="BA79" s="54">
        <f t="shared" si="116"/>
        <v>0</v>
      </c>
      <c r="BB79" s="54">
        <f t="shared" si="116"/>
        <v>0</v>
      </c>
      <c r="BC79" s="54">
        <f t="shared" si="116"/>
        <v>0</v>
      </c>
      <c r="BD79" s="54">
        <f t="shared" si="116"/>
        <v>0</v>
      </c>
      <c r="BE79" s="54">
        <f t="shared" si="116"/>
        <v>0</v>
      </c>
      <c r="BF79" s="54">
        <f t="shared" si="116"/>
        <v>0</v>
      </c>
      <c r="BG79" s="54">
        <f t="shared" si="116"/>
        <v>0</v>
      </c>
      <c r="BH79" s="54">
        <f t="shared" si="116"/>
        <v>0</v>
      </c>
      <c r="BI79" s="54">
        <f t="shared" si="116"/>
        <v>0</v>
      </c>
      <c r="BJ79" s="54">
        <f t="shared" si="116"/>
        <v>0</v>
      </c>
      <c r="BK79" s="54">
        <f t="shared" si="116"/>
        <v>0</v>
      </c>
      <c r="BL79" s="54">
        <f t="shared" si="116"/>
        <v>0</v>
      </c>
      <c r="BM79" s="54">
        <f t="shared" si="116"/>
        <v>0</v>
      </c>
      <c r="BN79" s="54">
        <f t="shared" si="116"/>
        <v>0</v>
      </c>
      <c r="BO79" s="54">
        <f t="shared" si="116"/>
        <v>0</v>
      </c>
      <c r="BP79" s="54">
        <f t="shared" si="116"/>
        <v>0</v>
      </c>
      <c r="BQ79" s="54">
        <f t="shared" si="116"/>
        <v>0</v>
      </c>
      <c r="BR79" s="54">
        <f t="shared" si="116"/>
        <v>0</v>
      </c>
      <c r="BS79" s="54">
        <f t="shared" si="116"/>
        <v>0</v>
      </c>
      <c r="BT79" s="54">
        <f t="shared" si="116"/>
        <v>0</v>
      </c>
      <c r="BU79" s="54">
        <f t="shared" si="116"/>
        <v>0</v>
      </c>
      <c r="BV79" s="54">
        <f t="shared" si="116"/>
        <v>0</v>
      </c>
      <c r="BW79" s="54">
        <f t="shared" si="116"/>
        <v>0</v>
      </c>
      <c r="BX79" s="54">
        <f t="shared" si="116"/>
        <v>0</v>
      </c>
      <c r="BY79" s="54">
        <f t="shared" si="116"/>
        <v>0</v>
      </c>
      <c r="BZ79" s="54">
        <f t="shared" si="116"/>
        <v>0</v>
      </c>
      <c r="CA79" s="54">
        <f t="shared" si="116"/>
        <v>0</v>
      </c>
      <c r="CB79" s="54">
        <f t="shared" si="116"/>
        <v>0</v>
      </c>
      <c r="CC79" s="54">
        <f t="shared" si="116"/>
        <v>0</v>
      </c>
      <c r="CD79" s="54">
        <f t="shared" si="116"/>
        <v>0</v>
      </c>
      <c r="CE79" s="54">
        <f t="shared" si="116"/>
        <v>0</v>
      </c>
      <c r="CF79" s="148">
        <f t="shared" si="116"/>
        <v>0</v>
      </c>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row>
    <row r="80" spans="1:116" s="57" customFormat="1" x14ac:dyDescent="0.2">
      <c r="A80" s="220"/>
      <c r="B80" s="223"/>
      <c r="C80" s="226"/>
      <c r="D80" s="229"/>
      <c r="E80" s="229"/>
      <c r="F80" s="229"/>
      <c r="G80" s="232"/>
      <c r="H80" s="235"/>
      <c r="I80" s="237"/>
      <c r="J80" s="237"/>
      <c r="K80" s="235"/>
      <c r="L80" s="54" t="s">
        <v>142</v>
      </c>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146">
        <f t="shared" si="120"/>
        <v>0</v>
      </c>
      <c r="AU80" s="147">
        <f t="shared" si="119"/>
        <v>0</v>
      </c>
      <c r="AV80" s="52"/>
      <c r="AW80" s="55">
        <f t="shared" si="56"/>
        <v>0</v>
      </c>
      <c r="AX80" s="55"/>
      <c r="AY80" s="54" t="s">
        <v>142</v>
      </c>
      <c r="AZ80" s="54">
        <f t="shared" si="116"/>
        <v>0</v>
      </c>
      <c r="BA80" s="54">
        <f t="shared" si="116"/>
        <v>0</v>
      </c>
      <c r="BB80" s="54">
        <f t="shared" si="116"/>
        <v>0</v>
      </c>
      <c r="BC80" s="54">
        <f t="shared" si="116"/>
        <v>0</v>
      </c>
      <c r="BD80" s="54">
        <f t="shared" si="116"/>
        <v>0</v>
      </c>
      <c r="BE80" s="54">
        <f t="shared" si="116"/>
        <v>0</v>
      </c>
      <c r="BF80" s="54">
        <f t="shared" si="116"/>
        <v>0</v>
      </c>
      <c r="BG80" s="54">
        <f t="shared" si="116"/>
        <v>0</v>
      </c>
      <c r="BH80" s="54">
        <f t="shared" si="116"/>
        <v>0</v>
      </c>
      <c r="BI80" s="54">
        <f t="shared" si="116"/>
        <v>0</v>
      </c>
      <c r="BJ80" s="54">
        <f t="shared" si="116"/>
        <v>0</v>
      </c>
      <c r="BK80" s="54">
        <f t="shared" si="116"/>
        <v>0</v>
      </c>
      <c r="BL80" s="54">
        <f t="shared" si="116"/>
        <v>0</v>
      </c>
      <c r="BM80" s="54">
        <f t="shared" si="116"/>
        <v>0</v>
      </c>
      <c r="BN80" s="54">
        <f t="shared" si="116"/>
        <v>0</v>
      </c>
      <c r="BO80" s="54">
        <f t="shared" si="116"/>
        <v>0</v>
      </c>
      <c r="BP80" s="54">
        <f t="shared" si="116"/>
        <v>0</v>
      </c>
      <c r="BQ80" s="54">
        <f t="shared" si="116"/>
        <v>0</v>
      </c>
      <c r="BR80" s="54">
        <f t="shared" si="116"/>
        <v>0</v>
      </c>
      <c r="BS80" s="54">
        <f t="shared" si="116"/>
        <v>0</v>
      </c>
      <c r="BT80" s="54">
        <f t="shared" si="116"/>
        <v>0</v>
      </c>
      <c r="BU80" s="54">
        <f t="shared" si="116"/>
        <v>0</v>
      </c>
      <c r="BV80" s="54">
        <f t="shared" si="116"/>
        <v>0</v>
      </c>
      <c r="BW80" s="54">
        <f t="shared" si="116"/>
        <v>0</v>
      </c>
      <c r="BX80" s="54">
        <f t="shared" si="116"/>
        <v>0</v>
      </c>
      <c r="BY80" s="54">
        <f t="shared" si="116"/>
        <v>0</v>
      </c>
      <c r="BZ80" s="54">
        <f t="shared" si="116"/>
        <v>0</v>
      </c>
      <c r="CA80" s="54">
        <f t="shared" si="116"/>
        <v>0</v>
      </c>
      <c r="CB80" s="54">
        <f t="shared" si="116"/>
        <v>0</v>
      </c>
      <c r="CC80" s="54">
        <f t="shared" si="116"/>
        <v>0</v>
      </c>
      <c r="CD80" s="54">
        <f t="shared" si="116"/>
        <v>0</v>
      </c>
      <c r="CE80" s="54">
        <f t="shared" si="116"/>
        <v>0</v>
      </c>
      <c r="CF80" s="148">
        <f t="shared" si="116"/>
        <v>0</v>
      </c>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row>
    <row r="81" spans="1:116" s="57" customFormat="1" x14ac:dyDescent="0.2">
      <c r="A81" s="220"/>
      <c r="B81" s="223"/>
      <c r="C81" s="226"/>
      <c r="D81" s="229"/>
      <c r="E81" s="229"/>
      <c r="F81" s="229"/>
      <c r="G81" s="232"/>
      <c r="H81" s="235"/>
      <c r="I81" s="237"/>
      <c r="J81" s="237"/>
      <c r="K81" s="235"/>
      <c r="L81" s="54" t="s">
        <v>139</v>
      </c>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146">
        <f t="shared" si="120"/>
        <v>0</v>
      </c>
      <c r="AU81" s="147">
        <f t="shared" si="119"/>
        <v>0</v>
      </c>
      <c r="AV81" s="52"/>
      <c r="AW81" s="55">
        <f t="shared" si="56"/>
        <v>0</v>
      </c>
      <c r="AX81" s="55"/>
      <c r="AY81" s="54" t="s">
        <v>139</v>
      </c>
      <c r="AZ81" s="54">
        <f t="shared" si="116"/>
        <v>0</v>
      </c>
      <c r="BA81" s="54">
        <f t="shared" si="116"/>
        <v>0</v>
      </c>
      <c r="BB81" s="54">
        <f t="shared" si="116"/>
        <v>0</v>
      </c>
      <c r="BC81" s="54">
        <f t="shared" si="116"/>
        <v>0</v>
      </c>
      <c r="BD81" s="54">
        <f t="shared" si="116"/>
        <v>0</v>
      </c>
      <c r="BE81" s="54">
        <f t="shared" si="116"/>
        <v>0</v>
      </c>
      <c r="BF81" s="54">
        <f t="shared" si="116"/>
        <v>0</v>
      </c>
      <c r="BG81" s="54">
        <f t="shared" si="116"/>
        <v>0</v>
      </c>
      <c r="BH81" s="54">
        <f t="shared" si="116"/>
        <v>0</v>
      </c>
      <c r="BI81" s="54">
        <f t="shared" si="116"/>
        <v>0</v>
      </c>
      <c r="BJ81" s="54">
        <f t="shared" si="116"/>
        <v>0</v>
      </c>
      <c r="BK81" s="54">
        <f t="shared" si="116"/>
        <v>0</v>
      </c>
      <c r="BL81" s="54">
        <f t="shared" si="116"/>
        <v>0</v>
      </c>
      <c r="BM81" s="54">
        <f t="shared" si="116"/>
        <v>0</v>
      </c>
      <c r="BN81" s="54">
        <f t="shared" si="116"/>
        <v>0</v>
      </c>
      <c r="BO81" s="54">
        <f t="shared" si="116"/>
        <v>0</v>
      </c>
      <c r="BP81" s="54">
        <f t="shared" si="116"/>
        <v>0</v>
      </c>
      <c r="BQ81" s="54">
        <f t="shared" si="116"/>
        <v>0</v>
      </c>
      <c r="BR81" s="54">
        <f t="shared" si="116"/>
        <v>0</v>
      </c>
      <c r="BS81" s="54">
        <f t="shared" si="116"/>
        <v>0</v>
      </c>
      <c r="BT81" s="54">
        <f t="shared" si="116"/>
        <v>0</v>
      </c>
      <c r="BU81" s="54">
        <f t="shared" si="116"/>
        <v>0</v>
      </c>
      <c r="BV81" s="54">
        <f t="shared" si="116"/>
        <v>0</v>
      </c>
      <c r="BW81" s="54">
        <f t="shared" si="116"/>
        <v>0</v>
      </c>
      <c r="BX81" s="54">
        <f t="shared" si="116"/>
        <v>0</v>
      </c>
      <c r="BY81" s="54">
        <f t="shared" si="116"/>
        <v>0</v>
      </c>
      <c r="BZ81" s="54">
        <f t="shared" si="116"/>
        <v>0</v>
      </c>
      <c r="CA81" s="54">
        <f t="shared" si="116"/>
        <v>0</v>
      </c>
      <c r="CB81" s="54">
        <f t="shared" si="116"/>
        <v>0</v>
      </c>
      <c r="CC81" s="54">
        <f t="shared" si="116"/>
        <v>0</v>
      </c>
      <c r="CD81" s="54">
        <f t="shared" si="116"/>
        <v>0</v>
      </c>
      <c r="CE81" s="54">
        <f t="shared" si="116"/>
        <v>0</v>
      </c>
      <c r="CF81" s="148">
        <f t="shared" si="116"/>
        <v>0</v>
      </c>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row>
    <row r="82" spans="1:116" s="57" customFormat="1" x14ac:dyDescent="0.2">
      <c r="A82" s="220"/>
      <c r="B82" s="223"/>
      <c r="C82" s="226"/>
      <c r="D82" s="229"/>
      <c r="E82" s="229"/>
      <c r="F82" s="229"/>
      <c r="G82" s="232"/>
      <c r="H82" s="235"/>
      <c r="I82" s="237"/>
      <c r="J82" s="237"/>
      <c r="K82" s="235"/>
      <c r="L82" s="54" t="s">
        <v>140</v>
      </c>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146">
        <f t="shared" si="120"/>
        <v>0</v>
      </c>
      <c r="AU82" s="147">
        <f t="shared" si="119"/>
        <v>0</v>
      </c>
      <c r="AV82" s="52"/>
      <c r="AW82" s="55">
        <f t="shared" si="56"/>
        <v>0</v>
      </c>
      <c r="AX82" s="55"/>
      <c r="AY82" s="54" t="s">
        <v>140</v>
      </c>
      <c r="AZ82" s="54">
        <f t="shared" si="116"/>
        <v>0</v>
      </c>
      <c r="BA82" s="54">
        <f t="shared" si="116"/>
        <v>0</v>
      </c>
      <c r="BB82" s="54">
        <f t="shared" si="116"/>
        <v>0</v>
      </c>
      <c r="BC82" s="54">
        <f t="shared" si="116"/>
        <v>0</v>
      </c>
      <c r="BD82" s="54">
        <f t="shared" si="116"/>
        <v>0</v>
      </c>
      <c r="BE82" s="54">
        <f t="shared" si="116"/>
        <v>0</v>
      </c>
      <c r="BF82" s="54">
        <f t="shared" si="116"/>
        <v>0</v>
      </c>
      <c r="BG82" s="54">
        <f t="shared" si="116"/>
        <v>0</v>
      </c>
      <c r="BH82" s="54">
        <f t="shared" si="116"/>
        <v>0</v>
      </c>
      <c r="BI82" s="54">
        <f t="shared" si="116"/>
        <v>0</v>
      </c>
      <c r="BJ82" s="54">
        <f t="shared" si="116"/>
        <v>0</v>
      </c>
      <c r="BK82" s="54">
        <f t="shared" si="116"/>
        <v>0</v>
      </c>
      <c r="BL82" s="54">
        <f t="shared" si="116"/>
        <v>0</v>
      </c>
      <c r="BM82" s="54">
        <f t="shared" si="116"/>
        <v>0</v>
      </c>
      <c r="BN82" s="54">
        <f t="shared" si="116"/>
        <v>0</v>
      </c>
      <c r="BO82" s="54">
        <f t="shared" ref="BO82" si="121">IFERROR($AU82/$AT82*AB82,0)</f>
        <v>0</v>
      </c>
      <c r="BP82" s="54">
        <f t="shared" ref="BP82:CE90" si="122">IFERROR($AU82/$AT82*AC82,0)</f>
        <v>0</v>
      </c>
      <c r="BQ82" s="54">
        <f t="shared" ref="BQ82" si="123">IFERROR($AU82/$AT82*AD82,0)</f>
        <v>0</v>
      </c>
      <c r="BR82" s="54">
        <f t="shared" ref="BR82" si="124">IFERROR($AU82/$AT82*AE82,0)</f>
        <v>0</v>
      </c>
      <c r="BS82" s="54">
        <f t="shared" ref="BS82" si="125">IFERROR($AU82/$AT82*AF82,0)</f>
        <v>0</v>
      </c>
      <c r="BT82" s="54">
        <f t="shared" ref="BT82" si="126">IFERROR($AU82/$AT82*AG82,0)</f>
        <v>0</v>
      </c>
      <c r="BU82" s="54">
        <f t="shared" ref="BU82" si="127">IFERROR($AU82/$AT82*AH82,0)</f>
        <v>0</v>
      </c>
      <c r="BV82" s="54">
        <f t="shared" ref="BV82" si="128">IFERROR($AU82/$AT82*AI82,0)</f>
        <v>0</v>
      </c>
      <c r="BW82" s="54">
        <f t="shared" ref="BW82" si="129">IFERROR($AU82/$AT82*AJ82,0)</f>
        <v>0</v>
      </c>
      <c r="BX82" s="54">
        <f t="shared" ref="BX82" si="130">IFERROR($AU82/$AT82*AK82,0)</f>
        <v>0</v>
      </c>
      <c r="BY82" s="54">
        <f t="shared" ref="BY82" si="131">IFERROR($AU82/$AT82*AL82,0)</f>
        <v>0</v>
      </c>
      <c r="BZ82" s="54">
        <f t="shared" ref="BZ82" si="132">IFERROR($AU82/$AT82*AM82,0)</f>
        <v>0</v>
      </c>
      <c r="CA82" s="54">
        <f t="shared" ref="CA82" si="133">IFERROR($AU82/$AT82*AN82,0)</f>
        <v>0</v>
      </c>
      <c r="CB82" s="54">
        <f t="shared" ref="CB82" si="134">IFERROR($AU82/$AT82*AO82,0)</f>
        <v>0</v>
      </c>
      <c r="CC82" s="54">
        <f t="shared" ref="CC82" si="135">IFERROR($AU82/$AT82*AP82,0)</f>
        <v>0</v>
      </c>
      <c r="CD82" s="54">
        <f t="shared" ref="CD82" si="136">IFERROR($AU82/$AT82*AQ82,0)</f>
        <v>0</v>
      </c>
      <c r="CE82" s="54">
        <f t="shared" ref="CE82" si="137">IFERROR($AU82/$AT82*AR82,0)</f>
        <v>0</v>
      </c>
      <c r="CF82" s="148">
        <f t="shared" ref="AZ82:CF98" si="138">IFERROR($AU82/$AT82*AS82,0)</f>
        <v>0</v>
      </c>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row>
    <row r="83" spans="1:116" s="57" customFormat="1" ht="13.5" thickBot="1" x14ac:dyDescent="0.25">
      <c r="A83" s="221"/>
      <c r="B83" s="224"/>
      <c r="C83" s="227"/>
      <c r="D83" s="230"/>
      <c r="E83" s="230"/>
      <c r="F83" s="230"/>
      <c r="G83" s="233"/>
      <c r="H83" s="236"/>
      <c r="I83" s="238"/>
      <c r="J83" s="238"/>
      <c r="K83" s="236"/>
      <c r="L83" s="141" t="s">
        <v>141</v>
      </c>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49">
        <f t="shared" si="120"/>
        <v>0</v>
      </c>
      <c r="AU83" s="150">
        <f t="shared" si="119"/>
        <v>0</v>
      </c>
      <c r="AV83" s="52"/>
      <c r="AW83" s="55">
        <f t="shared" si="56"/>
        <v>0</v>
      </c>
      <c r="AX83" s="55"/>
      <c r="AY83" s="141" t="s">
        <v>141</v>
      </c>
      <c r="AZ83" s="141">
        <f t="shared" ref="AZ83:BO90" si="139">IFERROR($AU83/$AT83*M83,0)</f>
        <v>0</v>
      </c>
      <c r="BA83" s="141">
        <f t="shared" si="139"/>
        <v>0</v>
      </c>
      <c r="BB83" s="141">
        <f t="shared" si="139"/>
        <v>0</v>
      </c>
      <c r="BC83" s="141">
        <f t="shared" si="139"/>
        <v>0</v>
      </c>
      <c r="BD83" s="141">
        <f t="shared" si="139"/>
        <v>0</v>
      </c>
      <c r="BE83" s="141">
        <f t="shared" si="139"/>
        <v>0</v>
      </c>
      <c r="BF83" s="141">
        <f t="shared" si="139"/>
        <v>0</v>
      </c>
      <c r="BG83" s="141">
        <f t="shared" si="139"/>
        <v>0</v>
      </c>
      <c r="BH83" s="141">
        <f t="shared" si="139"/>
        <v>0</v>
      </c>
      <c r="BI83" s="141">
        <f t="shared" si="139"/>
        <v>0</v>
      </c>
      <c r="BJ83" s="141">
        <f t="shared" si="139"/>
        <v>0</v>
      </c>
      <c r="BK83" s="141">
        <f t="shared" si="139"/>
        <v>0</v>
      </c>
      <c r="BL83" s="141">
        <f t="shared" si="139"/>
        <v>0</v>
      </c>
      <c r="BM83" s="141">
        <f t="shared" si="139"/>
        <v>0</v>
      </c>
      <c r="BN83" s="141">
        <f t="shared" si="139"/>
        <v>0</v>
      </c>
      <c r="BO83" s="141">
        <f t="shared" si="139"/>
        <v>0</v>
      </c>
      <c r="BP83" s="141">
        <f t="shared" si="122"/>
        <v>0</v>
      </c>
      <c r="BQ83" s="141">
        <f t="shared" si="122"/>
        <v>0</v>
      </c>
      <c r="BR83" s="141">
        <f t="shared" si="122"/>
        <v>0</v>
      </c>
      <c r="BS83" s="141">
        <f t="shared" si="122"/>
        <v>0</v>
      </c>
      <c r="BT83" s="141">
        <f t="shared" si="122"/>
        <v>0</v>
      </c>
      <c r="BU83" s="141">
        <f t="shared" si="122"/>
        <v>0</v>
      </c>
      <c r="BV83" s="141">
        <f t="shared" si="122"/>
        <v>0</v>
      </c>
      <c r="BW83" s="141">
        <f t="shared" si="122"/>
        <v>0</v>
      </c>
      <c r="BX83" s="141">
        <f t="shared" si="122"/>
        <v>0</v>
      </c>
      <c r="BY83" s="141">
        <f t="shared" si="122"/>
        <v>0</v>
      </c>
      <c r="BZ83" s="141">
        <f t="shared" si="122"/>
        <v>0</v>
      </c>
      <c r="CA83" s="141">
        <f t="shared" si="122"/>
        <v>0</v>
      </c>
      <c r="CB83" s="141">
        <f t="shared" si="122"/>
        <v>0</v>
      </c>
      <c r="CC83" s="141">
        <f t="shared" si="122"/>
        <v>0</v>
      </c>
      <c r="CD83" s="141">
        <f t="shared" si="122"/>
        <v>0</v>
      </c>
      <c r="CE83" s="141">
        <f t="shared" si="122"/>
        <v>0</v>
      </c>
      <c r="CF83" s="151">
        <f t="shared" si="138"/>
        <v>0</v>
      </c>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row>
    <row r="84" spans="1:116" s="57" customFormat="1" x14ac:dyDescent="0.2">
      <c r="A84" s="219"/>
      <c r="B84" s="222"/>
      <c r="C84" s="225"/>
      <c r="D84" s="228"/>
      <c r="E84" s="228"/>
      <c r="F84" s="228"/>
      <c r="G84" s="231"/>
      <c r="H84" s="234"/>
      <c r="I84" s="222"/>
      <c r="J84" s="222"/>
      <c r="K84" s="234"/>
      <c r="L84" s="140" t="s">
        <v>145</v>
      </c>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43">
        <f t="shared" si="120"/>
        <v>0</v>
      </c>
      <c r="AU84" s="144">
        <f t="shared" ref="AU84:AU91" si="140">AT84*$H$84</f>
        <v>0</v>
      </c>
      <c r="AV84" s="52"/>
      <c r="AW84" s="55">
        <f t="shared" si="56"/>
        <v>0</v>
      </c>
      <c r="AX84" s="55"/>
      <c r="AY84" s="140" t="s">
        <v>145</v>
      </c>
      <c r="AZ84" s="140">
        <f t="shared" si="139"/>
        <v>0</v>
      </c>
      <c r="BA84" s="140">
        <f t="shared" si="139"/>
        <v>0</v>
      </c>
      <c r="BB84" s="140">
        <f t="shared" si="139"/>
        <v>0</v>
      </c>
      <c r="BC84" s="140">
        <f t="shared" si="139"/>
        <v>0</v>
      </c>
      <c r="BD84" s="140">
        <f t="shared" si="139"/>
        <v>0</v>
      </c>
      <c r="BE84" s="140">
        <f t="shared" si="139"/>
        <v>0</v>
      </c>
      <c r="BF84" s="140">
        <f t="shared" si="139"/>
        <v>0</v>
      </c>
      <c r="BG84" s="140">
        <f t="shared" si="139"/>
        <v>0</v>
      </c>
      <c r="BH84" s="140">
        <f t="shared" si="139"/>
        <v>0</v>
      </c>
      <c r="BI84" s="140">
        <f t="shared" si="139"/>
        <v>0</v>
      </c>
      <c r="BJ84" s="140">
        <f t="shared" si="139"/>
        <v>0</v>
      </c>
      <c r="BK84" s="140">
        <f t="shared" si="139"/>
        <v>0</v>
      </c>
      <c r="BL84" s="140">
        <f t="shared" si="139"/>
        <v>0</v>
      </c>
      <c r="BM84" s="140">
        <f t="shared" si="139"/>
        <v>0</v>
      </c>
      <c r="BN84" s="140">
        <f t="shared" si="139"/>
        <v>0</v>
      </c>
      <c r="BO84" s="140">
        <f t="shared" si="139"/>
        <v>0</v>
      </c>
      <c r="BP84" s="140">
        <f t="shared" si="122"/>
        <v>0</v>
      </c>
      <c r="BQ84" s="140">
        <f t="shared" si="122"/>
        <v>0</v>
      </c>
      <c r="BR84" s="140">
        <f t="shared" si="122"/>
        <v>0</v>
      </c>
      <c r="BS84" s="140">
        <f t="shared" si="122"/>
        <v>0</v>
      </c>
      <c r="BT84" s="140">
        <f t="shared" si="122"/>
        <v>0</v>
      </c>
      <c r="BU84" s="140">
        <f t="shared" si="122"/>
        <v>0</v>
      </c>
      <c r="BV84" s="140">
        <f t="shared" si="122"/>
        <v>0</v>
      </c>
      <c r="BW84" s="140">
        <f t="shared" si="122"/>
        <v>0</v>
      </c>
      <c r="BX84" s="140">
        <f t="shared" si="122"/>
        <v>0</v>
      </c>
      <c r="BY84" s="140">
        <f t="shared" si="122"/>
        <v>0</v>
      </c>
      <c r="BZ84" s="140">
        <f t="shared" si="122"/>
        <v>0</v>
      </c>
      <c r="CA84" s="140">
        <f t="shared" si="122"/>
        <v>0</v>
      </c>
      <c r="CB84" s="140">
        <f t="shared" si="122"/>
        <v>0</v>
      </c>
      <c r="CC84" s="140">
        <f t="shared" si="122"/>
        <v>0</v>
      </c>
      <c r="CD84" s="140">
        <f t="shared" si="122"/>
        <v>0</v>
      </c>
      <c r="CE84" s="140">
        <f t="shared" si="122"/>
        <v>0</v>
      </c>
      <c r="CF84" s="145">
        <f t="shared" si="138"/>
        <v>0</v>
      </c>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row>
    <row r="85" spans="1:116" s="57" customFormat="1" x14ac:dyDescent="0.2">
      <c r="A85" s="220"/>
      <c r="B85" s="223"/>
      <c r="C85" s="226"/>
      <c r="D85" s="229"/>
      <c r="E85" s="229"/>
      <c r="F85" s="229"/>
      <c r="G85" s="232"/>
      <c r="H85" s="235"/>
      <c r="I85" s="237"/>
      <c r="J85" s="237"/>
      <c r="K85" s="235"/>
      <c r="L85" s="54" t="s">
        <v>1</v>
      </c>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146">
        <f t="shared" si="120"/>
        <v>0</v>
      </c>
      <c r="AU85" s="147">
        <f t="shared" si="140"/>
        <v>0</v>
      </c>
      <c r="AV85" s="52"/>
      <c r="AW85" s="55">
        <f t="shared" si="56"/>
        <v>0</v>
      </c>
      <c r="AX85" s="55"/>
      <c r="AY85" s="54" t="s">
        <v>1</v>
      </c>
      <c r="AZ85" s="54">
        <f t="shared" si="139"/>
        <v>0</v>
      </c>
      <c r="BA85" s="54">
        <f t="shared" si="139"/>
        <v>0</v>
      </c>
      <c r="BB85" s="54">
        <f t="shared" si="139"/>
        <v>0</v>
      </c>
      <c r="BC85" s="54">
        <f t="shared" si="139"/>
        <v>0</v>
      </c>
      <c r="BD85" s="54">
        <f t="shared" si="139"/>
        <v>0</v>
      </c>
      <c r="BE85" s="54">
        <f t="shared" si="139"/>
        <v>0</v>
      </c>
      <c r="BF85" s="54">
        <f t="shared" si="139"/>
        <v>0</v>
      </c>
      <c r="BG85" s="54">
        <f t="shared" si="139"/>
        <v>0</v>
      </c>
      <c r="BH85" s="54">
        <f t="shared" si="139"/>
        <v>0</v>
      </c>
      <c r="BI85" s="54">
        <f t="shared" si="139"/>
        <v>0</v>
      </c>
      <c r="BJ85" s="54">
        <f t="shared" si="139"/>
        <v>0</v>
      </c>
      <c r="BK85" s="54">
        <f t="shared" si="139"/>
        <v>0</v>
      </c>
      <c r="BL85" s="54">
        <f t="shared" si="139"/>
        <v>0</v>
      </c>
      <c r="BM85" s="54">
        <f t="shared" si="139"/>
        <v>0</v>
      </c>
      <c r="BN85" s="54">
        <f t="shared" si="139"/>
        <v>0</v>
      </c>
      <c r="BO85" s="54">
        <f t="shared" si="139"/>
        <v>0</v>
      </c>
      <c r="BP85" s="54">
        <f t="shared" si="122"/>
        <v>0</v>
      </c>
      <c r="BQ85" s="54">
        <f t="shared" si="122"/>
        <v>0</v>
      </c>
      <c r="BR85" s="54">
        <f t="shared" si="122"/>
        <v>0</v>
      </c>
      <c r="BS85" s="54">
        <f t="shared" si="122"/>
        <v>0</v>
      </c>
      <c r="BT85" s="54">
        <f t="shared" si="122"/>
        <v>0</v>
      </c>
      <c r="BU85" s="54">
        <f t="shared" si="122"/>
        <v>0</v>
      </c>
      <c r="BV85" s="54">
        <f t="shared" si="122"/>
        <v>0</v>
      </c>
      <c r="BW85" s="54">
        <f t="shared" si="122"/>
        <v>0</v>
      </c>
      <c r="BX85" s="54">
        <f t="shared" si="122"/>
        <v>0</v>
      </c>
      <c r="BY85" s="54">
        <f t="shared" si="122"/>
        <v>0</v>
      </c>
      <c r="BZ85" s="54">
        <f t="shared" si="122"/>
        <v>0</v>
      </c>
      <c r="CA85" s="54">
        <f t="shared" si="122"/>
        <v>0</v>
      </c>
      <c r="CB85" s="54">
        <f t="shared" si="122"/>
        <v>0</v>
      </c>
      <c r="CC85" s="54">
        <f t="shared" si="122"/>
        <v>0</v>
      </c>
      <c r="CD85" s="54">
        <f t="shared" si="122"/>
        <v>0</v>
      </c>
      <c r="CE85" s="54">
        <f t="shared" si="122"/>
        <v>0</v>
      </c>
      <c r="CF85" s="148">
        <f t="shared" si="138"/>
        <v>0</v>
      </c>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row>
    <row r="86" spans="1:116" s="57" customFormat="1" x14ac:dyDescent="0.2">
      <c r="A86" s="220"/>
      <c r="B86" s="223"/>
      <c r="C86" s="226"/>
      <c r="D86" s="229"/>
      <c r="E86" s="229"/>
      <c r="F86" s="229"/>
      <c r="G86" s="232"/>
      <c r="H86" s="235"/>
      <c r="I86" s="237"/>
      <c r="J86" s="237"/>
      <c r="K86" s="235"/>
      <c r="L86" s="54" t="s">
        <v>2</v>
      </c>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146">
        <f t="shared" si="120"/>
        <v>0</v>
      </c>
      <c r="AU86" s="147">
        <f t="shared" si="140"/>
        <v>0</v>
      </c>
      <c r="AV86" s="52"/>
      <c r="AW86" s="55">
        <f t="shared" si="56"/>
        <v>0</v>
      </c>
      <c r="AX86" s="55"/>
      <c r="AY86" s="54" t="s">
        <v>2</v>
      </c>
      <c r="AZ86" s="54">
        <f t="shared" si="139"/>
        <v>0</v>
      </c>
      <c r="BA86" s="54">
        <f t="shared" si="139"/>
        <v>0</v>
      </c>
      <c r="BB86" s="54">
        <f t="shared" si="139"/>
        <v>0</v>
      </c>
      <c r="BC86" s="54">
        <f t="shared" si="139"/>
        <v>0</v>
      </c>
      <c r="BD86" s="54">
        <f t="shared" si="139"/>
        <v>0</v>
      </c>
      <c r="BE86" s="54">
        <f t="shared" si="139"/>
        <v>0</v>
      </c>
      <c r="BF86" s="54">
        <f t="shared" si="139"/>
        <v>0</v>
      </c>
      <c r="BG86" s="54">
        <f t="shared" si="139"/>
        <v>0</v>
      </c>
      <c r="BH86" s="54">
        <f t="shared" si="139"/>
        <v>0</v>
      </c>
      <c r="BI86" s="54">
        <f t="shared" si="139"/>
        <v>0</v>
      </c>
      <c r="BJ86" s="54">
        <f t="shared" si="139"/>
        <v>0</v>
      </c>
      <c r="BK86" s="54">
        <f t="shared" si="139"/>
        <v>0</v>
      </c>
      <c r="BL86" s="54">
        <f t="shared" si="139"/>
        <v>0</v>
      </c>
      <c r="BM86" s="54">
        <f t="shared" si="139"/>
        <v>0</v>
      </c>
      <c r="BN86" s="54">
        <f t="shared" si="139"/>
        <v>0</v>
      </c>
      <c r="BO86" s="54">
        <f t="shared" si="139"/>
        <v>0</v>
      </c>
      <c r="BP86" s="54">
        <f t="shared" si="122"/>
        <v>0</v>
      </c>
      <c r="BQ86" s="54">
        <f t="shared" si="122"/>
        <v>0</v>
      </c>
      <c r="BR86" s="54">
        <f t="shared" si="122"/>
        <v>0</v>
      </c>
      <c r="BS86" s="54">
        <f t="shared" si="122"/>
        <v>0</v>
      </c>
      <c r="BT86" s="54">
        <f t="shared" si="122"/>
        <v>0</v>
      </c>
      <c r="BU86" s="54">
        <f t="shared" si="122"/>
        <v>0</v>
      </c>
      <c r="BV86" s="54">
        <f t="shared" si="122"/>
        <v>0</v>
      </c>
      <c r="BW86" s="54">
        <f t="shared" si="122"/>
        <v>0</v>
      </c>
      <c r="BX86" s="54">
        <f t="shared" si="122"/>
        <v>0</v>
      </c>
      <c r="BY86" s="54">
        <f t="shared" si="122"/>
        <v>0</v>
      </c>
      <c r="BZ86" s="54">
        <f t="shared" si="122"/>
        <v>0</v>
      </c>
      <c r="CA86" s="54">
        <f t="shared" si="122"/>
        <v>0</v>
      </c>
      <c r="CB86" s="54">
        <f t="shared" si="122"/>
        <v>0</v>
      </c>
      <c r="CC86" s="54">
        <f t="shared" si="122"/>
        <v>0</v>
      </c>
      <c r="CD86" s="54">
        <f t="shared" si="122"/>
        <v>0</v>
      </c>
      <c r="CE86" s="54">
        <f t="shared" si="122"/>
        <v>0</v>
      </c>
      <c r="CF86" s="148">
        <f t="shared" si="138"/>
        <v>0</v>
      </c>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row>
    <row r="87" spans="1:116" s="57" customFormat="1" x14ac:dyDescent="0.2">
      <c r="A87" s="220"/>
      <c r="B87" s="223"/>
      <c r="C87" s="226"/>
      <c r="D87" s="229"/>
      <c r="E87" s="229"/>
      <c r="F87" s="229"/>
      <c r="G87" s="232"/>
      <c r="H87" s="235"/>
      <c r="I87" s="237"/>
      <c r="J87" s="237"/>
      <c r="K87" s="235"/>
      <c r="L87" s="54" t="s">
        <v>138</v>
      </c>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146">
        <f t="shared" si="120"/>
        <v>0</v>
      </c>
      <c r="AU87" s="147">
        <f t="shared" si="140"/>
        <v>0</v>
      </c>
      <c r="AV87" s="52"/>
      <c r="AW87" s="55">
        <f t="shared" si="56"/>
        <v>0</v>
      </c>
      <c r="AX87" s="55"/>
      <c r="AY87" s="54" t="s">
        <v>138</v>
      </c>
      <c r="AZ87" s="54">
        <f t="shared" si="139"/>
        <v>0</v>
      </c>
      <c r="BA87" s="54">
        <f t="shared" si="139"/>
        <v>0</v>
      </c>
      <c r="BB87" s="54">
        <f t="shared" si="139"/>
        <v>0</v>
      </c>
      <c r="BC87" s="54">
        <f t="shared" si="139"/>
        <v>0</v>
      </c>
      <c r="BD87" s="54">
        <f t="shared" si="139"/>
        <v>0</v>
      </c>
      <c r="BE87" s="54">
        <f t="shared" si="139"/>
        <v>0</v>
      </c>
      <c r="BF87" s="54">
        <f t="shared" si="139"/>
        <v>0</v>
      </c>
      <c r="BG87" s="54">
        <f t="shared" si="139"/>
        <v>0</v>
      </c>
      <c r="BH87" s="54">
        <f t="shared" si="139"/>
        <v>0</v>
      </c>
      <c r="BI87" s="54">
        <f t="shared" si="139"/>
        <v>0</v>
      </c>
      <c r="BJ87" s="54">
        <f t="shared" si="139"/>
        <v>0</v>
      </c>
      <c r="BK87" s="54">
        <f t="shared" si="139"/>
        <v>0</v>
      </c>
      <c r="BL87" s="54">
        <f t="shared" si="139"/>
        <v>0</v>
      </c>
      <c r="BM87" s="54">
        <f t="shared" si="139"/>
        <v>0</v>
      </c>
      <c r="BN87" s="54">
        <f t="shared" si="139"/>
        <v>0</v>
      </c>
      <c r="BO87" s="54">
        <f t="shared" si="139"/>
        <v>0</v>
      </c>
      <c r="BP87" s="54">
        <f t="shared" si="122"/>
        <v>0</v>
      </c>
      <c r="BQ87" s="54">
        <f t="shared" si="122"/>
        <v>0</v>
      </c>
      <c r="BR87" s="54">
        <f t="shared" si="122"/>
        <v>0</v>
      </c>
      <c r="BS87" s="54">
        <f t="shared" si="122"/>
        <v>0</v>
      </c>
      <c r="BT87" s="54">
        <f t="shared" si="122"/>
        <v>0</v>
      </c>
      <c r="BU87" s="54">
        <f t="shared" si="122"/>
        <v>0</v>
      </c>
      <c r="BV87" s="54">
        <f t="shared" si="122"/>
        <v>0</v>
      </c>
      <c r="BW87" s="54">
        <f t="shared" si="122"/>
        <v>0</v>
      </c>
      <c r="BX87" s="54">
        <f t="shared" si="122"/>
        <v>0</v>
      </c>
      <c r="BY87" s="54">
        <f t="shared" si="122"/>
        <v>0</v>
      </c>
      <c r="BZ87" s="54">
        <f t="shared" si="122"/>
        <v>0</v>
      </c>
      <c r="CA87" s="54">
        <f t="shared" si="122"/>
        <v>0</v>
      </c>
      <c r="CB87" s="54">
        <f t="shared" si="122"/>
        <v>0</v>
      </c>
      <c r="CC87" s="54">
        <f t="shared" si="122"/>
        <v>0</v>
      </c>
      <c r="CD87" s="54">
        <f t="shared" si="122"/>
        <v>0</v>
      </c>
      <c r="CE87" s="54">
        <f t="shared" si="122"/>
        <v>0</v>
      </c>
      <c r="CF87" s="148">
        <f t="shared" si="138"/>
        <v>0</v>
      </c>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row>
    <row r="88" spans="1:116" s="57" customFormat="1" x14ac:dyDescent="0.2">
      <c r="A88" s="220"/>
      <c r="B88" s="223"/>
      <c r="C88" s="226"/>
      <c r="D88" s="229"/>
      <c r="E88" s="229"/>
      <c r="F88" s="229"/>
      <c r="G88" s="232"/>
      <c r="H88" s="235"/>
      <c r="I88" s="237"/>
      <c r="J88" s="237"/>
      <c r="K88" s="235"/>
      <c r="L88" s="54" t="s">
        <v>142</v>
      </c>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146">
        <f t="shared" si="120"/>
        <v>0</v>
      </c>
      <c r="AU88" s="147">
        <f t="shared" si="140"/>
        <v>0</v>
      </c>
      <c r="AV88" s="52"/>
      <c r="AW88" s="55">
        <f t="shared" si="56"/>
        <v>0</v>
      </c>
      <c r="AX88" s="55"/>
      <c r="AY88" s="54" t="s">
        <v>142</v>
      </c>
      <c r="AZ88" s="54">
        <f t="shared" si="139"/>
        <v>0</v>
      </c>
      <c r="BA88" s="54">
        <f t="shared" si="139"/>
        <v>0</v>
      </c>
      <c r="BB88" s="54">
        <f t="shared" si="139"/>
        <v>0</v>
      </c>
      <c r="BC88" s="54">
        <f t="shared" si="139"/>
        <v>0</v>
      </c>
      <c r="BD88" s="54">
        <f t="shared" si="139"/>
        <v>0</v>
      </c>
      <c r="BE88" s="54">
        <f t="shared" si="139"/>
        <v>0</v>
      </c>
      <c r="BF88" s="54">
        <f t="shared" si="139"/>
        <v>0</v>
      </c>
      <c r="BG88" s="54">
        <f t="shared" si="139"/>
        <v>0</v>
      </c>
      <c r="BH88" s="54">
        <f t="shared" si="139"/>
        <v>0</v>
      </c>
      <c r="BI88" s="54">
        <f t="shared" si="139"/>
        <v>0</v>
      </c>
      <c r="BJ88" s="54">
        <f t="shared" si="139"/>
        <v>0</v>
      </c>
      <c r="BK88" s="54">
        <f t="shared" si="139"/>
        <v>0</v>
      </c>
      <c r="BL88" s="54">
        <f t="shared" si="139"/>
        <v>0</v>
      </c>
      <c r="BM88" s="54">
        <f t="shared" si="139"/>
        <v>0</v>
      </c>
      <c r="BN88" s="54">
        <f t="shared" si="139"/>
        <v>0</v>
      </c>
      <c r="BO88" s="54">
        <f t="shared" si="139"/>
        <v>0</v>
      </c>
      <c r="BP88" s="54">
        <f t="shared" si="122"/>
        <v>0</v>
      </c>
      <c r="BQ88" s="54">
        <f t="shared" si="122"/>
        <v>0</v>
      </c>
      <c r="BR88" s="54">
        <f t="shared" si="122"/>
        <v>0</v>
      </c>
      <c r="BS88" s="54">
        <f t="shared" si="122"/>
        <v>0</v>
      </c>
      <c r="BT88" s="54">
        <f t="shared" si="122"/>
        <v>0</v>
      </c>
      <c r="BU88" s="54">
        <f t="shared" si="122"/>
        <v>0</v>
      </c>
      <c r="BV88" s="54">
        <f t="shared" si="122"/>
        <v>0</v>
      </c>
      <c r="BW88" s="54">
        <f t="shared" si="122"/>
        <v>0</v>
      </c>
      <c r="BX88" s="54">
        <f t="shared" si="122"/>
        <v>0</v>
      </c>
      <c r="BY88" s="54">
        <f t="shared" si="122"/>
        <v>0</v>
      </c>
      <c r="BZ88" s="54">
        <f t="shared" si="122"/>
        <v>0</v>
      </c>
      <c r="CA88" s="54">
        <f t="shared" si="122"/>
        <v>0</v>
      </c>
      <c r="CB88" s="54">
        <f t="shared" si="122"/>
        <v>0</v>
      </c>
      <c r="CC88" s="54">
        <f t="shared" si="122"/>
        <v>0</v>
      </c>
      <c r="CD88" s="54">
        <f t="shared" si="122"/>
        <v>0</v>
      </c>
      <c r="CE88" s="54">
        <f t="shared" si="122"/>
        <v>0</v>
      </c>
      <c r="CF88" s="148">
        <f t="shared" si="138"/>
        <v>0</v>
      </c>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row>
    <row r="89" spans="1:116" s="57" customFormat="1" x14ac:dyDescent="0.2">
      <c r="A89" s="220"/>
      <c r="B89" s="223"/>
      <c r="C89" s="226"/>
      <c r="D89" s="229"/>
      <c r="E89" s="229"/>
      <c r="F89" s="229"/>
      <c r="G89" s="232"/>
      <c r="H89" s="235"/>
      <c r="I89" s="237"/>
      <c r="J89" s="237"/>
      <c r="K89" s="235"/>
      <c r="L89" s="54" t="s">
        <v>139</v>
      </c>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146">
        <f t="shared" si="120"/>
        <v>0</v>
      </c>
      <c r="AU89" s="147">
        <f t="shared" si="140"/>
        <v>0</v>
      </c>
      <c r="AV89" s="52"/>
      <c r="AW89" s="55">
        <f t="shared" si="56"/>
        <v>0</v>
      </c>
      <c r="AX89" s="55"/>
      <c r="AY89" s="54" t="s">
        <v>139</v>
      </c>
      <c r="AZ89" s="54">
        <f t="shared" si="139"/>
        <v>0</v>
      </c>
      <c r="BA89" s="54">
        <f t="shared" si="139"/>
        <v>0</v>
      </c>
      <c r="BB89" s="54">
        <f t="shared" si="139"/>
        <v>0</v>
      </c>
      <c r="BC89" s="54">
        <f t="shared" si="139"/>
        <v>0</v>
      </c>
      <c r="BD89" s="54">
        <f t="shared" si="139"/>
        <v>0</v>
      </c>
      <c r="BE89" s="54">
        <f t="shared" si="139"/>
        <v>0</v>
      </c>
      <c r="BF89" s="54">
        <f t="shared" si="139"/>
        <v>0</v>
      </c>
      <c r="BG89" s="54">
        <f t="shared" si="139"/>
        <v>0</v>
      </c>
      <c r="BH89" s="54">
        <f t="shared" si="139"/>
        <v>0</v>
      </c>
      <c r="BI89" s="54">
        <f t="shared" si="139"/>
        <v>0</v>
      </c>
      <c r="BJ89" s="54">
        <f t="shared" si="139"/>
        <v>0</v>
      </c>
      <c r="BK89" s="54">
        <f t="shared" si="139"/>
        <v>0</v>
      </c>
      <c r="BL89" s="54">
        <f t="shared" si="139"/>
        <v>0</v>
      </c>
      <c r="BM89" s="54">
        <f t="shared" si="139"/>
        <v>0</v>
      </c>
      <c r="BN89" s="54">
        <f t="shared" si="139"/>
        <v>0</v>
      </c>
      <c r="BO89" s="54">
        <f t="shared" si="139"/>
        <v>0</v>
      </c>
      <c r="BP89" s="54">
        <f t="shared" si="122"/>
        <v>0</v>
      </c>
      <c r="BQ89" s="54">
        <f t="shared" si="122"/>
        <v>0</v>
      </c>
      <c r="BR89" s="54">
        <f t="shared" si="122"/>
        <v>0</v>
      </c>
      <c r="BS89" s="54">
        <f t="shared" si="122"/>
        <v>0</v>
      </c>
      <c r="BT89" s="54">
        <f t="shared" si="122"/>
        <v>0</v>
      </c>
      <c r="BU89" s="54">
        <f t="shared" si="122"/>
        <v>0</v>
      </c>
      <c r="BV89" s="54">
        <f t="shared" si="122"/>
        <v>0</v>
      </c>
      <c r="BW89" s="54">
        <f t="shared" si="122"/>
        <v>0</v>
      </c>
      <c r="BX89" s="54">
        <f t="shared" si="122"/>
        <v>0</v>
      </c>
      <c r="BY89" s="54">
        <f t="shared" si="122"/>
        <v>0</v>
      </c>
      <c r="BZ89" s="54">
        <f t="shared" si="122"/>
        <v>0</v>
      </c>
      <c r="CA89" s="54">
        <f t="shared" si="122"/>
        <v>0</v>
      </c>
      <c r="CB89" s="54">
        <f t="shared" si="122"/>
        <v>0</v>
      </c>
      <c r="CC89" s="54">
        <f t="shared" si="122"/>
        <v>0</v>
      </c>
      <c r="CD89" s="54">
        <f t="shared" si="122"/>
        <v>0</v>
      </c>
      <c r="CE89" s="54">
        <f t="shared" si="122"/>
        <v>0</v>
      </c>
      <c r="CF89" s="148">
        <f t="shared" si="138"/>
        <v>0</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row>
    <row r="90" spans="1:116" s="57" customFormat="1" x14ac:dyDescent="0.2">
      <c r="A90" s="220"/>
      <c r="B90" s="223"/>
      <c r="C90" s="226"/>
      <c r="D90" s="229"/>
      <c r="E90" s="229"/>
      <c r="F90" s="229"/>
      <c r="G90" s="232"/>
      <c r="H90" s="235"/>
      <c r="I90" s="237"/>
      <c r="J90" s="237"/>
      <c r="K90" s="235"/>
      <c r="L90" s="54" t="s">
        <v>140</v>
      </c>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146">
        <f t="shared" si="120"/>
        <v>0</v>
      </c>
      <c r="AU90" s="147">
        <f t="shared" si="140"/>
        <v>0</v>
      </c>
      <c r="AV90" s="52"/>
      <c r="AW90" s="55">
        <f t="shared" si="56"/>
        <v>0</v>
      </c>
      <c r="AX90" s="55"/>
      <c r="AY90" s="54" t="s">
        <v>140</v>
      </c>
      <c r="AZ90" s="54">
        <f t="shared" si="139"/>
        <v>0</v>
      </c>
      <c r="BA90" s="54">
        <f t="shared" si="139"/>
        <v>0</v>
      </c>
      <c r="BB90" s="54">
        <f t="shared" si="139"/>
        <v>0</v>
      </c>
      <c r="BC90" s="54">
        <f t="shared" si="139"/>
        <v>0</v>
      </c>
      <c r="BD90" s="54">
        <f t="shared" si="139"/>
        <v>0</v>
      </c>
      <c r="BE90" s="54">
        <f t="shared" si="139"/>
        <v>0</v>
      </c>
      <c r="BF90" s="54">
        <f t="shared" si="139"/>
        <v>0</v>
      </c>
      <c r="BG90" s="54">
        <f t="shared" si="139"/>
        <v>0</v>
      </c>
      <c r="BH90" s="54">
        <f t="shared" si="139"/>
        <v>0</v>
      </c>
      <c r="BI90" s="54">
        <f t="shared" si="139"/>
        <v>0</v>
      </c>
      <c r="BJ90" s="54">
        <f t="shared" si="139"/>
        <v>0</v>
      </c>
      <c r="BK90" s="54">
        <f t="shared" si="139"/>
        <v>0</v>
      </c>
      <c r="BL90" s="54">
        <f t="shared" si="139"/>
        <v>0</v>
      </c>
      <c r="BM90" s="54">
        <f t="shared" si="139"/>
        <v>0</v>
      </c>
      <c r="BN90" s="54">
        <f t="shared" si="139"/>
        <v>0</v>
      </c>
      <c r="BO90" s="54">
        <f t="shared" si="139"/>
        <v>0</v>
      </c>
      <c r="BP90" s="54">
        <f t="shared" si="122"/>
        <v>0</v>
      </c>
      <c r="BQ90" s="54">
        <f t="shared" si="122"/>
        <v>0</v>
      </c>
      <c r="BR90" s="54">
        <f t="shared" si="122"/>
        <v>0</v>
      </c>
      <c r="BS90" s="54">
        <f t="shared" si="122"/>
        <v>0</v>
      </c>
      <c r="BT90" s="54">
        <f t="shared" si="122"/>
        <v>0</v>
      </c>
      <c r="BU90" s="54">
        <f t="shared" si="122"/>
        <v>0</v>
      </c>
      <c r="BV90" s="54">
        <f t="shared" si="122"/>
        <v>0</v>
      </c>
      <c r="BW90" s="54">
        <f t="shared" si="122"/>
        <v>0</v>
      </c>
      <c r="BX90" s="54">
        <f t="shared" si="122"/>
        <v>0</v>
      </c>
      <c r="BY90" s="54">
        <f t="shared" si="122"/>
        <v>0</v>
      </c>
      <c r="BZ90" s="54">
        <f t="shared" si="122"/>
        <v>0</v>
      </c>
      <c r="CA90" s="54">
        <f t="shared" si="122"/>
        <v>0</v>
      </c>
      <c r="CB90" s="54">
        <f t="shared" si="122"/>
        <v>0</v>
      </c>
      <c r="CC90" s="54">
        <f t="shared" si="122"/>
        <v>0</v>
      </c>
      <c r="CD90" s="54">
        <f t="shared" si="122"/>
        <v>0</v>
      </c>
      <c r="CE90" s="54">
        <f t="shared" si="122"/>
        <v>0</v>
      </c>
      <c r="CF90" s="148">
        <f t="shared" si="138"/>
        <v>0</v>
      </c>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row>
    <row r="91" spans="1:116" s="57" customFormat="1" ht="13.5" thickBot="1" x14ac:dyDescent="0.25">
      <c r="A91" s="221"/>
      <c r="B91" s="224"/>
      <c r="C91" s="227"/>
      <c r="D91" s="230"/>
      <c r="E91" s="230"/>
      <c r="F91" s="230"/>
      <c r="G91" s="233"/>
      <c r="H91" s="236"/>
      <c r="I91" s="238"/>
      <c r="J91" s="238"/>
      <c r="K91" s="236"/>
      <c r="L91" s="141" t="s">
        <v>141</v>
      </c>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49">
        <f t="shared" si="120"/>
        <v>0</v>
      </c>
      <c r="AU91" s="150">
        <f t="shared" si="140"/>
        <v>0</v>
      </c>
      <c r="AV91" s="52"/>
      <c r="AW91" s="55">
        <f t="shared" si="56"/>
        <v>0</v>
      </c>
      <c r="AX91" s="55"/>
      <c r="AY91" s="141" t="s">
        <v>141</v>
      </c>
      <c r="AZ91" s="141">
        <f t="shared" si="138"/>
        <v>0</v>
      </c>
      <c r="BA91" s="141">
        <f t="shared" si="138"/>
        <v>0</v>
      </c>
      <c r="BB91" s="141">
        <f t="shared" si="138"/>
        <v>0</v>
      </c>
      <c r="BC91" s="141">
        <f t="shared" si="138"/>
        <v>0</v>
      </c>
      <c r="BD91" s="141">
        <f t="shared" si="138"/>
        <v>0</v>
      </c>
      <c r="BE91" s="141">
        <f t="shared" si="138"/>
        <v>0</v>
      </c>
      <c r="BF91" s="141">
        <f t="shared" si="138"/>
        <v>0</v>
      </c>
      <c r="BG91" s="141">
        <f t="shared" si="138"/>
        <v>0</v>
      </c>
      <c r="BH91" s="141">
        <f t="shared" si="138"/>
        <v>0</v>
      </c>
      <c r="BI91" s="141">
        <f t="shared" si="138"/>
        <v>0</v>
      </c>
      <c r="BJ91" s="141">
        <f t="shared" si="138"/>
        <v>0</v>
      </c>
      <c r="BK91" s="141">
        <f t="shared" si="138"/>
        <v>0</v>
      </c>
      <c r="BL91" s="141">
        <f t="shared" si="138"/>
        <v>0</v>
      </c>
      <c r="BM91" s="141">
        <f t="shared" si="138"/>
        <v>0</v>
      </c>
      <c r="BN91" s="141">
        <f t="shared" si="138"/>
        <v>0</v>
      </c>
      <c r="BO91" s="141">
        <f t="shared" si="138"/>
        <v>0</v>
      </c>
      <c r="BP91" s="141">
        <f t="shared" si="138"/>
        <v>0</v>
      </c>
      <c r="BQ91" s="141">
        <f t="shared" si="138"/>
        <v>0</v>
      </c>
      <c r="BR91" s="141">
        <f t="shared" si="138"/>
        <v>0</v>
      </c>
      <c r="BS91" s="141">
        <f t="shared" si="138"/>
        <v>0</v>
      </c>
      <c r="BT91" s="141">
        <f t="shared" si="138"/>
        <v>0</v>
      </c>
      <c r="BU91" s="141">
        <f t="shared" si="138"/>
        <v>0</v>
      </c>
      <c r="BV91" s="141">
        <f t="shared" si="138"/>
        <v>0</v>
      </c>
      <c r="BW91" s="141">
        <f t="shared" si="138"/>
        <v>0</v>
      </c>
      <c r="BX91" s="141">
        <f t="shared" si="138"/>
        <v>0</v>
      </c>
      <c r="BY91" s="141">
        <f t="shared" si="138"/>
        <v>0</v>
      </c>
      <c r="BZ91" s="141">
        <f t="shared" si="138"/>
        <v>0</v>
      </c>
      <c r="CA91" s="141">
        <f t="shared" si="138"/>
        <v>0</v>
      </c>
      <c r="CB91" s="141">
        <f t="shared" si="138"/>
        <v>0</v>
      </c>
      <c r="CC91" s="141">
        <f t="shared" si="138"/>
        <v>0</v>
      </c>
      <c r="CD91" s="141">
        <f t="shared" si="138"/>
        <v>0</v>
      </c>
      <c r="CE91" s="141">
        <f t="shared" si="138"/>
        <v>0</v>
      </c>
      <c r="CF91" s="151">
        <f t="shared" si="138"/>
        <v>0</v>
      </c>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row>
    <row r="92" spans="1:116" s="57" customFormat="1" x14ac:dyDescent="0.2">
      <c r="A92" s="219"/>
      <c r="B92" s="222"/>
      <c r="C92" s="225"/>
      <c r="D92" s="228"/>
      <c r="E92" s="228"/>
      <c r="F92" s="228"/>
      <c r="G92" s="231"/>
      <c r="H92" s="234"/>
      <c r="I92" s="222"/>
      <c r="J92" s="222"/>
      <c r="K92" s="234"/>
      <c r="L92" s="140" t="s">
        <v>145</v>
      </c>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43">
        <f t="shared" si="120"/>
        <v>0</v>
      </c>
      <c r="AU92" s="144">
        <f t="shared" ref="AU92:AU99" si="141">AT92*$H$92</f>
        <v>0</v>
      </c>
      <c r="AV92" s="52"/>
      <c r="AW92" s="55">
        <f t="shared" si="56"/>
        <v>0</v>
      </c>
      <c r="AX92" s="55"/>
      <c r="AY92" s="140" t="s">
        <v>145</v>
      </c>
      <c r="AZ92" s="140">
        <f t="shared" si="138"/>
        <v>0</v>
      </c>
      <c r="BA92" s="140">
        <f t="shared" si="138"/>
        <v>0</v>
      </c>
      <c r="BB92" s="140">
        <f t="shared" si="138"/>
        <v>0</v>
      </c>
      <c r="BC92" s="140">
        <f t="shared" si="138"/>
        <v>0</v>
      </c>
      <c r="BD92" s="140">
        <f t="shared" si="138"/>
        <v>0</v>
      </c>
      <c r="BE92" s="140">
        <f t="shared" si="138"/>
        <v>0</v>
      </c>
      <c r="BF92" s="140">
        <f t="shared" si="138"/>
        <v>0</v>
      </c>
      <c r="BG92" s="140">
        <f t="shared" si="138"/>
        <v>0</v>
      </c>
      <c r="BH92" s="140">
        <f t="shared" si="138"/>
        <v>0</v>
      </c>
      <c r="BI92" s="140">
        <f t="shared" si="138"/>
        <v>0</v>
      </c>
      <c r="BJ92" s="140">
        <f t="shared" si="138"/>
        <v>0</v>
      </c>
      <c r="BK92" s="140">
        <f t="shared" si="138"/>
        <v>0</v>
      </c>
      <c r="BL92" s="140">
        <f t="shared" si="138"/>
        <v>0</v>
      </c>
      <c r="BM92" s="140">
        <f t="shared" si="138"/>
        <v>0</v>
      </c>
      <c r="BN92" s="140">
        <f t="shared" si="138"/>
        <v>0</v>
      </c>
      <c r="BO92" s="140">
        <f t="shared" si="138"/>
        <v>0</v>
      </c>
      <c r="BP92" s="140">
        <f t="shared" si="138"/>
        <v>0</v>
      </c>
      <c r="BQ92" s="140">
        <f t="shared" si="138"/>
        <v>0</v>
      </c>
      <c r="BR92" s="140">
        <f t="shared" si="138"/>
        <v>0</v>
      </c>
      <c r="BS92" s="140">
        <f t="shared" si="138"/>
        <v>0</v>
      </c>
      <c r="BT92" s="140">
        <f t="shared" si="138"/>
        <v>0</v>
      </c>
      <c r="BU92" s="140">
        <f t="shared" si="138"/>
        <v>0</v>
      </c>
      <c r="BV92" s="140">
        <f t="shared" si="138"/>
        <v>0</v>
      </c>
      <c r="BW92" s="140">
        <f t="shared" si="138"/>
        <v>0</v>
      </c>
      <c r="BX92" s="140">
        <f t="shared" si="138"/>
        <v>0</v>
      </c>
      <c r="BY92" s="140">
        <f t="shared" si="138"/>
        <v>0</v>
      </c>
      <c r="BZ92" s="140">
        <f t="shared" si="138"/>
        <v>0</v>
      </c>
      <c r="CA92" s="140">
        <f t="shared" si="138"/>
        <v>0</v>
      </c>
      <c r="CB92" s="140">
        <f t="shared" si="138"/>
        <v>0</v>
      </c>
      <c r="CC92" s="140">
        <f t="shared" si="138"/>
        <v>0</v>
      </c>
      <c r="CD92" s="140">
        <f t="shared" si="138"/>
        <v>0</v>
      </c>
      <c r="CE92" s="140">
        <f t="shared" si="138"/>
        <v>0</v>
      </c>
      <c r="CF92" s="145">
        <f t="shared" si="138"/>
        <v>0</v>
      </c>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row>
    <row r="93" spans="1:116" s="57" customFormat="1" x14ac:dyDescent="0.2">
      <c r="A93" s="220"/>
      <c r="B93" s="223"/>
      <c r="C93" s="226"/>
      <c r="D93" s="229"/>
      <c r="E93" s="229"/>
      <c r="F93" s="229"/>
      <c r="G93" s="232"/>
      <c r="H93" s="235"/>
      <c r="I93" s="237"/>
      <c r="J93" s="237"/>
      <c r="K93" s="235"/>
      <c r="L93" s="54" t="s">
        <v>1</v>
      </c>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146">
        <f t="shared" si="120"/>
        <v>0</v>
      </c>
      <c r="AU93" s="147">
        <f t="shared" si="141"/>
        <v>0</v>
      </c>
      <c r="AV93" s="52"/>
      <c r="AW93" s="55">
        <f t="shared" si="56"/>
        <v>0</v>
      </c>
      <c r="AX93" s="55"/>
      <c r="AY93" s="54" t="s">
        <v>1</v>
      </c>
      <c r="AZ93" s="54">
        <f t="shared" si="138"/>
        <v>0</v>
      </c>
      <c r="BA93" s="54">
        <f t="shared" si="138"/>
        <v>0</v>
      </c>
      <c r="BB93" s="54">
        <f t="shared" si="138"/>
        <v>0</v>
      </c>
      <c r="BC93" s="54">
        <f t="shared" si="138"/>
        <v>0</v>
      </c>
      <c r="BD93" s="54">
        <f t="shared" si="138"/>
        <v>0</v>
      </c>
      <c r="BE93" s="54">
        <f t="shared" si="138"/>
        <v>0</v>
      </c>
      <c r="BF93" s="54">
        <f t="shared" si="138"/>
        <v>0</v>
      </c>
      <c r="BG93" s="54">
        <f t="shared" si="138"/>
        <v>0</v>
      </c>
      <c r="BH93" s="54">
        <f t="shared" si="138"/>
        <v>0</v>
      </c>
      <c r="BI93" s="54">
        <f t="shared" si="138"/>
        <v>0</v>
      </c>
      <c r="BJ93" s="54">
        <f t="shared" si="138"/>
        <v>0</v>
      </c>
      <c r="BK93" s="54">
        <f t="shared" si="138"/>
        <v>0</v>
      </c>
      <c r="BL93" s="54">
        <f t="shared" si="138"/>
        <v>0</v>
      </c>
      <c r="BM93" s="54">
        <f t="shared" si="138"/>
        <v>0</v>
      </c>
      <c r="BN93" s="54">
        <f t="shared" si="138"/>
        <v>0</v>
      </c>
      <c r="BO93" s="54">
        <f t="shared" si="138"/>
        <v>0</v>
      </c>
      <c r="BP93" s="54">
        <f t="shared" si="138"/>
        <v>0</v>
      </c>
      <c r="BQ93" s="54">
        <f t="shared" si="138"/>
        <v>0</v>
      </c>
      <c r="BR93" s="54">
        <f t="shared" si="138"/>
        <v>0</v>
      </c>
      <c r="BS93" s="54">
        <f t="shared" si="138"/>
        <v>0</v>
      </c>
      <c r="BT93" s="54">
        <f t="shared" si="138"/>
        <v>0</v>
      </c>
      <c r="BU93" s="54">
        <f t="shared" si="138"/>
        <v>0</v>
      </c>
      <c r="BV93" s="54">
        <f t="shared" si="138"/>
        <v>0</v>
      </c>
      <c r="BW93" s="54">
        <f t="shared" si="138"/>
        <v>0</v>
      </c>
      <c r="BX93" s="54">
        <f t="shared" si="138"/>
        <v>0</v>
      </c>
      <c r="BY93" s="54">
        <f t="shared" si="138"/>
        <v>0</v>
      </c>
      <c r="BZ93" s="54">
        <f t="shared" si="138"/>
        <v>0</v>
      </c>
      <c r="CA93" s="54">
        <f t="shared" si="138"/>
        <v>0</v>
      </c>
      <c r="CB93" s="54">
        <f t="shared" si="138"/>
        <v>0</v>
      </c>
      <c r="CC93" s="54">
        <f t="shared" si="138"/>
        <v>0</v>
      </c>
      <c r="CD93" s="54">
        <f t="shared" si="138"/>
        <v>0</v>
      </c>
      <c r="CE93" s="54">
        <f t="shared" si="138"/>
        <v>0</v>
      </c>
      <c r="CF93" s="148">
        <f t="shared" si="138"/>
        <v>0</v>
      </c>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row>
    <row r="94" spans="1:116" s="57" customFormat="1" x14ac:dyDescent="0.2">
      <c r="A94" s="220"/>
      <c r="B94" s="223"/>
      <c r="C94" s="226"/>
      <c r="D94" s="229"/>
      <c r="E94" s="229"/>
      <c r="F94" s="229"/>
      <c r="G94" s="232"/>
      <c r="H94" s="235"/>
      <c r="I94" s="237"/>
      <c r="J94" s="237"/>
      <c r="K94" s="235"/>
      <c r="L94" s="54" t="s">
        <v>2</v>
      </c>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146">
        <f t="shared" si="120"/>
        <v>0</v>
      </c>
      <c r="AU94" s="147">
        <f t="shared" si="141"/>
        <v>0</v>
      </c>
      <c r="AV94" s="52"/>
      <c r="AW94" s="55">
        <f t="shared" si="56"/>
        <v>0</v>
      </c>
      <c r="AX94" s="55"/>
      <c r="AY94" s="54" t="s">
        <v>2</v>
      </c>
      <c r="AZ94" s="54">
        <f t="shared" si="138"/>
        <v>0</v>
      </c>
      <c r="BA94" s="54">
        <f t="shared" si="138"/>
        <v>0</v>
      </c>
      <c r="BB94" s="54">
        <f t="shared" si="138"/>
        <v>0</v>
      </c>
      <c r="BC94" s="54">
        <f t="shared" si="138"/>
        <v>0</v>
      </c>
      <c r="BD94" s="54">
        <f t="shared" si="138"/>
        <v>0</v>
      </c>
      <c r="BE94" s="54">
        <f t="shared" si="138"/>
        <v>0</v>
      </c>
      <c r="BF94" s="54">
        <f t="shared" si="138"/>
        <v>0</v>
      </c>
      <c r="BG94" s="54">
        <f t="shared" si="138"/>
        <v>0</v>
      </c>
      <c r="BH94" s="54">
        <f t="shared" si="138"/>
        <v>0</v>
      </c>
      <c r="BI94" s="54">
        <f t="shared" si="138"/>
        <v>0</v>
      </c>
      <c r="BJ94" s="54">
        <f t="shared" si="138"/>
        <v>0</v>
      </c>
      <c r="BK94" s="54">
        <f t="shared" si="138"/>
        <v>0</v>
      </c>
      <c r="BL94" s="54">
        <f t="shared" si="138"/>
        <v>0</v>
      </c>
      <c r="BM94" s="54">
        <f t="shared" si="138"/>
        <v>0</v>
      </c>
      <c r="BN94" s="54">
        <f t="shared" si="138"/>
        <v>0</v>
      </c>
      <c r="BO94" s="54">
        <f t="shared" si="138"/>
        <v>0</v>
      </c>
      <c r="BP94" s="54">
        <f t="shared" si="138"/>
        <v>0</v>
      </c>
      <c r="BQ94" s="54">
        <f t="shared" si="138"/>
        <v>0</v>
      </c>
      <c r="BR94" s="54">
        <f t="shared" si="138"/>
        <v>0</v>
      </c>
      <c r="BS94" s="54">
        <f t="shared" si="138"/>
        <v>0</v>
      </c>
      <c r="BT94" s="54">
        <f t="shared" si="138"/>
        <v>0</v>
      </c>
      <c r="BU94" s="54">
        <f t="shared" si="138"/>
        <v>0</v>
      </c>
      <c r="BV94" s="54">
        <f t="shared" si="138"/>
        <v>0</v>
      </c>
      <c r="BW94" s="54">
        <f t="shared" si="138"/>
        <v>0</v>
      </c>
      <c r="BX94" s="54">
        <f t="shared" si="138"/>
        <v>0</v>
      </c>
      <c r="BY94" s="54">
        <f t="shared" si="138"/>
        <v>0</v>
      </c>
      <c r="BZ94" s="54">
        <f t="shared" si="138"/>
        <v>0</v>
      </c>
      <c r="CA94" s="54">
        <f t="shared" si="138"/>
        <v>0</v>
      </c>
      <c r="CB94" s="54">
        <f t="shared" si="138"/>
        <v>0</v>
      </c>
      <c r="CC94" s="54">
        <f t="shared" si="138"/>
        <v>0</v>
      </c>
      <c r="CD94" s="54">
        <f t="shared" si="138"/>
        <v>0</v>
      </c>
      <c r="CE94" s="54">
        <f t="shared" si="138"/>
        <v>0</v>
      </c>
      <c r="CF94" s="148">
        <f t="shared" si="138"/>
        <v>0</v>
      </c>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row>
    <row r="95" spans="1:116" s="57" customFormat="1" x14ac:dyDescent="0.2">
      <c r="A95" s="220"/>
      <c r="B95" s="223"/>
      <c r="C95" s="226"/>
      <c r="D95" s="229"/>
      <c r="E95" s="229"/>
      <c r="F95" s="229"/>
      <c r="G95" s="232"/>
      <c r="H95" s="235"/>
      <c r="I95" s="237"/>
      <c r="J95" s="237"/>
      <c r="K95" s="235"/>
      <c r="L95" s="54" t="s">
        <v>138</v>
      </c>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146">
        <f t="shared" si="120"/>
        <v>0</v>
      </c>
      <c r="AU95" s="147">
        <f t="shared" si="141"/>
        <v>0</v>
      </c>
      <c r="AV95" s="52"/>
      <c r="AW95" s="55">
        <f t="shared" si="56"/>
        <v>0</v>
      </c>
      <c r="AX95" s="55"/>
      <c r="AY95" s="54" t="s">
        <v>138</v>
      </c>
      <c r="AZ95" s="54">
        <f t="shared" si="138"/>
        <v>0</v>
      </c>
      <c r="BA95" s="54">
        <f t="shared" si="138"/>
        <v>0</v>
      </c>
      <c r="BB95" s="54">
        <f t="shared" si="138"/>
        <v>0</v>
      </c>
      <c r="BC95" s="54">
        <f t="shared" si="138"/>
        <v>0</v>
      </c>
      <c r="BD95" s="54">
        <f t="shared" si="138"/>
        <v>0</v>
      </c>
      <c r="BE95" s="54">
        <f t="shared" si="138"/>
        <v>0</v>
      </c>
      <c r="BF95" s="54">
        <f t="shared" si="138"/>
        <v>0</v>
      </c>
      <c r="BG95" s="54">
        <f t="shared" si="138"/>
        <v>0</v>
      </c>
      <c r="BH95" s="54">
        <f t="shared" si="138"/>
        <v>0</v>
      </c>
      <c r="BI95" s="54">
        <f t="shared" si="138"/>
        <v>0</v>
      </c>
      <c r="BJ95" s="54">
        <f t="shared" si="138"/>
        <v>0</v>
      </c>
      <c r="BK95" s="54">
        <f t="shared" si="138"/>
        <v>0</v>
      </c>
      <c r="BL95" s="54">
        <f t="shared" si="138"/>
        <v>0</v>
      </c>
      <c r="BM95" s="54">
        <f t="shared" si="138"/>
        <v>0</v>
      </c>
      <c r="BN95" s="54">
        <f t="shared" si="138"/>
        <v>0</v>
      </c>
      <c r="BO95" s="54">
        <f t="shared" si="138"/>
        <v>0</v>
      </c>
      <c r="BP95" s="54">
        <f t="shared" si="138"/>
        <v>0</v>
      </c>
      <c r="BQ95" s="54">
        <f t="shared" si="138"/>
        <v>0</v>
      </c>
      <c r="BR95" s="54">
        <f t="shared" si="138"/>
        <v>0</v>
      </c>
      <c r="BS95" s="54">
        <f t="shared" si="138"/>
        <v>0</v>
      </c>
      <c r="BT95" s="54">
        <f t="shared" si="138"/>
        <v>0</v>
      </c>
      <c r="BU95" s="54">
        <f t="shared" si="138"/>
        <v>0</v>
      </c>
      <c r="BV95" s="54">
        <f t="shared" si="138"/>
        <v>0</v>
      </c>
      <c r="BW95" s="54">
        <f t="shared" si="138"/>
        <v>0</v>
      </c>
      <c r="BX95" s="54">
        <f t="shared" si="138"/>
        <v>0</v>
      </c>
      <c r="BY95" s="54">
        <f t="shared" si="138"/>
        <v>0</v>
      </c>
      <c r="BZ95" s="54">
        <f t="shared" si="138"/>
        <v>0</v>
      </c>
      <c r="CA95" s="54">
        <f t="shared" si="138"/>
        <v>0</v>
      </c>
      <c r="CB95" s="54">
        <f t="shared" si="138"/>
        <v>0</v>
      </c>
      <c r="CC95" s="54">
        <f t="shared" si="138"/>
        <v>0</v>
      </c>
      <c r="CD95" s="54">
        <f t="shared" si="138"/>
        <v>0</v>
      </c>
      <c r="CE95" s="54">
        <f t="shared" si="138"/>
        <v>0</v>
      </c>
      <c r="CF95" s="148">
        <f t="shared" si="138"/>
        <v>0</v>
      </c>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row>
    <row r="96" spans="1:116" s="57" customFormat="1" x14ac:dyDescent="0.2">
      <c r="A96" s="220"/>
      <c r="B96" s="223"/>
      <c r="C96" s="226"/>
      <c r="D96" s="229"/>
      <c r="E96" s="229"/>
      <c r="F96" s="229"/>
      <c r="G96" s="232"/>
      <c r="H96" s="235"/>
      <c r="I96" s="237"/>
      <c r="J96" s="237"/>
      <c r="K96" s="235"/>
      <c r="L96" s="54" t="s">
        <v>142</v>
      </c>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146">
        <f t="shared" si="120"/>
        <v>0</v>
      </c>
      <c r="AU96" s="147">
        <f t="shared" si="141"/>
        <v>0</v>
      </c>
      <c r="AV96" s="52"/>
      <c r="AW96" s="55">
        <f t="shared" si="56"/>
        <v>0</v>
      </c>
      <c r="AX96" s="55"/>
      <c r="AY96" s="54" t="s">
        <v>142</v>
      </c>
      <c r="AZ96" s="54">
        <f t="shared" si="138"/>
        <v>0</v>
      </c>
      <c r="BA96" s="54">
        <f t="shared" si="138"/>
        <v>0</v>
      </c>
      <c r="BB96" s="54">
        <f t="shared" si="138"/>
        <v>0</v>
      </c>
      <c r="BC96" s="54">
        <f t="shared" si="138"/>
        <v>0</v>
      </c>
      <c r="BD96" s="54">
        <f t="shared" si="138"/>
        <v>0</v>
      </c>
      <c r="BE96" s="54">
        <f t="shared" si="138"/>
        <v>0</v>
      </c>
      <c r="BF96" s="54">
        <f t="shared" si="138"/>
        <v>0</v>
      </c>
      <c r="BG96" s="54">
        <f t="shared" si="138"/>
        <v>0</v>
      </c>
      <c r="BH96" s="54">
        <f t="shared" si="138"/>
        <v>0</v>
      </c>
      <c r="BI96" s="54">
        <f t="shared" si="138"/>
        <v>0</v>
      </c>
      <c r="BJ96" s="54">
        <f t="shared" si="138"/>
        <v>0</v>
      </c>
      <c r="BK96" s="54">
        <f t="shared" si="138"/>
        <v>0</v>
      </c>
      <c r="BL96" s="54">
        <f t="shared" si="138"/>
        <v>0</v>
      </c>
      <c r="BM96" s="54">
        <f t="shared" si="138"/>
        <v>0</v>
      </c>
      <c r="BN96" s="54">
        <f t="shared" si="138"/>
        <v>0</v>
      </c>
      <c r="BO96" s="54">
        <f t="shared" si="138"/>
        <v>0</v>
      </c>
      <c r="BP96" s="54">
        <f t="shared" si="138"/>
        <v>0</v>
      </c>
      <c r="BQ96" s="54">
        <f t="shared" si="138"/>
        <v>0</v>
      </c>
      <c r="BR96" s="54">
        <f t="shared" si="138"/>
        <v>0</v>
      </c>
      <c r="BS96" s="54">
        <f t="shared" si="138"/>
        <v>0</v>
      </c>
      <c r="BT96" s="54">
        <f t="shared" si="138"/>
        <v>0</v>
      </c>
      <c r="BU96" s="54">
        <f t="shared" si="138"/>
        <v>0</v>
      </c>
      <c r="BV96" s="54">
        <f t="shared" si="138"/>
        <v>0</v>
      </c>
      <c r="BW96" s="54">
        <f t="shared" si="138"/>
        <v>0</v>
      </c>
      <c r="BX96" s="54">
        <f t="shared" si="138"/>
        <v>0</v>
      </c>
      <c r="BY96" s="54">
        <f t="shared" si="138"/>
        <v>0</v>
      </c>
      <c r="BZ96" s="54">
        <f t="shared" si="138"/>
        <v>0</v>
      </c>
      <c r="CA96" s="54">
        <f t="shared" si="138"/>
        <v>0</v>
      </c>
      <c r="CB96" s="54">
        <f t="shared" si="138"/>
        <v>0</v>
      </c>
      <c r="CC96" s="54">
        <f t="shared" si="138"/>
        <v>0</v>
      </c>
      <c r="CD96" s="54">
        <f t="shared" si="138"/>
        <v>0</v>
      </c>
      <c r="CE96" s="54">
        <f t="shared" si="138"/>
        <v>0</v>
      </c>
      <c r="CF96" s="148">
        <f t="shared" si="138"/>
        <v>0</v>
      </c>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row>
    <row r="97" spans="1:116" s="57" customFormat="1" x14ac:dyDescent="0.2">
      <c r="A97" s="220"/>
      <c r="B97" s="223"/>
      <c r="C97" s="226"/>
      <c r="D97" s="229"/>
      <c r="E97" s="229"/>
      <c r="F97" s="229"/>
      <c r="G97" s="232"/>
      <c r="H97" s="235"/>
      <c r="I97" s="237"/>
      <c r="J97" s="237"/>
      <c r="K97" s="235"/>
      <c r="L97" s="54" t="s">
        <v>139</v>
      </c>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146">
        <f t="shared" si="120"/>
        <v>0</v>
      </c>
      <c r="AU97" s="147">
        <f t="shared" si="141"/>
        <v>0</v>
      </c>
      <c r="AV97" s="52"/>
      <c r="AW97" s="55">
        <f t="shared" ref="AW97:AW160" si="142">SUM(AZ97:CF97)-AU97</f>
        <v>0</v>
      </c>
      <c r="AX97" s="55"/>
      <c r="AY97" s="54" t="s">
        <v>139</v>
      </c>
      <c r="AZ97" s="54">
        <f t="shared" si="138"/>
        <v>0</v>
      </c>
      <c r="BA97" s="54">
        <f t="shared" si="138"/>
        <v>0</v>
      </c>
      <c r="BB97" s="54">
        <f t="shared" si="138"/>
        <v>0</v>
      </c>
      <c r="BC97" s="54">
        <f t="shared" si="138"/>
        <v>0</v>
      </c>
      <c r="BD97" s="54">
        <f t="shared" si="138"/>
        <v>0</v>
      </c>
      <c r="BE97" s="54">
        <f t="shared" si="138"/>
        <v>0</v>
      </c>
      <c r="BF97" s="54">
        <f t="shared" si="138"/>
        <v>0</v>
      </c>
      <c r="BG97" s="54">
        <f t="shared" si="138"/>
        <v>0</v>
      </c>
      <c r="BH97" s="54">
        <f t="shared" si="138"/>
        <v>0</v>
      </c>
      <c r="BI97" s="54">
        <f t="shared" si="138"/>
        <v>0</v>
      </c>
      <c r="BJ97" s="54">
        <f t="shared" si="138"/>
        <v>0</v>
      </c>
      <c r="BK97" s="54">
        <f t="shared" si="138"/>
        <v>0</v>
      </c>
      <c r="BL97" s="54">
        <f t="shared" si="138"/>
        <v>0</v>
      </c>
      <c r="BM97" s="54">
        <f t="shared" si="138"/>
        <v>0</v>
      </c>
      <c r="BN97" s="54">
        <f t="shared" si="138"/>
        <v>0</v>
      </c>
      <c r="BO97" s="54">
        <f t="shared" si="138"/>
        <v>0</v>
      </c>
      <c r="BP97" s="54">
        <f t="shared" si="138"/>
        <v>0</v>
      </c>
      <c r="BQ97" s="54">
        <f t="shared" si="138"/>
        <v>0</v>
      </c>
      <c r="BR97" s="54">
        <f t="shared" si="138"/>
        <v>0</v>
      </c>
      <c r="BS97" s="54">
        <f t="shared" si="138"/>
        <v>0</v>
      </c>
      <c r="BT97" s="54">
        <f t="shared" si="138"/>
        <v>0</v>
      </c>
      <c r="BU97" s="54">
        <f t="shared" si="138"/>
        <v>0</v>
      </c>
      <c r="BV97" s="54">
        <f t="shared" si="138"/>
        <v>0</v>
      </c>
      <c r="BW97" s="54">
        <f t="shared" si="138"/>
        <v>0</v>
      </c>
      <c r="BX97" s="54">
        <f t="shared" si="138"/>
        <v>0</v>
      </c>
      <c r="BY97" s="54">
        <f t="shared" si="138"/>
        <v>0</v>
      </c>
      <c r="BZ97" s="54">
        <f t="shared" si="138"/>
        <v>0</v>
      </c>
      <c r="CA97" s="54">
        <f t="shared" si="138"/>
        <v>0</v>
      </c>
      <c r="CB97" s="54">
        <f t="shared" si="138"/>
        <v>0</v>
      </c>
      <c r="CC97" s="54">
        <f t="shared" si="138"/>
        <v>0</v>
      </c>
      <c r="CD97" s="54">
        <f t="shared" si="138"/>
        <v>0</v>
      </c>
      <c r="CE97" s="54">
        <f t="shared" si="138"/>
        <v>0</v>
      </c>
      <c r="CF97" s="148">
        <f t="shared" si="138"/>
        <v>0</v>
      </c>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row>
    <row r="98" spans="1:116" s="57" customFormat="1" x14ac:dyDescent="0.2">
      <c r="A98" s="220"/>
      <c r="B98" s="223"/>
      <c r="C98" s="226"/>
      <c r="D98" s="229"/>
      <c r="E98" s="229"/>
      <c r="F98" s="229"/>
      <c r="G98" s="232"/>
      <c r="H98" s="235"/>
      <c r="I98" s="237"/>
      <c r="J98" s="237"/>
      <c r="K98" s="235"/>
      <c r="L98" s="54" t="s">
        <v>140</v>
      </c>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146">
        <f t="shared" si="120"/>
        <v>0</v>
      </c>
      <c r="AU98" s="147">
        <f t="shared" si="141"/>
        <v>0</v>
      </c>
      <c r="AV98" s="52"/>
      <c r="AW98" s="55">
        <f t="shared" si="142"/>
        <v>0</v>
      </c>
      <c r="AX98" s="55"/>
      <c r="AY98" s="54" t="s">
        <v>140</v>
      </c>
      <c r="AZ98" s="54">
        <f t="shared" si="138"/>
        <v>0</v>
      </c>
      <c r="BA98" s="54">
        <f t="shared" si="138"/>
        <v>0</v>
      </c>
      <c r="BB98" s="54">
        <f t="shared" si="138"/>
        <v>0</v>
      </c>
      <c r="BC98" s="54">
        <f t="shared" si="138"/>
        <v>0</v>
      </c>
      <c r="BD98" s="54">
        <f t="shared" si="138"/>
        <v>0</v>
      </c>
      <c r="BE98" s="54">
        <f t="shared" si="138"/>
        <v>0</v>
      </c>
      <c r="BF98" s="54">
        <f t="shared" si="138"/>
        <v>0</v>
      </c>
      <c r="BG98" s="54">
        <f t="shared" si="138"/>
        <v>0</v>
      </c>
      <c r="BH98" s="54">
        <f t="shared" si="138"/>
        <v>0</v>
      </c>
      <c r="BI98" s="54">
        <f t="shared" si="138"/>
        <v>0</v>
      </c>
      <c r="BJ98" s="54">
        <f t="shared" si="138"/>
        <v>0</v>
      </c>
      <c r="BK98" s="54">
        <f t="shared" si="138"/>
        <v>0</v>
      </c>
      <c r="BL98" s="54">
        <f t="shared" si="138"/>
        <v>0</v>
      </c>
      <c r="BM98" s="54">
        <f t="shared" si="138"/>
        <v>0</v>
      </c>
      <c r="BN98" s="54">
        <f t="shared" si="138"/>
        <v>0</v>
      </c>
      <c r="BO98" s="54">
        <f t="shared" ref="BO98" si="143">IFERROR($AU98/$AT98*AB98,0)</f>
        <v>0</v>
      </c>
      <c r="BP98" s="54">
        <f t="shared" ref="BP98:CE106" si="144">IFERROR($AU98/$AT98*AC98,0)</f>
        <v>0</v>
      </c>
      <c r="BQ98" s="54">
        <f t="shared" ref="BQ98" si="145">IFERROR($AU98/$AT98*AD98,0)</f>
        <v>0</v>
      </c>
      <c r="BR98" s="54">
        <f t="shared" ref="BR98" si="146">IFERROR($AU98/$AT98*AE98,0)</f>
        <v>0</v>
      </c>
      <c r="BS98" s="54">
        <f t="shared" ref="BS98" si="147">IFERROR($AU98/$AT98*AF98,0)</f>
        <v>0</v>
      </c>
      <c r="BT98" s="54">
        <f t="shared" ref="BT98" si="148">IFERROR($AU98/$AT98*AG98,0)</f>
        <v>0</v>
      </c>
      <c r="BU98" s="54">
        <f t="shared" ref="BU98" si="149">IFERROR($AU98/$AT98*AH98,0)</f>
        <v>0</v>
      </c>
      <c r="BV98" s="54">
        <f t="shared" ref="BV98" si="150">IFERROR($AU98/$AT98*AI98,0)</f>
        <v>0</v>
      </c>
      <c r="BW98" s="54">
        <f t="shared" ref="BW98" si="151">IFERROR($AU98/$AT98*AJ98,0)</f>
        <v>0</v>
      </c>
      <c r="BX98" s="54">
        <f t="shared" ref="BX98" si="152">IFERROR($AU98/$AT98*AK98,0)</f>
        <v>0</v>
      </c>
      <c r="BY98" s="54">
        <f t="shared" ref="BY98" si="153">IFERROR($AU98/$AT98*AL98,0)</f>
        <v>0</v>
      </c>
      <c r="BZ98" s="54">
        <f t="shared" ref="BZ98" si="154">IFERROR($AU98/$AT98*AM98,0)</f>
        <v>0</v>
      </c>
      <c r="CA98" s="54">
        <f t="shared" ref="CA98" si="155">IFERROR($AU98/$AT98*AN98,0)</f>
        <v>0</v>
      </c>
      <c r="CB98" s="54">
        <f t="shared" ref="CB98" si="156">IFERROR($AU98/$AT98*AO98,0)</f>
        <v>0</v>
      </c>
      <c r="CC98" s="54">
        <f t="shared" ref="CC98" si="157">IFERROR($AU98/$AT98*AP98,0)</f>
        <v>0</v>
      </c>
      <c r="CD98" s="54">
        <f t="shared" ref="CD98" si="158">IFERROR($AU98/$AT98*AQ98,0)</f>
        <v>0</v>
      </c>
      <c r="CE98" s="54">
        <f t="shared" ref="CE98" si="159">IFERROR($AU98/$AT98*AR98,0)</f>
        <v>0</v>
      </c>
      <c r="CF98" s="148">
        <f t="shared" ref="AZ98:CF114" si="160">IFERROR($AU98/$AT98*AS98,0)</f>
        <v>0</v>
      </c>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row>
    <row r="99" spans="1:116" s="57" customFormat="1" ht="13.5" thickBot="1" x14ac:dyDescent="0.25">
      <c r="A99" s="221"/>
      <c r="B99" s="224"/>
      <c r="C99" s="227"/>
      <c r="D99" s="230"/>
      <c r="E99" s="230"/>
      <c r="F99" s="230"/>
      <c r="G99" s="233"/>
      <c r="H99" s="236"/>
      <c r="I99" s="238"/>
      <c r="J99" s="238"/>
      <c r="K99" s="236"/>
      <c r="L99" s="141" t="s">
        <v>141</v>
      </c>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49">
        <f t="shared" si="120"/>
        <v>0</v>
      </c>
      <c r="AU99" s="150">
        <f t="shared" si="141"/>
        <v>0</v>
      </c>
      <c r="AV99" s="52"/>
      <c r="AW99" s="55">
        <f t="shared" si="142"/>
        <v>0</v>
      </c>
      <c r="AX99" s="55"/>
      <c r="AY99" s="141" t="s">
        <v>141</v>
      </c>
      <c r="AZ99" s="141">
        <f t="shared" ref="AZ99:BO106" si="161">IFERROR($AU99/$AT99*M99,0)</f>
        <v>0</v>
      </c>
      <c r="BA99" s="141">
        <f t="shared" si="161"/>
        <v>0</v>
      </c>
      <c r="BB99" s="141">
        <f t="shared" si="161"/>
        <v>0</v>
      </c>
      <c r="BC99" s="141">
        <f t="shared" si="161"/>
        <v>0</v>
      </c>
      <c r="BD99" s="141">
        <f t="shared" si="161"/>
        <v>0</v>
      </c>
      <c r="BE99" s="141">
        <f t="shared" si="161"/>
        <v>0</v>
      </c>
      <c r="BF99" s="141">
        <f t="shared" si="161"/>
        <v>0</v>
      </c>
      <c r="BG99" s="141">
        <f t="shared" si="161"/>
        <v>0</v>
      </c>
      <c r="BH99" s="141">
        <f t="shared" si="161"/>
        <v>0</v>
      </c>
      <c r="BI99" s="141">
        <f t="shared" si="161"/>
        <v>0</v>
      </c>
      <c r="BJ99" s="141">
        <f t="shared" si="161"/>
        <v>0</v>
      </c>
      <c r="BK99" s="141">
        <f t="shared" si="161"/>
        <v>0</v>
      </c>
      <c r="BL99" s="141">
        <f t="shared" si="161"/>
        <v>0</v>
      </c>
      <c r="BM99" s="141">
        <f t="shared" si="161"/>
        <v>0</v>
      </c>
      <c r="BN99" s="141">
        <f t="shared" si="161"/>
        <v>0</v>
      </c>
      <c r="BO99" s="141">
        <f t="shared" si="161"/>
        <v>0</v>
      </c>
      <c r="BP99" s="141">
        <f t="shared" si="144"/>
        <v>0</v>
      </c>
      <c r="BQ99" s="141">
        <f t="shared" si="144"/>
        <v>0</v>
      </c>
      <c r="BR99" s="141">
        <f t="shared" si="144"/>
        <v>0</v>
      </c>
      <c r="BS99" s="141">
        <f t="shared" si="144"/>
        <v>0</v>
      </c>
      <c r="BT99" s="141">
        <f t="shared" si="144"/>
        <v>0</v>
      </c>
      <c r="BU99" s="141">
        <f t="shared" si="144"/>
        <v>0</v>
      </c>
      <c r="BV99" s="141">
        <f t="shared" si="144"/>
        <v>0</v>
      </c>
      <c r="BW99" s="141">
        <f t="shared" si="144"/>
        <v>0</v>
      </c>
      <c r="BX99" s="141">
        <f t="shared" si="144"/>
        <v>0</v>
      </c>
      <c r="BY99" s="141">
        <f t="shared" si="144"/>
        <v>0</v>
      </c>
      <c r="BZ99" s="141">
        <f t="shared" si="144"/>
        <v>0</v>
      </c>
      <c r="CA99" s="141">
        <f t="shared" si="144"/>
        <v>0</v>
      </c>
      <c r="CB99" s="141">
        <f t="shared" si="144"/>
        <v>0</v>
      </c>
      <c r="CC99" s="141">
        <f t="shared" si="144"/>
        <v>0</v>
      </c>
      <c r="CD99" s="141">
        <f t="shared" si="144"/>
        <v>0</v>
      </c>
      <c r="CE99" s="141">
        <f t="shared" si="144"/>
        <v>0</v>
      </c>
      <c r="CF99" s="151">
        <f t="shared" si="160"/>
        <v>0</v>
      </c>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row>
    <row r="100" spans="1:116" s="57" customFormat="1" x14ac:dyDescent="0.2">
      <c r="A100" s="219"/>
      <c r="B100" s="222"/>
      <c r="C100" s="225"/>
      <c r="D100" s="228"/>
      <c r="E100" s="228"/>
      <c r="F100" s="228"/>
      <c r="G100" s="231"/>
      <c r="H100" s="234"/>
      <c r="I100" s="222"/>
      <c r="J100" s="222"/>
      <c r="K100" s="234"/>
      <c r="L100" s="140" t="s">
        <v>145</v>
      </c>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43">
        <f t="shared" si="120"/>
        <v>0</v>
      </c>
      <c r="AU100" s="144">
        <f t="shared" ref="AU100:AU107" si="162">AT100*$H$100</f>
        <v>0</v>
      </c>
      <c r="AV100" s="52"/>
      <c r="AW100" s="55">
        <f t="shared" si="142"/>
        <v>0</v>
      </c>
      <c r="AX100" s="55"/>
      <c r="AY100" s="140" t="s">
        <v>145</v>
      </c>
      <c r="AZ100" s="140">
        <f t="shared" si="161"/>
        <v>0</v>
      </c>
      <c r="BA100" s="140">
        <f t="shared" si="161"/>
        <v>0</v>
      </c>
      <c r="BB100" s="140">
        <f t="shared" si="161"/>
        <v>0</v>
      </c>
      <c r="BC100" s="140">
        <f t="shared" si="161"/>
        <v>0</v>
      </c>
      <c r="BD100" s="140">
        <f t="shared" si="161"/>
        <v>0</v>
      </c>
      <c r="BE100" s="140">
        <f t="shared" si="161"/>
        <v>0</v>
      </c>
      <c r="BF100" s="140">
        <f t="shared" si="161"/>
        <v>0</v>
      </c>
      <c r="BG100" s="140">
        <f t="shared" si="161"/>
        <v>0</v>
      </c>
      <c r="BH100" s="140">
        <f t="shared" si="161"/>
        <v>0</v>
      </c>
      <c r="BI100" s="140">
        <f t="shared" si="161"/>
        <v>0</v>
      </c>
      <c r="BJ100" s="140">
        <f t="shared" si="161"/>
        <v>0</v>
      </c>
      <c r="BK100" s="140">
        <f t="shared" si="161"/>
        <v>0</v>
      </c>
      <c r="BL100" s="140">
        <f t="shared" si="161"/>
        <v>0</v>
      </c>
      <c r="BM100" s="140">
        <f t="shared" si="161"/>
        <v>0</v>
      </c>
      <c r="BN100" s="140">
        <f t="shared" si="161"/>
        <v>0</v>
      </c>
      <c r="BO100" s="140">
        <f t="shared" si="161"/>
        <v>0</v>
      </c>
      <c r="BP100" s="140">
        <f t="shared" si="144"/>
        <v>0</v>
      </c>
      <c r="BQ100" s="140">
        <f t="shared" si="144"/>
        <v>0</v>
      </c>
      <c r="BR100" s="140">
        <f t="shared" si="144"/>
        <v>0</v>
      </c>
      <c r="BS100" s="140">
        <f t="shared" si="144"/>
        <v>0</v>
      </c>
      <c r="BT100" s="140">
        <f t="shared" si="144"/>
        <v>0</v>
      </c>
      <c r="BU100" s="140">
        <f t="shared" si="144"/>
        <v>0</v>
      </c>
      <c r="BV100" s="140">
        <f t="shared" si="144"/>
        <v>0</v>
      </c>
      <c r="BW100" s="140">
        <f t="shared" si="144"/>
        <v>0</v>
      </c>
      <c r="BX100" s="140">
        <f t="shared" si="144"/>
        <v>0</v>
      </c>
      <c r="BY100" s="140">
        <f t="shared" si="144"/>
        <v>0</v>
      </c>
      <c r="BZ100" s="140">
        <f t="shared" si="144"/>
        <v>0</v>
      </c>
      <c r="CA100" s="140">
        <f t="shared" si="144"/>
        <v>0</v>
      </c>
      <c r="CB100" s="140">
        <f t="shared" si="144"/>
        <v>0</v>
      </c>
      <c r="CC100" s="140">
        <f t="shared" si="144"/>
        <v>0</v>
      </c>
      <c r="CD100" s="140">
        <f t="shared" si="144"/>
        <v>0</v>
      </c>
      <c r="CE100" s="140">
        <f t="shared" si="144"/>
        <v>0</v>
      </c>
      <c r="CF100" s="145">
        <f t="shared" si="160"/>
        <v>0</v>
      </c>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row>
    <row r="101" spans="1:116" s="57" customFormat="1" x14ac:dyDescent="0.2">
      <c r="A101" s="220"/>
      <c r="B101" s="223"/>
      <c r="C101" s="226"/>
      <c r="D101" s="229"/>
      <c r="E101" s="229"/>
      <c r="F101" s="229"/>
      <c r="G101" s="232"/>
      <c r="H101" s="235"/>
      <c r="I101" s="237"/>
      <c r="J101" s="237"/>
      <c r="K101" s="235"/>
      <c r="L101" s="54" t="s">
        <v>1</v>
      </c>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146">
        <f t="shared" si="120"/>
        <v>0</v>
      </c>
      <c r="AU101" s="147">
        <f t="shared" si="162"/>
        <v>0</v>
      </c>
      <c r="AV101" s="52"/>
      <c r="AW101" s="55">
        <f t="shared" si="142"/>
        <v>0</v>
      </c>
      <c r="AX101" s="55"/>
      <c r="AY101" s="54" t="s">
        <v>1</v>
      </c>
      <c r="AZ101" s="54">
        <f t="shared" si="161"/>
        <v>0</v>
      </c>
      <c r="BA101" s="54">
        <f t="shared" si="161"/>
        <v>0</v>
      </c>
      <c r="BB101" s="54">
        <f t="shared" si="161"/>
        <v>0</v>
      </c>
      <c r="BC101" s="54">
        <f t="shared" si="161"/>
        <v>0</v>
      </c>
      <c r="BD101" s="54">
        <f t="shared" si="161"/>
        <v>0</v>
      </c>
      <c r="BE101" s="54">
        <f t="shared" si="161"/>
        <v>0</v>
      </c>
      <c r="BF101" s="54">
        <f t="shared" si="161"/>
        <v>0</v>
      </c>
      <c r="BG101" s="54">
        <f t="shared" si="161"/>
        <v>0</v>
      </c>
      <c r="BH101" s="54">
        <f t="shared" si="161"/>
        <v>0</v>
      </c>
      <c r="BI101" s="54">
        <f t="shared" si="161"/>
        <v>0</v>
      </c>
      <c r="BJ101" s="54">
        <f t="shared" si="161"/>
        <v>0</v>
      </c>
      <c r="BK101" s="54">
        <f t="shared" si="161"/>
        <v>0</v>
      </c>
      <c r="BL101" s="54">
        <f t="shared" si="161"/>
        <v>0</v>
      </c>
      <c r="BM101" s="54">
        <f t="shared" si="161"/>
        <v>0</v>
      </c>
      <c r="BN101" s="54">
        <f t="shared" si="161"/>
        <v>0</v>
      </c>
      <c r="BO101" s="54">
        <f t="shared" si="161"/>
        <v>0</v>
      </c>
      <c r="BP101" s="54">
        <f t="shared" si="144"/>
        <v>0</v>
      </c>
      <c r="BQ101" s="54">
        <f t="shared" si="144"/>
        <v>0</v>
      </c>
      <c r="BR101" s="54">
        <f t="shared" si="144"/>
        <v>0</v>
      </c>
      <c r="BS101" s="54">
        <f t="shared" si="144"/>
        <v>0</v>
      </c>
      <c r="BT101" s="54">
        <f t="shared" si="144"/>
        <v>0</v>
      </c>
      <c r="BU101" s="54">
        <f t="shared" si="144"/>
        <v>0</v>
      </c>
      <c r="BV101" s="54">
        <f t="shared" si="144"/>
        <v>0</v>
      </c>
      <c r="BW101" s="54">
        <f t="shared" si="144"/>
        <v>0</v>
      </c>
      <c r="BX101" s="54">
        <f t="shared" si="144"/>
        <v>0</v>
      </c>
      <c r="BY101" s="54">
        <f t="shared" si="144"/>
        <v>0</v>
      </c>
      <c r="BZ101" s="54">
        <f t="shared" si="144"/>
        <v>0</v>
      </c>
      <c r="CA101" s="54">
        <f t="shared" si="144"/>
        <v>0</v>
      </c>
      <c r="CB101" s="54">
        <f t="shared" si="144"/>
        <v>0</v>
      </c>
      <c r="CC101" s="54">
        <f t="shared" si="144"/>
        <v>0</v>
      </c>
      <c r="CD101" s="54">
        <f t="shared" si="144"/>
        <v>0</v>
      </c>
      <c r="CE101" s="54">
        <f t="shared" si="144"/>
        <v>0</v>
      </c>
      <c r="CF101" s="148">
        <f t="shared" si="160"/>
        <v>0</v>
      </c>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row>
    <row r="102" spans="1:116" s="57" customFormat="1" x14ac:dyDescent="0.2">
      <c r="A102" s="220"/>
      <c r="B102" s="223"/>
      <c r="C102" s="226"/>
      <c r="D102" s="229"/>
      <c r="E102" s="229"/>
      <c r="F102" s="229"/>
      <c r="G102" s="232"/>
      <c r="H102" s="235"/>
      <c r="I102" s="237"/>
      <c r="J102" s="237"/>
      <c r="K102" s="235"/>
      <c r="L102" s="54" t="s">
        <v>2</v>
      </c>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146">
        <f t="shared" si="120"/>
        <v>0</v>
      </c>
      <c r="AU102" s="147">
        <f t="shared" si="162"/>
        <v>0</v>
      </c>
      <c r="AV102" s="52"/>
      <c r="AW102" s="55">
        <f t="shared" si="142"/>
        <v>0</v>
      </c>
      <c r="AX102" s="55"/>
      <c r="AY102" s="54" t="s">
        <v>2</v>
      </c>
      <c r="AZ102" s="54">
        <f t="shared" si="161"/>
        <v>0</v>
      </c>
      <c r="BA102" s="54">
        <f t="shared" si="161"/>
        <v>0</v>
      </c>
      <c r="BB102" s="54">
        <f t="shared" si="161"/>
        <v>0</v>
      </c>
      <c r="BC102" s="54">
        <f t="shared" si="161"/>
        <v>0</v>
      </c>
      <c r="BD102" s="54">
        <f t="shared" si="161"/>
        <v>0</v>
      </c>
      <c r="BE102" s="54">
        <f t="shared" si="161"/>
        <v>0</v>
      </c>
      <c r="BF102" s="54">
        <f t="shared" si="161"/>
        <v>0</v>
      </c>
      <c r="BG102" s="54">
        <f t="shared" si="161"/>
        <v>0</v>
      </c>
      <c r="BH102" s="54">
        <f t="shared" si="161"/>
        <v>0</v>
      </c>
      <c r="BI102" s="54">
        <f t="shared" si="161"/>
        <v>0</v>
      </c>
      <c r="BJ102" s="54">
        <f t="shared" si="161"/>
        <v>0</v>
      </c>
      <c r="BK102" s="54">
        <f t="shared" si="161"/>
        <v>0</v>
      </c>
      <c r="BL102" s="54">
        <f t="shared" si="161"/>
        <v>0</v>
      </c>
      <c r="BM102" s="54">
        <f t="shared" si="161"/>
        <v>0</v>
      </c>
      <c r="BN102" s="54">
        <f t="shared" si="161"/>
        <v>0</v>
      </c>
      <c r="BO102" s="54">
        <f t="shared" si="161"/>
        <v>0</v>
      </c>
      <c r="BP102" s="54">
        <f t="shared" si="144"/>
        <v>0</v>
      </c>
      <c r="BQ102" s="54">
        <f t="shared" si="144"/>
        <v>0</v>
      </c>
      <c r="BR102" s="54">
        <f t="shared" si="144"/>
        <v>0</v>
      </c>
      <c r="BS102" s="54">
        <f t="shared" si="144"/>
        <v>0</v>
      </c>
      <c r="BT102" s="54">
        <f t="shared" si="144"/>
        <v>0</v>
      </c>
      <c r="BU102" s="54">
        <f t="shared" si="144"/>
        <v>0</v>
      </c>
      <c r="BV102" s="54">
        <f t="shared" si="144"/>
        <v>0</v>
      </c>
      <c r="BW102" s="54">
        <f t="shared" si="144"/>
        <v>0</v>
      </c>
      <c r="BX102" s="54">
        <f t="shared" si="144"/>
        <v>0</v>
      </c>
      <c r="BY102" s="54">
        <f t="shared" si="144"/>
        <v>0</v>
      </c>
      <c r="BZ102" s="54">
        <f t="shared" si="144"/>
        <v>0</v>
      </c>
      <c r="CA102" s="54">
        <f t="shared" si="144"/>
        <v>0</v>
      </c>
      <c r="CB102" s="54">
        <f t="shared" si="144"/>
        <v>0</v>
      </c>
      <c r="CC102" s="54">
        <f t="shared" si="144"/>
        <v>0</v>
      </c>
      <c r="CD102" s="54">
        <f t="shared" si="144"/>
        <v>0</v>
      </c>
      <c r="CE102" s="54">
        <f t="shared" si="144"/>
        <v>0</v>
      </c>
      <c r="CF102" s="148">
        <f t="shared" si="160"/>
        <v>0</v>
      </c>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row>
    <row r="103" spans="1:116" s="57" customFormat="1" x14ac:dyDescent="0.2">
      <c r="A103" s="220"/>
      <c r="B103" s="223"/>
      <c r="C103" s="226"/>
      <c r="D103" s="229"/>
      <c r="E103" s="229"/>
      <c r="F103" s="229"/>
      <c r="G103" s="232"/>
      <c r="H103" s="235"/>
      <c r="I103" s="237"/>
      <c r="J103" s="237"/>
      <c r="K103" s="235"/>
      <c r="L103" s="54" t="s">
        <v>138</v>
      </c>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146">
        <f t="shared" si="120"/>
        <v>0</v>
      </c>
      <c r="AU103" s="147">
        <f t="shared" si="162"/>
        <v>0</v>
      </c>
      <c r="AV103" s="52"/>
      <c r="AW103" s="55">
        <f t="shared" si="142"/>
        <v>0</v>
      </c>
      <c r="AX103" s="55"/>
      <c r="AY103" s="54" t="s">
        <v>138</v>
      </c>
      <c r="AZ103" s="54">
        <f t="shared" si="161"/>
        <v>0</v>
      </c>
      <c r="BA103" s="54">
        <f t="shared" si="161"/>
        <v>0</v>
      </c>
      <c r="BB103" s="54">
        <f t="shared" si="161"/>
        <v>0</v>
      </c>
      <c r="BC103" s="54">
        <f t="shared" si="161"/>
        <v>0</v>
      </c>
      <c r="BD103" s="54">
        <f t="shared" si="161"/>
        <v>0</v>
      </c>
      <c r="BE103" s="54">
        <f t="shared" si="161"/>
        <v>0</v>
      </c>
      <c r="BF103" s="54">
        <f t="shared" si="161"/>
        <v>0</v>
      </c>
      <c r="BG103" s="54">
        <f t="shared" si="161"/>
        <v>0</v>
      </c>
      <c r="BH103" s="54">
        <f t="shared" si="161"/>
        <v>0</v>
      </c>
      <c r="BI103" s="54">
        <f t="shared" si="161"/>
        <v>0</v>
      </c>
      <c r="BJ103" s="54">
        <f t="shared" si="161"/>
        <v>0</v>
      </c>
      <c r="BK103" s="54">
        <f t="shared" si="161"/>
        <v>0</v>
      </c>
      <c r="BL103" s="54">
        <f t="shared" si="161"/>
        <v>0</v>
      </c>
      <c r="BM103" s="54">
        <f t="shared" si="161"/>
        <v>0</v>
      </c>
      <c r="BN103" s="54">
        <f t="shared" si="161"/>
        <v>0</v>
      </c>
      <c r="BO103" s="54">
        <f t="shared" si="161"/>
        <v>0</v>
      </c>
      <c r="BP103" s="54">
        <f t="shared" si="144"/>
        <v>0</v>
      </c>
      <c r="BQ103" s="54">
        <f t="shared" si="144"/>
        <v>0</v>
      </c>
      <c r="BR103" s="54">
        <f t="shared" si="144"/>
        <v>0</v>
      </c>
      <c r="BS103" s="54">
        <f t="shared" si="144"/>
        <v>0</v>
      </c>
      <c r="BT103" s="54">
        <f t="shared" si="144"/>
        <v>0</v>
      </c>
      <c r="BU103" s="54">
        <f t="shared" si="144"/>
        <v>0</v>
      </c>
      <c r="BV103" s="54">
        <f t="shared" si="144"/>
        <v>0</v>
      </c>
      <c r="BW103" s="54">
        <f t="shared" si="144"/>
        <v>0</v>
      </c>
      <c r="BX103" s="54">
        <f t="shared" si="144"/>
        <v>0</v>
      </c>
      <c r="BY103" s="54">
        <f t="shared" si="144"/>
        <v>0</v>
      </c>
      <c r="BZ103" s="54">
        <f t="shared" si="144"/>
        <v>0</v>
      </c>
      <c r="CA103" s="54">
        <f t="shared" si="144"/>
        <v>0</v>
      </c>
      <c r="CB103" s="54">
        <f t="shared" si="144"/>
        <v>0</v>
      </c>
      <c r="CC103" s="54">
        <f t="shared" si="144"/>
        <v>0</v>
      </c>
      <c r="CD103" s="54">
        <f t="shared" si="144"/>
        <v>0</v>
      </c>
      <c r="CE103" s="54">
        <f t="shared" si="144"/>
        <v>0</v>
      </c>
      <c r="CF103" s="148">
        <f t="shared" si="160"/>
        <v>0</v>
      </c>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row>
    <row r="104" spans="1:116" s="57" customFormat="1" x14ac:dyDescent="0.2">
      <c r="A104" s="220"/>
      <c r="B104" s="223"/>
      <c r="C104" s="226"/>
      <c r="D104" s="229"/>
      <c r="E104" s="229"/>
      <c r="F104" s="229"/>
      <c r="G104" s="232"/>
      <c r="H104" s="235"/>
      <c r="I104" s="237"/>
      <c r="J104" s="237"/>
      <c r="K104" s="235"/>
      <c r="L104" s="54" t="s">
        <v>142</v>
      </c>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146">
        <f t="shared" si="120"/>
        <v>0</v>
      </c>
      <c r="AU104" s="147">
        <f t="shared" si="162"/>
        <v>0</v>
      </c>
      <c r="AV104" s="52"/>
      <c r="AW104" s="55">
        <f t="shared" si="142"/>
        <v>0</v>
      </c>
      <c r="AX104" s="55"/>
      <c r="AY104" s="54" t="s">
        <v>142</v>
      </c>
      <c r="AZ104" s="54">
        <f t="shared" si="161"/>
        <v>0</v>
      </c>
      <c r="BA104" s="54">
        <f t="shared" si="161"/>
        <v>0</v>
      </c>
      <c r="BB104" s="54">
        <f t="shared" si="161"/>
        <v>0</v>
      </c>
      <c r="BC104" s="54">
        <f t="shared" si="161"/>
        <v>0</v>
      </c>
      <c r="BD104" s="54">
        <f t="shared" si="161"/>
        <v>0</v>
      </c>
      <c r="BE104" s="54">
        <f t="shared" si="161"/>
        <v>0</v>
      </c>
      <c r="BF104" s="54">
        <f t="shared" si="161"/>
        <v>0</v>
      </c>
      <c r="BG104" s="54">
        <f t="shared" si="161"/>
        <v>0</v>
      </c>
      <c r="BH104" s="54">
        <f t="shared" si="161"/>
        <v>0</v>
      </c>
      <c r="BI104" s="54">
        <f t="shared" si="161"/>
        <v>0</v>
      </c>
      <c r="BJ104" s="54">
        <f t="shared" si="161"/>
        <v>0</v>
      </c>
      <c r="BK104" s="54">
        <f t="shared" si="161"/>
        <v>0</v>
      </c>
      <c r="BL104" s="54">
        <f t="shared" si="161"/>
        <v>0</v>
      </c>
      <c r="BM104" s="54">
        <f t="shared" si="161"/>
        <v>0</v>
      </c>
      <c r="BN104" s="54">
        <f t="shared" si="161"/>
        <v>0</v>
      </c>
      <c r="BO104" s="54">
        <f t="shared" si="161"/>
        <v>0</v>
      </c>
      <c r="BP104" s="54">
        <f t="shared" si="144"/>
        <v>0</v>
      </c>
      <c r="BQ104" s="54">
        <f t="shared" si="144"/>
        <v>0</v>
      </c>
      <c r="BR104" s="54">
        <f t="shared" si="144"/>
        <v>0</v>
      </c>
      <c r="BS104" s="54">
        <f t="shared" si="144"/>
        <v>0</v>
      </c>
      <c r="BT104" s="54">
        <f t="shared" si="144"/>
        <v>0</v>
      </c>
      <c r="BU104" s="54">
        <f t="shared" si="144"/>
        <v>0</v>
      </c>
      <c r="BV104" s="54">
        <f t="shared" si="144"/>
        <v>0</v>
      </c>
      <c r="BW104" s="54">
        <f t="shared" si="144"/>
        <v>0</v>
      </c>
      <c r="BX104" s="54">
        <f t="shared" si="144"/>
        <v>0</v>
      </c>
      <c r="BY104" s="54">
        <f t="shared" si="144"/>
        <v>0</v>
      </c>
      <c r="BZ104" s="54">
        <f t="shared" si="144"/>
        <v>0</v>
      </c>
      <c r="CA104" s="54">
        <f t="shared" si="144"/>
        <v>0</v>
      </c>
      <c r="CB104" s="54">
        <f t="shared" si="144"/>
        <v>0</v>
      </c>
      <c r="CC104" s="54">
        <f t="shared" si="144"/>
        <v>0</v>
      </c>
      <c r="CD104" s="54">
        <f t="shared" si="144"/>
        <v>0</v>
      </c>
      <c r="CE104" s="54">
        <f t="shared" si="144"/>
        <v>0</v>
      </c>
      <c r="CF104" s="148">
        <f t="shared" si="160"/>
        <v>0</v>
      </c>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row>
    <row r="105" spans="1:116" s="57" customFormat="1" x14ac:dyDescent="0.2">
      <c r="A105" s="220"/>
      <c r="B105" s="223"/>
      <c r="C105" s="226"/>
      <c r="D105" s="229"/>
      <c r="E105" s="229"/>
      <c r="F105" s="229"/>
      <c r="G105" s="232"/>
      <c r="H105" s="235"/>
      <c r="I105" s="237"/>
      <c r="J105" s="237"/>
      <c r="K105" s="235"/>
      <c r="L105" s="54" t="s">
        <v>139</v>
      </c>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146">
        <f t="shared" si="120"/>
        <v>0</v>
      </c>
      <c r="AU105" s="147">
        <f t="shared" si="162"/>
        <v>0</v>
      </c>
      <c r="AV105" s="52"/>
      <c r="AW105" s="55">
        <f t="shared" si="142"/>
        <v>0</v>
      </c>
      <c r="AX105" s="55"/>
      <c r="AY105" s="54" t="s">
        <v>139</v>
      </c>
      <c r="AZ105" s="54">
        <f t="shared" si="161"/>
        <v>0</v>
      </c>
      <c r="BA105" s="54">
        <f t="shared" si="161"/>
        <v>0</v>
      </c>
      <c r="BB105" s="54">
        <f t="shared" si="161"/>
        <v>0</v>
      </c>
      <c r="BC105" s="54">
        <f t="shared" si="161"/>
        <v>0</v>
      </c>
      <c r="BD105" s="54">
        <f t="shared" si="161"/>
        <v>0</v>
      </c>
      <c r="BE105" s="54">
        <f t="shared" si="161"/>
        <v>0</v>
      </c>
      <c r="BF105" s="54">
        <f t="shared" si="161"/>
        <v>0</v>
      </c>
      <c r="BG105" s="54">
        <f t="shared" si="161"/>
        <v>0</v>
      </c>
      <c r="BH105" s="54">
        <f t="shared" si="161"/>
        <v>0</v>
      </c>
      <c r="BI105" s="54">
        <f t="shared" si="161"/>
        <v>0</v>
      </c>
      <c r="BJ105" s="54">
        <f t="shared" si="161"/>
        <v>0</v>
      </c>
      <c r="BK105" s="54">
        <f t="shared" si="161"/>
        <v>0</v>
      </c>
      <c r="BL105" s="54">
        <f t="shared" si="161"/>
        <v>0</v>
      </c>
      <c r="BM105" s="54">
        <f t="shared" si="161"/>
        <v>0</v>
      </c>
      <c r="BN105" s="54">
        <f t="shared" si="161"/>
        <v>0</v>
      </c>
      <c r="BO105" s="54">
        <f t="shared" si="161"/>
        <v>0</v>
      </c>
      <c r="BP105" s="54">
        <f t="shared" si="144"/>
        <v>0</v>
      </c>
      <c r="BQ105" s="54">
        <f t="shared" si="144"/>
        <v>0</v>
      </c>
      <c r="BR105" s="54">
        <f t="shared" si="144"/>
        <v>0</v>
      </c>
      <c r="BS105" s="54">
        <f t="shared" si="144"/>
        <v>0</v>
      </c>
      <c r="BT105" s="54">
        <f t="shared" si="144"/>
        <v>0</v>
      </c>
      <c r="BU105" s="54">
        <f t="shared" si="144"/>
        <v>0</v>
      </c>
      <c r="BV105" s="54">
        <f t="shared" si="144"/>
        <v>0</v>
      </c>
      <c r="BW105" s="54">
        <f t="shared" si="144"/>
        <v>0</v>
      </c>
      <c r="BX105" s="54">
        <f t="shared" si="144"/>
        <v>0</v>
      </c>
      <c r="BY105" s="54">
        <f t="shared" si="144"/>
        <v>0</v>
      </c>
      <c r="BZ105" s="54">
        <f t="shared" si="144"/>
        <v>0</v>
      </c>
      <c r="CA105" s="54">
        <f t="shared" si="144"/>
        <v>0</v>
      </c>
      <c r="CB105" s="54">
        <f t="shared" si="144"/>
        <v>0</v>
      </c>
      <c r="CC105" s="54">
        <f t="shared" si="144"/>
        <v>0</v>
      </c>
      <c r="CD105" s="54">
        <f t="shared" si="144"/>
        <v>0</v>
      </c>
      <c r="CE105" s="54">
        <f t="shared" si="144"/>
        <v>0</v>
      </c>
      <c r="CF105" s="148">
        <f t="shared" si="160"/>
        <v>0</v>
      </c>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row>
    <row r="106" spans="1:116" s="57" customFormat="1" x14ac:dyDescent="0.2">
      <c r="A106" s="220"/>
      <c r="B106" s="223"/>
      <c r="C106" s="226"/>
      <c r="D106" s="229"/>
      <c r="E106" s="229"/>
      <c r="F106" s="229"/>
      <c r="G106" s="232"/>
      <c r="H106" s="235"/>
      <c r="I106" s="237"/>
      <c r="J106" s="237"/>
      <c r="K106" s="235"/>
      <c r="L106" s="54" t="s">
        <v>140</v>
      </c>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146">
        <f t="shared" si="120"/>
        <v>0</v>
      </c>
      <c r="AU106" s="147">
        <f t="shared" si="162"/>
        <v>0</v>
      </c>
      <c r="AV106" s="52"/>
      <c r="AW106" s="55">
        <f t="shared" si="142"/>
        <v>0</v>
      </c>
      <c r="AX106" s="55"/>
      <c r="AY106" s="54" t="s">
        <v>140</v>
      </c>
      <c r="AZ106" s="54">
        <f t="shared" si="161"/>
        <v>0</v>
      </c>
      <c r="BA106" s="54">
        <f t="shared" si="161"/>
        <v>0</v>
      </c>
      <c r="BB106" s="54">
        <f t="shared" si="161"/>
        <v>0</v>
      </c>
      <c r="BC106" s="54">
        <f t="shared" si="161"/>
        <v>0</v>
      </c>
      <c r="BD106" s="54">
        <f t="shared" si="161"/>
        <v>0</v>
      </c>
      <c r="BE106" s="54">
        <f t="shared" si="161"/>
        <v>0</v>
      </c>
      <c r="BF106" s="54">
        <f t="shared" si="161"/>
        <v>0</v>
      </c>
      <c r="BG106" s="54">
        <f t="shared" si="161"/>
        <v>0</v>
      </c>
      <c r="BH106" s="54">
        <f t="shared" si="161"/>
        <v>0</v>
      </c>
      <c r="BI106" s="54">
        <f t="shared" si="161"/>
        <v>0</v>
      </c>
      <c r="BJ106" s="54">
        <f t="shared" si="161"/>
        <v>0</v>
      </c>
      <c r="BK106" s="54">
        <f t="shared" si="161"/>
        <v>0</v>
      </c>
      <c r="BL106" s="54">
        <f t="shared" si="161"/>
        <v>0</v>
      </c>
      <c r="BM106" s="54">
        <f t="shared" si="161"/>
        <v>0</v>
      </c>
      <c r="BN106" s="54">
        <f t="shared" si="161"/>
        <v>0</v>
      </c>
      <c r="BO106" s="54">
        <f t="shared" si="161"/>
        <v>0</v>
      </c>
      <c r="BP106" s="54">
        <f t="shared" si="144"/>
        <v>0</v>
      </c>
      <c r="BQ106" s="54">
        <f t="shared" si="144"/>
        <v>0</v>
      </c>
      <c r="BR106" s="54">
        <f t="shared" si="144"/>
        <v>0</v>
      </c>
      <c r="BS106" s="54">
        <f t="shared" si="144"/>
        <v>0</v>
      </c>
      <c r="BT106" s="54">
        <f t="shared" si="144"/>
        <v>0</v>
      </c>
      <c r="BU106" s="54">
        <f t="shared" si="144"/>
        <v>0</v>
      </c>
      <c r="BV106" s="54">
        <f t="shared" si="144"/>
        <v>0</v>
      </c>
      <c r="BW106" s="54">
        <f t="shared" si="144"/>
        <v>0</v>
      </c>
      <c r="BX106" s="54">
        <f t="shared" si="144"/>
        <v>0</v>
      </c>
      <c r="BY106" s="54">
        <f t="shared" si="144"/>
        <v>0</v>
      </c>
      <c r="BZ106" s="54">
        <f t="shared" si="144"/>
        <v>0</v>
      </c>
      <c r="CA106" s="54">
        <f t="shared" si="144"/>
        <v>0</v>
      </c>
      <c r="CB106" s="54">
        <f t="shared" si="144"/>
        <v>0</v>
      </c>
      <c r="CC106" s="54">
        <f t="shared" si="144"/>
        <v>0</v>
      </c>
      <c r="CD106" s="54">
        <f t="shared" si="144"/>
        <v>0</v>
      </c>
      <c r="CE106" s="54">
        <f t="shared" si="144"/>
        <v>0</v>
      </c>
      <c r="CF106" s="148">
        <f t="shared" si="160"/>
        <v>0</v>
      </c>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row>
    <row r="107" spans="1:116" s="57" customFormat="1" ht="13.5" thickBot="1" x14ac:dyDescent="0.25">
      <c r="A107" s="221"/>
      <c r="B107" s="224"/>
      <c r="C107" s="227"/>
      <c r="D107" s="230"/>
      <c r="E107" s="230"/>
      <c r="F107" s="230"/>
      <c r="G107" s="233"/>
      <c r="H107" s="236"/>
      <c r="I107" s="238"/>
      <c r="J107" s="238"/>
      <c r="K107" s="236"/>
      <c r="L107" s="141" t="s">
        <v>141</v>
      </c>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49">
        <f t="shared" si="120"/>
        <v>0</v>
      </c>
      <c r="AU107" s="150">
        <f t="shared" si="162"/>
        <v>0</v>
      </c>
      <c r="AV107" s="52"/>
      <c r="AW107" s="55">
        <f t="shared" si="142"/>
        <v>0</v>
      </c>
      <c r="AX107" s="55"/>
      <c r="AY107" s="141" t="s">
        <v>141</v>
      </c>
      <c r="AZ107" s="141">
        <f t="shared" si="160"/>
        <v>0</v>
      </c>
      <c r="BA107" s="141">
        <f t="shared" si="160"/>
        <v>0</v>
      </c>
      <c r="BB107" s="141">
        <f t="shared" si="160"/>
        <v>0</v>
      </c>
      <c r="BC107" s="141">
        <f t="shared" si="160"/>
        <v>0</v>
      </c>
      <c r="BD107" s="141">
        <f t="shared" si="160"/>
        <v>0</v>
      </c>
      <c r="BE107" s="141">
        <f t="shared" si="160"/>
        <v>0</v>
      </c>
      <c r="BF107" s="141">
        <f t="shared" si="160"/>
        <v>0</v>
      </c>
      <c r="BG107" s="141">
        <f t="shared" si="160"/>
        <v>0</v>
      </c>
      <c r="BH107" s="141">
        <f t="shared" si="160"/>
        <v>0</v>
      </c>
      <c r="BI107" s="141">
        <f t="shared" si="160"/>
        <v>0</v>
      </c>
      <c r="BJ107" s="141">
        <f t="shared" si="160"/>
        <v>0</v>
      </c>
      <c r="BK107" s="141">
        <f t="shared" si="160"/>
        <v>0</v>
      </c>
      <c r="BL107" s="141">
        <f t="shared" si="160"/>
        <v>0</v>
      </c>
      <c r="BM107" s="141">
        <f t="shared" si="160"/>
        <v>0</v>
      </c>
      <c r="BN107" s="141">
        <f t="shared" si="160"/>
        <v>0</v>
      </c>
      <c r="BO107" s="141">
        <f t="shared" si="160"/>
        <v>0</v>
      </c>
      <c r="BP107" s="141">
        <f t="shared" si="160"/>
        <v>0</v>
      </c>
      <c r="BQ107" s="141">
        <f t="shared" si="160"/>
        <v>0</v>
      </c>
      <c r="BR107" s="141">
        <f t="shared" si="160"/>
        <v>0</v>
      </c>
      <c r="BS107" s="141">
        <f t="shared" si="160"/>
        <v>0</v>
      </c>
      <c r="BT107" s="141">
        <f t="shared" si="160"/>
        <v>0</v>
      </c>
      <c r="BU107" s="141">
        <f t="shared" si="160"/>
        <v>0</v>
      </c>
      <c r="BV107" s="141">
        <f t="shared" si="160"/>
        <v>0</v>
      </c>
      <c r="BW107" s="141">
        <f t="shared" si="160"/>
        <v>0</v>
      </c>
      <c r="BX107" s="141">
        <f t="shared" si="160"/>
        <v>0</v>
      </c>
      <c r="BY107" s="141">
        <f t="shared" si="160"/>
        <v>0</v>
      </c>
      <c r="BZ107" s="141">
        <f t="shared" si="160"/>
        <v>0</v>
      </c>
      <c r="CA107" s="141">
        <f t="shared" si="160"/>
        <v>0</v>
      </c>
      <c r="CB107" s="141">
        <f t="shared" si="160"/>
        <v>0</v>
      </c>
      <c r="CC107" s="141">
        <f t="shared" si="160"/>
        <v>0</v>
      </c>
      <c r="CD107" s="141">
        <f t="shared" si="160"/>
        <v>0</v>
      </c>
      <c r="CE107" s="141">
        <f t="shared" si="160"/>
        <v>0</v>
      </c>
      <c r="CF107" s="151">
        <f t="shared" si="160"/>
        <v>0</v>
      </c>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row>
    <row r="108" spans="1:116" s="57" customFormat="1" x14ac:dyDescent="0.2">
      <c r="A108" s="219"/>
      <c r="B108" s="222"/>
      <c r="C108" s="225"/>
      <c r="D108" s="228"/>
      <c r="E108" s="228"/>
      <c r="F108" s="228"/>
      <c r="G108" s="231"/>
      <c r="H108" s="234"/>
      <c r="I108" s="222"/>
      <c r="J108" s="222"/>
      <c r="K108" s="234"/>
      <c r="L108" s="140" t="s">
        <v>145</v>
      </c>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43">
        <f t="shared" si="120"/>
        <v>0</v>
      </c>
      <c r="AU108" s="144">
        <f t="shared" ref="AU108:AU115" si="163">AT108*$H$108</f>
        <v>0</v>
      </c>
      <c r="AV108" s="52"/>
      <c r="AW108" s="55">
        <f t="shared" si="142"/>
        <v>0</v>
      </c>
      <c r="AX108" s="55"/>
      <c r="AY108" s="140" t="s">
        <v>145</v>
      </c>
      <c r="AZ108" s="140">
        <f t="shared" si="160"/>
        <v>0</v>
      </c>
      <c r="BA108" s="140">
        <f t="shared" si="160"/>
        <v>0</v>
      </c>
      <c r="BB108" s="140">
        <f t="shared" si="160"/>
        <v>0</v>
      </c>
      <c r="BC108" s="140">
        <f t="shared" si="160"/>
        <v>0</v>
      </c>
      <c r="BD108" s="140">
        <f t="shared" si="160"/>
        <v>0</v>
      </c>
      <c r="BE108" s="140">
        <f t="shared" si="160"/>
        <v>0</v>
      </c>
      <c r="BF108" s="140">
        <f t="shared" si="160"/>
        <v>0</v>
      </c>
      <c r="BG108" s="140">
        <f t="shared" si="160"/>
        <v>0</v>
      </c>
      <c r="BH108" s="140">
        <f t="shared" si="160"/>
        <v>0</v>
      </c>
      <c r="BI108" s="140">
        <f t="shared" si="160"/>
        <v>0</v>
      </c>
      <c r="BJ108" s="140">
        <f t="shared" si="160"/>
        <v>0</v>
      </c>
      <c r="BK108" s="140">
        <f t="shared" si="160"/>
        <v>0</v>
      </c>
      <c r="BL108" s="140">
        <f t="shared" si="160"/>
        <v>0</v>
      </c>
      <c r="BM108" s="140">
        <f t="shared" si="160"/>
        <v>0</v>
      </c>
      <c r="BN108" s="140">
        <f t="shared" si="160"/>
        <v>0</v>
      </c>
      <c r="BO108" s="140">
        <f t="shared" si="160"/>
        <v>0</v>
      </c>
      <c r="BP108" s="140">
        <f t="shared" si="160"/>
        <v>0</v>
      </c>
      <c r="BQ108" s="140">
        <f t="shared" si="160"/>
        <v>0</v>
      </c>
      <c r="BR108" s="140">
        <f t="shared" si="160"/>
        <v>0</v>
      </c>
      <c r="BS108" s="140">
        <f t="shared" si="160"/>
        <v>0</v>
      </c>
      <c r="BT108" s="140">
        <f t="shared" si="160"/>
        <v>0</v>
      </c>
      <c r="BU108" s="140">
        <f t="shared" si="160"/>
        <v>0</v>
      </c>
      <c r="BV108" s="140">
        <f t="shared" si="160"/>
        <v>0</v>
      </c>
      <c r="BW108" s="140">
        <f t="shared" si="160"/>
        <v>0</v>
      </c>
      <c r="BX108" s="140">
        <f t="shared" si="160"/>
        <v>0</v>
      </c>
      <c r="BY108" s="140">
        <f t="shared" si="160"/>
        <v>0</v>
      </c>
      <c r="BZ108" s="140">
        <f t="shared" si="160"/>
        <v>0</v>
      </c>
      <c r="CA108" s="140">
        <f t="shared" si="160"/>
        <v>0</v>
      </c>
      <c r="CB108" s="140">
        <f t="shared" si="160"/>
        <v>0</v>
      </c>
      <c r="CC108" s="140">
        <f t="shared" si="160"/>
        <v>0</v>
      </c>
      <c r="CD108" s="140">
        <f t="shared" si="160"/>
        <v>0</v>
      </c>
      <c r="CE108" s="140">
        <f t="shared" si="160"/>
        <v>0</v>
      </c>
      <c r="CF108" s="145">
        <f t="shared" si="160"/>
        <v>0</v>
      </c>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row>
    <row r="109" spans="1:116" s="57" customFormat="1" x14ac:dyDescent="0.2">
      <c r="A109" s="220"/>
      <c r="B109" s="223"/>
      <c r="C109" s="226"/>
      <c r="D109" s="229"/>
      <c r="E109" s="229"/>
      <c r="F109" s="229"/>
      <c r="G109" s="232"/>
      <c r="H109" s="235"/>
      <c r="I109" s="237"/>
      <c r="J109" s="237"/>
      <c r="K109" s="235"/>
      <c r="L109" s="54" t="s">
        <v>1</v>
      </c>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146">
        <f t="shared" si="120"/>
        <v>0</v>
      </c>
      <c r="AU109" s="147">
        <f t="shared" si="163"/>
        <v>0</v>
      </c>
      <c r="AV109" s="52"/>
      <c r="AW109" s="55">
        <f t="shared" si="142"/>
        <v>0</v>
      </c>
      <c r="AX109" s="55"/>
      <c r="AY109" s="54" t="s">
        <v>1</v>
      </c>
      <c r="AZ109" s="54">
        <f t="shared" si="160"/>
        <v>0</v>
      </c>
      <c r="BA109" s="54">
        <f t="shared" si="160"/>
        <v>0</v>
      </c>
      <c r="BB109" s="54">
        <f t="shared" si="160"/>
        <v>0</v>
      </c>
      <c r="BC109" s="54">
        <f t="shared" si="160"/>
        <v>0</v>
      </c>
      <c r="BD109" s="54">
        <f t="shared" si="160"/>
        <v>0</v>
      </c>
      <c r="BE109" s="54">
        <f t="shared" si="160"/>
        <v>0</v>
      </c>
      <c r="BF109" s="54">
        <f t="shared" si="160"/>
        <v>0</v>
      </c>
      <c r="BG109" s="54">
        <f t="shared" si="160"/>
        <v>0</v>
      </c>
      <c r="BH109" s="54">
        <f t="shared" si="160"/>
        <v>0</v>
      </c>
      <c r="BI109" s="54">
        <f t="shared" si="160"/>
        <v>0</v>
      </c>
      <c r="BJ109" s="54">
        <f t="shared" si="160"/>
        <v>0</v>
      </c>
      <c r="BK109" s="54">
        <f t="shared" si="160"/>
        <v>0</v>
      </c>
      <c r="BL109" s="54">
        <f t="shared" si="160"/>
        <v>0</v>
      </c>
      <c r="BM109" s="54">
        <f t="shared" si="160"/>
        <v>0</v>
      </c>
      <c r="BN109" s="54">
        <f t="shared" si="160"/>
        <v>0</v>
      </c>
      <c r="BO109" s="54">
        <f t="shared" si="160"/>
        <v>0</v>
      </c>
      <c r="BP109" s="54">
        <f t="shared" si="160"/>
        <v>0</v>
      </c>
      <c r="BQ109" s="54">
        <f t="shared" si="160"/>
        <v>0</v>
      </c>
      <c r="BR109" s="54">
        <f t="shared" si="160"/>
        <v>0</v>
      </c>
      <c r="BS109" s="54">
        <f t="shared" si="160"/>
        <v>0</v>
      </c>
      <c r="BT109" s="54">
        <f t="shared" si="160"/>
        <v>0</v>
      </c>
      <c r="BU109" s="54">
        <f t="shared" si="160"/>
        <v>0</v>
      </c>
      <c r="BV109" s="54">
        <f t="shared" si="160"/>
        <v>0</v>
      </c>
      <c r="BW109" s="54">
        <f t="shared" si="160"/>
        <v>0</v>
      </c>
      <c r="BX109" s="54">
        <f t="shared" si="160"/>
        <v>0</v>
      </c>
      <c r="BY109" s="54">
        <f t="shared" si="160"/>
        <v>0</v>
      </c>
      <c r="BZ109" s="54">
        <f t="shared" si="160"/>
        <v>0</v>
      </c>
      <c r="CA109" s="54">
        <f t="shared" si="160"/>
        <v>0</v>
      </c>
      <c r="CB109" s="54">
        <f t="shared" si="160"/>
        <v>0</v>
      </c>
      <c r="CC109" s="54">
        <f t="shared" si="160"/>
        <v>0</v>
      </c>
      <c r="CD109" s="54">
        <f t="shared" si="160"/>
        <v>0</v>
      </c>
      <c r="CE109" s="54">
        <f t="shared" si="160"/>
        <v>0</v>
      </c>
      <c r="CF109" s="148">
        <f t="shared" si="160"/>
        <v>0</v>
      </c>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row>
    <row r="110" spans="1:116" s="57" customFormat="1" x14ac:dyDescent="0.2">
      <c r="A110" s="220"/>
      <c r="B110" s="223"/>
      <c r="C110" s="226"/>
      <c r="D110" s="229"/>
      <c r="E110" s="229"/>
      <c r="F110" s="229"/>
      <c r="G110" s="232"/>
      <c r="H110" s="235"/>
      <c r="I110" s="237"/>
      <c r="J110" s="237"/>
      <c r="K110" s="235"/>
      <c r="L110" s="54" t="s">
        <v>2</v>
      </c>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146">
        <f t="shared" si="120"/>
        <v>0</v>
      </c>
      <c r="AU110" s="147">
        <f t="shared" si="163"/>
        <v>0</v>
      </c>
      <c r="AV110" s="52"/>
      <c r="AW110" s="55">
        <f t="shared" si="142"/>
        <v>0</v>
      </c>
      <c r="AX110" s="55"/>
      <c r="AY110" s="54" t="s">
        <v>2</v>
      </c>
      <c r="AZ110" s="54">
        <f t="shared" si="160"/>
        <v>0</v>
      </c>
      <c r="BA110" s="54">
        <f t="shared" si="160"/>
        <v>0</v>
      </c>
      <c r="BB110" s="54">
        <f t="shared" si="160"/>
        <v>0</v>
      </c>
      <c r="BC110" s="54">
        <f t="shared" si="160"/>
        <v>0</v>
      </c>
      <c r="BD110" s="54">
        <f t="shared" si="160"/>
        <v>0</v>
      </c>
      <c r="BE110" s="54">
        <f t="shared" si="160"/>
        <v>0</v>
      </c>
      <c r="BF110" s="54">
        <f t="shared" si="160"/>
        <v>0</v>
      </c>
      <c r="BG110" s="54">
        <f t="shared" si="160"/>
        <v>0</v>
      </c>
      <c r="BH110" s="54">
        <f t="shared" si="160"/>
        <v>0</v>
      </c>
      <c r="BI110" s="54">
        <f t="shared" si="160"/>
        <v>0</v>
      </c>
      <c r="BJ110" s="54">
        <f t="shared" si="160"/>
        <v>0</v>
      </c>
      <c r="BK110" s="54">
        <f t="shared" si="160"/>
        <v>0</v>
      </c>
      <c r="BL110" s="54">
        <f t="shared" si="160"/>
        <v>0</v>
      </c>
      <c r="BM110" s="54">
        <f t="shared" si="160"/>
        <v>0</v>
      </c>
      <c r="BN110" s="54">
        <f t="shared" si="160"/>
        <v>0</v>
      </c>
      <c r="BO110" s="54">
        <f t="shared" si="160"/>
        <v>0</v>
      </c>
      <c r="BP110" s="54">
        <f t="shared" si="160"/>
        <v>0</v>
      </c>
      <c r="BQ110" s="54">
        <f t="shared" si="160"/>
        <v>0</v>
      </c>
      <c r="BR110" s="54">
        <f t="shared" si="160"/>
        <v>0</v>
      </c>
      <c r="BS110" s="54">
        <f t="shared" si="160"/>
        <v>0</v>
      </c>
      <c r="BT110" s="54">
        <f t="shared" si="160"/>
        <v>0</v>
      </c>
      <c r="BU110" s="54">
        <f t="shared" si="160"/>
        <v>0</v>
      </c>
      <c r="BV110" s="54">
        <f t="shared" si="160"/>
        <v>0</v>
      </c>
      <c r="BW110" s="54">
        <f t="shared" si="160"/>
        <v>0</v>
      </c>
      <c r="BX110" s="54">
        <f t="shared" si="160"/>
        <v>0</v>
      </c>
      <c r="BY110" s="54">
        <f t="shared" si="160"/>
        <v>0</v>
      </c>
      <c r="BZ110" s="54">
        <f t="shared" si="160"/>
        <v>0</v>
      </c>
      <c r="CA110" s="54">
        <f t="shared" si="160"/>
        <v>0</v>
      </c>
      <c r="CB110" s="54">
        <f t="shared" si="160"/>
        <v>0</v>
      </c>
      <c r="CC110" s="54">
        <f t="shared" si="160"/>
        <v>0</v>
      </c>
      <c r="CD110" s="54">
        <f t="shared" si="160"/>
        <v>0</v>
      </c>
      <c r="CE110" s="54">
        <f t="shared" si="160"/>
        <v>0</v>
      </c>
      <c r="CF110" s="148">
        <f t="shared" si="160"/>
        <v>0</v>
      </c>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row>
    <row r="111" spans="1:116" s="57" customFormat="1" x14ac:dyDescent="0.2">
      <c r="A111" s="220"/>
      <c r="B111" s="223"/>
      <c r="C111" s="226"/>
      <c r="D111" s="229"/>
      <c r="E111" s="229"/>
      <c r="F111" s="229"/>
      <c r="G111" s="232"/>
      <c r="H111" s="235"/>
      <c r="I111" s="237"/>
      <c r="J111" s="237"/>
      <c r="K111" s="235"/>
      <c r="L111" s="54" t="s">
        <v>138</v>
      </c>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146">
        <f t="shared" si="120"/>
        <v>0</v>
      </c>
      <c r="AU111" s="147">
        <f t="shared" si="163"/>
        <v>0</v>
      </c>
      <c r="AV111" s="52"/>
      <c r="AW111" s="55">
        <f t="shared" si="142"/>
        <v>0</v>
      </c>
      <c r="AX111" s="55"/>
      <c r="AY111" s="54" t="s">
        <v>138</v>
      </c>
      <c r="AZ111" s="54">
        <f t="shared" si="160"/>
        <v>0</v>
      </c>
      <c r="BA111" s="54">
        <f t="shared" si="160"/>
        <v>0</v>
      </c>
      <c r="BB111" s="54">
        <f t="shared" si="160"/>
        <v>0</v>
      </c>
      <c r="BC111" s="54">
        <f t="shared" si="160"/>
        <v>0</v>
      </c>
      <c r="BD111" s="54">
        <f t="shared" si="160"/>
        <v>0</v>
      </c>
      <c r="BE111" s="54">
        <f t="shared" si="160"/>
        <v>0</v>
      </c>
      <c r="BF111" s="54">
        <f t="shared" si="160"/>
        <v>0</v>
      </c>
      <c r="BG111" s="54">
        <f t="shared" si="160"/>
        <v>0</v>
      </c>
      <c r="BH111" s="54">
        <f t="shared" si="160"/>
        <v>0</v>
      </c>
      <c r="BI111" s="54">
        <f t="shared" si="160"/>
        <v>0</v>
      </c>
      <c r="BJ111" s="54">
        <f t="shared" si="160"/>
        <v>0</v>
      </c>
      <c r="BK111" s="54">
        <f t="shared" si="160"/>
        <v>0</v>
      </c>
      <c r="BL111" s="54">
        <f t="shared" si="160"/>
        <v>0</v>
      </c>
      <c r="BM111" s="54">
        <f t="shared" si="160"/>
        <v>0</v>
      </c>
      <c r="BN111" s="54">
        <f t="shared" si="160"/>
        <v>0</v>
      </c>
      <c r="BO111" s="54">
        <f t="shared" si="160"/>
        <v>0</v>
      </c>
      <c r="BP111" s="54">
        <f t="shared" si="160"/>
        <v>0</v>
      </c>
      <c r="BQ111" s="54">
        <f t="shared" si="160"/>
        <v>0</v>
      </c>
      <c r="BR111" s="54">
        <f t="shared" si="160"/>
        <v>0</v>
      </c>
      <c r="BS111" s="54">
        <f t="shared" si="160"/>
        <v>0</v>
      </c>
      <c r="BT111" s="54">
        <f t="shared" si="160"/>
        <v>0</v>
      </c>
      <c r="BU111" s="54">
        <f t="shared" si="160"/>
        <v>0</v>
      </c>
      <c r="BV111" s="54">
        <f t="shared" si="160"/>
        <v>0</v>
      </c>
      <c r="BW111" s="54">
        <f t="shared" si="160"/>
        <v>0</v>
      </c>
      <c r="BX111" s="54">
        <f t="shared" si="160"/>
        <v>0</v>
      </c>
      <c r="BY111" s="54">
        <f t="shared" si="160"/>
        <v>0</v>
      </c>
      <c r="BZ111" s="54">
        <f t="shared" si="160"/>
        <v>0</v>
      </c>
      <c r="CA111" s="54">
        <f t="shared" si="160"/>
        <v>0</v>
      </c>
      <c r="CB111" s="54">
        <f t="shared" si="160"/>
        <v>0</v>
      </c>
      <c r="CC111" s="54">
        <f t="shared" si="160"/>
        <v>0</v>
      </c>
      <c r="CD111" s="54">
        <f t="shared" si="160"/>
        <v>0</v>
      </c>
      <c r="CE111" s="54">
        <f t="shared" si="160"/>
        <v>0</v>
      </c>
      <c r="CF111" s="148">
        <f t="shared" si="160"/>
        <v>0</v>
      </c>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row>
    <row r="112" spans="1:116" s="57" customFormat="1" x14ac:dyDescent="0.2">
      <c r="A112" s="220"/>
      <c r="B112" s="223"/>
      <c r="C112" s="226"/>
      <c r="D112" s="229"/>
      <c r="E112" s="229"/>
      <c r="F112" s="229"/>
      <c r="G112" s="232"/>
      <c r="H112" s="235"/>
      <c r="I112" s="237"/>
      <c r="J112" s="237"/>
      <c r="K112" s="235"/>
      <c r="L112" s="54" t="s">
        <v>142</v>
      </c>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146">
        <f t="shared" si="120"/>
        <v>0</v>
      </c>
      <c r="AU112" s="147">
        <f t="shared" si="163"/>
        <v>0</v>
      </c>
      <c r="AV112" s="52"/>
      <c r="AW112" s="55">
        <f t="shared" si="142"/>
        <v>0</v>
      </c>
      <c r="AX112" s="55"/>
      <c r="AY112" s="54" t="s">
        <v>142</v>
      </c>
      <c r="AZ112" s="54">
        <f t="shared" si="160"/>
        <v>0</v>
      </c>
      <c r="BA112" s="54">
        <f t="shared" si="160"/>
        <v>0</v>
      </c>
      <c r="BB112" s="54">
        <f t="shared" si="160"/>
        <v>0</v>
      </c>
      <c r="BC112" s="54">
        <f t="shared" si="160"/>
        <v>0</v>
      </c>
      <c r="BD112" s="54">
        <f t="shared" si="160"/>
        <v>0</v>
      </c>
      <c r="BE112" s="54">
        <f t="shared" si="160"/>
        <v>0</v>
      </c>
      <c r="BF112" s="54">
        <f t="shared" si="160"/>
        <v>0</v>
      </c>
      <c r="BG112" s="54">
        <f t="shared" si="160"/>
        <v>0</v>
      </c>
      <c r="BH112" s="54">
        <f t="shared" si="160"/>
        <v>0</v>
      </c>
      <c r="BI112" s="54">
        <f t="shared" si="160"/>
        <v>0</v>
      </c>
      <c r="BJ112" s="54">
        <f t="shared" si="160"/>
        <v>0</v>
      </c>
      <c r="BK112" s="54">
        <f t="shared" si="160"/>
        <v>0</v>
      </c>
      <c r="BL112" s="54">
        <f t="shared" si="160"/>
        <v>0</v>
      </c>
      <c r="BM112" s="54">
        <f t="shared" si="160"/>
        <v>0</v>
      </c>
      <c r="BN112" s="54">
        <f t="shared" si="160"/>
        <v>0</v>
      </c>
      <c r="BO112" s="54">
        <f t="shared" si="160"/>
        <v>0</v>
      </c>
      <c r="BP112" s="54">
        <f t="shared" si="160"/>
        <v>0</v>
      </c>
      <c r="BQ112" s="54">
        <f t="shared" si="160"/>
        <v>0</v>
      </c>
      <c r="BR112" s="54">
        <f t="shared" si="160"/>
        <v>0</v>
      </c>
      <c r="BS112" s="54">
        <f t="shared" si="160"/>
        <v>0</v>
      </c>
      <c r="BT112" s="54">
        <f t="shared" si="160"/>
        <v>0</v>
      </c>
      <c r="BU112" s="54">
        <f t="shared" si="160"/>
        <v>0</v>
      </c>
      <c r="BV112" s="54">
        <f t="shared" si="160"/>
        <v>0</v>
      </c>
      <c r="BW112" s="54">
        <f t="shared" si="160"/>
        <v>0</v>
      </c>
      <c r="BX112" s="54">
        <f t="shared" si="160"/>
        <v>0</v>
      </c>
      <c r="BY112" s="54">
        <f t="shared" si="160"/>
        <v>0</v>
      </c>
      <c r="BZ112" s="54">
        <f t="shared" si="160"/>
        <v>0</v>
      </c>
      <c r="CA112" s="54">
        <f t="shared" si="160"/>
        <v>0</v>
      </c>
      <c r="CB112" s="54">
        <f t="shared" si="160"/>
        <v>0</v>
      </c>
      <c r="CC112" s="54">
        <f t="shared" si="160"/>
        <v>0</v>
      </c>
      <c r="CD112" s="54">
        <f t="shared" si="160"/>
        <v>0</v>
      </c>
      <c r="CE112" s="54">
        <f t="shared" si="160"/>
        <v>0</v>
      </c>
      <c r="CF112" s="148">
        <f t="shared" si="160"/>
        <v>0</v>
      </c>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row>
    <row r="113" spans="1:116" s="57" customFormat="1" x14ac:dyDescent="0.2">
      <c r="A113" s="220"/>
      <c r="B113" s="223"/>
      <c r="C113" s="226"/>
      <c r="D113" s="229"/>
      <c r="E113" s="229"/>
      <c r="F113" s="229"/>
      <c r="G113" s="232"/>
      <c r="H113" s="235"/>
      <c r="I113" s="237"/>
      <c r="J113" s="237"/>
      <c r="K113" s="235"/>
      <c r="L113" s="54" t="s">
        <v>139</v>
      </c>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146">
        <f t="shared" si="120"/>
        <v>0</v>
      </c>
      <c r="AU113" s="147">
        <f t="shared" si="163"/>
        <v>0</v>
      </c>
      <c r="AV113" s="52"/>
      <c r="AW113" s="55">
        <f t="shared" si="142"/>
        <v>0</v>
      </c>
      <c r="AX113" s="55"/>
      <c r="AY113" s="54" t="s">
        <v>139</v>
      </c>
      <c r="AZ113" s="54">
        <f t="shared" si="160"/>
        <v>0</v>
      </c>
      <c r="BA113" s="54">
        <f t="shared" si="160"/>
        <v>0</v>
      </c>
      <c r="BB113" s="54">
        <f t="shared" si="160"/>
        <v>0</v>
      </c>
      <c r="BC113" s="54">
        <f t="shared" si="160"/>
        <v>0</v>
      </c>
      <c r="BD113" s="54">
        <f t="shared" si="160"/>
        <v>0</v>
      </c>
      <c r="BE113" s="54">
        <f t="shared" si="160"/>
        <v>0</v>
      </c>
      <c r="BF113" s="54">
        <f t="shared" si="160"/>
        <v>0</v>
      </c>
      <c r="BG113" s="54">
        <f t="shared" si="160"/>
        <v>0</v>
      </c>
      <c r="BH113" s="54">
        <f t="shared" si="160"/>
        <v>0</v>
      </c>
      <c r="BI113" s="54">
        <f t="shared" si="160"/>
        <v>0</v>
      </c>
      <c r="BJ113" s="54">
        <f t="shared" si="160"/>
        <v>0</v>
      </c>
      <c r="BK113" s="54">
        <f t="shared" si="160"/>
        <v>0</v>
      </c>
      <c r="BL113" s="54">
        <f t="shared" si="160"/>
        <v>0</v>
      </c>
      <c r="BM113" s="54">
        <f t="shared" si="160"/>
        <v>0</v>
      </c>
      <c r="BN113" s="54">
        <f t="shared" si="160"/>
        <v>0</v>
      </c>
      <c r="BO113" s="54">
        <f t="shared" si="160"/>
        <v>0</v>
      </c>
      <c r="BP113" s="54">
        <f t="shared" si="160"/>
        <v>0</v>
      </c>
      <c r="BQ113" s="54">
        <f t="shared" si="160"/>
        <v>0</v>
      </c>
      <c r="BR113" s="54">
        <f t="shared" si="160"/>
        <v>0</v>
      </c>
      <c r="BS113" s="54">
        <f t="shared" si="160"/>
        <v>0</v>
      </c>
      <c r="BT113" s="54">
        <f t="shared" si="160"/>
        <v>0</v>
      </c>
      <c r="BU113" s="54">
        <f t="shared" si="160"/>
        <v>0</v>
      </c>
      <c r="BV113" s="54">
        <f t="shared" si="160"/>
        <v>0</v>
      </c>
      <c r="BW113" s="54">
        <f t="shared" si="160"/>
        <v>0</v>
      </c>
      <c r="BX113" s="54">
        <f t="shared" si="160"/>
        <v>0</v>
      </c>
      <c r="BY113" s="54">
        <f t="shared" si="160"/>
        <v>0</v>
      </c>
      <c r="BZ113" s="54">
        <f t="shared" si="160"/>
        <v>0</v>
      </c>
      <c r="CA113" s="54">
        <f t="shared" si="160"/>
        <v>0</v>
      </c>
      <c r="CB113" s="54">
        <f t="shared" si="160"/>
        <v>0</v>
      </c>
      <c r="CC113" s="54">
        <f t="shared" si="160"/>
        <v>0</v>
      </c>
      <c r="CD113" s="54">
        <f t="shared" si="160"/>
        <v>0</v>
      </c>
      <c r="CE113" s="54">
        <f t="shared" si="160"/>
        <v>0</v>
      </c>
      <c r="CF113" s="148">
        <f t="shared" si="160"/>
        <v>0</v>
      </c>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row>
    <row r="114" spans="1:116" s="57" customFormat="1" x14ac:dyDescent="0.2">
      <c r="A114" s="220"/>
      <c r="B114" s="223"/>
      <c r="C114" s="226"/>
      <c r="D114" s="229"/>
      <c r="E114" s="229"/>
      <c r="F114" s="229"/>
      <c r="G114" s="232"/>
      <c r="H114" s="235"/>
      <c r="I114" s="237"/>
      <c r="J114" s="237"/>
      <c r="K114" s="235"/>
      <c r="L114" s="54" t="s">
        <v>140</v>
      </c>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146">
        <f t="shared" si="120"/>
        <v>0</v>
      </c>
      <c r="AU114" s="147">
        <f t="shared" si="163"/>
        <v>0</v>
      </c>
      <c r="AV114" s="52"/>
      <c r="AW114" s="55">
        <f t="shared" si="142"/>
        <v>0</v>
      </c>
      <c r="AX114" s="55"/>
      <c r="AY114" s="54" t="s">
        <v>140</v>
      </c>
      <c r="AZ114" s="54">
        <f t="shared" si="160"/>
        <v>0</v>
      </c>
      <c r="BA114" s="54">
        <f t="shared" si="160"/>
        <v>0</v>
      </c>
      <c r="BB114" s="54">
        <f t="shared" si="160"/>
        <v>0</v>
      </c>
      <c r="BC114" s="54">
        <f t="shared" si="160"/>
        <v>0</v>
      </c>
      <c r="BD114" s="54">
        <f t="shared" si="160"/>
        <v>0</v>
      </c>
      <c r="BE114" s="54">
        <f t="shared" si="160"/>
        <v>0</v>
      </c>
      <c r="BF114" s="54">
        <f t="shared" si="160"/>
        <v>0</v>
      </c>
      <c r="BG114" s="54">
        <f t="shared" si="160"/>
        <v>0</v>
      </c>
      <c r="BH114" s="54">
        <f t="shared" si="160"/>
        <v>0</v>
      </c>
      <c r="BI114" s="54">
        <f t="shared" si="160"/>
        <v>0</v>
      </c>
      <c r="BJ114" s="54">
        <f t="shared" si="160"/>
        <v>0</v>
      </c>
      <c r="BK114" s="54">
        <f t="shared" si="160"/>
        <v>0</v>
      </c>
      <c r="BL114" s="54">
        <f t="shared" si="160"/>
        <v>0</v>
      </c>
      <c r="BM114" s="54">
        <f t="shared" si="160"/>
        <v>0</v>
      </c>
      <c r="BN114" s="54">
        <f t="shared" si="160"/>
        <v>0</v>
      </c>
      <c r="BO114" s="54">
        <f t="shared" ref="BO114" si="164">IFERROR($AU114/$AT114*AB114,0)</f>
        <v>0</v>
      </c>
      <c r="BP114" s="54">
        <f t="shared" ref="BP114:CE122" si="165">IFERROR($AU114/$AT114*AC114,0)</f>
        <v>0</v>
      </c>
      <c r="BQ114" s="54">
        <f t="shared" ref="BQ114" si="166">IFERROR($AU114/$AT114*AD114,0)</f>
        <v>0</v>
      </c>
      <c r="BR114" s="54">
        <f t="shared" ref="BR114" si="167">IFERROR($AU114/$AT114*AE114,0)</f>
        <v>0</v>
      </c>
      <c r="BS114" s="54">
        <f t="shared" ref="BS114" si="168">IFERROR($AU114/$AT114*AF114,0)</f>
        <v>0</v>
      </c>
      <c r="BT114" s="54">
        <f t="shared" ref="BT114" si="169">IFERROR($AU114/$AT114*AG114,0)</f>
        <v>0</v>
      </c>
      <c r="BU114" s="54">
        <f t="shared" ref="BU114" si="170">IFERROR($AU114/$AT114*AH114,0)</f>
        <v>0</v>
      </c>
      <c r="BV114" s="54">
        <f t="shared" ref="BV114" si="171">IFERROR($AU114/$AT114*AI114,0)</f>
        <v>0</v>
      </c>
      <c r="BW114" s="54">
        <f t="shared" ref="BW114" si="172">IFERROR($AU114/$AT114*AJ114,0)</f>
        <v>0</v>
      </c>
      <c r="BX114" s="54">
        <f t="shared" ref="BX114" si="173">IFERROR($AU114/$AT114*AK114,0)</f>
        <v>0</v>
      </c>
      <c r="BY114" s="54">
        <f t="shared" ref="BY114" si="174">IFERROR($AU114/$AT114*AL114,0)</f>
        <v>0</v>
      </c>
      <c r="BZ114" s="54">
        <f t="shared" ref="BZ114" si="175">IFERROR($AU114/$AT114*AM114,0)</f>
        <v>0</v>
      </c>
      <c r="CA114" s="54">
        <f t="shared" ref="CA114" si="176">IFERROR($AU114/$AT114*AN114,0)</f>
        <v>0</v>
      </c>
      <c r="CB114" s="54">
        <f t="shared" ref="CB114" si="177">IFERROR($AU114/$AT114*AO114,0)</f>
        <v>0</v>
      </c>
      <c r="CC114" s="54">
        <f t="shared" ref="CC114" si="178">IFERROR($AU114/$AT114*AP114,0)</f>
        <v>0</v>
      </c>
      <c r="CD114" s="54">
        <f t="shared" ref="CD114" si="179">IFERROR($AU114/$AT114*AQ114,0)</f>
        <v>0</v>
      </c>
      <c r="CE114" s="54">
        <f t="shared" ref="CE114" si="180">IFERROR($AU114/$AT114*AR114,0)</f>
        <v>0</v>
      </c>
      <c r="CF114" s="148">
        <f t="shared" ref="AZ114:CF130" si="181">IFERROR($AU114/$AT114*AS114,0)</f>
        <v>0</v>
      </c>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row>
    <row r="115" spans="1:116" s="57" customFormat="1" ht="13.5" thickBot="1" x14ac:dyDescent="0.25">
      <c r="A115" s="221"/>
      <c r="B115" s="224"/>
      <c r="C115" s="227"/>
      <c r="D115" s="230"/>
      <c r="E115" s="230"/>
      <c r="F115" s="230"/>
      <c r="G115" s="233"/>
      <c r="H115" s="236"/>
      <c r="I115" s="238"/>
      <c r="J115" s="238"/>
      <c r="K115" s="236"/>
      <c r="L115" s="141" t="s">
        <v>141</v>
      </c>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49">
        <f t="shared" si="120"/>
        <v>0</v>
      </c>
      <c r="AU115" s="150">
        <f t="shared" si="163"/>
        <v>0</v>
      </c>
      <c r="AV115" s="52"/>
      <c r="AW115" s="55">
        <f t="shared" si="142"/>
        <v>0</v>
      </c>
      <c r="AX115" s="55"/>
      <c r="AY115" s="141" t="s">
        <v>141</v>
      </c>
      <c r="AZ115" s="141">
        <f t="shared" ref="AZ115:BO122" si="182">IFERROR($AU115/$AT115*M115,0)</f>
        <v>0</v>
      </c>
      <c r="BA115" s="141">
        <f t="shared" si="182"/>
        <v>0</v>
      </c>
      <c r="BB115" s="141">
        <f t="shared" si="182"/>
        <v>0</v>
      </c>
      <c r="BC115" s="141">
        <f t="shared" si="182"/>
        <v>0</v>
      </c>
      <c r="BD115" s="141">
        <f t="shared" si="182"/>
        <v>0</v>
      </c>
      <c r="BE115" s="141">
        <f t="shared" si="182"/>
        <v>0</v>
      </c>
      <c r="BF115" s="141">
        <f t="shared" si="182"/>
        <v>0</v>
      </c>
      <c r="BG115" s="141">
        <f t="shared" si="182"/>
        <v>0</v>
      </c>
      <c r="BH115" s="141">
        <f t="shared" si="182"/>
        <v>0</v>
      </c>
      <c r="BI115" s="141">
        <f t="shared" si="182"/>
        <v>0</v>
      </c>
      <c r="BJ115" s="141">
        <f t="shared" si="182"/>
        <v>0</v>
      </c>
      <c r="BK115" s="141">
        <f t="shared" si="182"/>
        <v>0</v>
      </c>
      <c r="BL115" s="141">
        <f t="shared" si="182"/>
        <v>0</v>
      </c>
      <c r="BM115" s="141">
        <f t="shared" si="182"/>
        <v>0</v>
      </c>
      <c r="BN115" s="141">
        <f t="shared" si="182"/>
        <v>0</v>
      </c>
      <c r="BO115" s="141">
        <f t="shared" si="182"/>
        <v>0</v>
      </c>
      <c r="BP115" s="141">
        <f t="shared" si="165"/>
        <v>0</v>
      </c>
      <c r="BQ115" s="141">
        <f t="shared" si="165"/>
        <v>0</v>
      </c>
      <c r="BR115" s="141">
        <f t="shared" si="165"/>
        <v>0</v>
      </c>
      <c r="BS115" s="141">
        <f t="shared" si="165"/>
        <v>0</v>
      </c>
      <c r="BT115" s="141">
        <f t="shared" si="165"/>
        <v>0</v>
      </c>
      <c r="BU115" s="141">
        <f t="shared" si="165"/>
        <v>0</v>
      </c>
      <c r="BV115" s="141">
        <f t="shared" si="165"/>
        <v>0</v>
      </c>
      <c r="BW115" s="141">
        <f t="shared" si="165"/>
        <v>0</v>
      </c>
      <c r="BX115" s="141">
        <f t="shared" si="165"/>
        <v>0</v>
      </c>
      <c r="BY115" s="141">
        <f t="shared" si="165"/>
        <v>0</v>
      </c>
      <c r="BZ115" s="141">
        <f t="shared" si="165"/>
        <v>0</v>
      </c>
      <c r="CA115" s="141">
        <f t="shared" si="165"/>
        <v>0</v>
      </c>
      <c r="CB115" s="141">
        <f t="shared" si="165"/>
        <v>0</v>
      </c>
      <c r="CC115" s="141">
        <f t="shared" si="165"/>
        <v>0</v>
      </c>
      <c r="CD115" s="141">
        <f t="shared" si="165"/>
        <v>0</v>
      </c>
      <c r="CE115" s="141">
        <f t="shared" si="165"/>
        <v>0</v>
      </c>
      <c r="CF115" s="151">
        <f t="shared" si="181"/>
        <v>0</v>
      </c>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row>
    <row r="116" spans="1:116" s="57" customFormat="1" x14ac:dyDescent="0.2">
      <c r="A116" s="219"/>
      <c r="B116" s="222"/>
      <c r="C116" s="225"/>
      <c r="D116" s="228"/>
      <c r="E116" s="228"/>
      <c r="F116" s="228"/>
      <c r="G116" s="231"/>
      <c r="H116" s="234"/>
      <c r="I116" s="222"/>
      <c r="J116" s="222"/>
      <c r="K116" s="234"/>
      <c r="L116" s="140" t="s">
        <v>145</v>
      </c>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43">
        <f t="shared" si="120"/>
        <v>0</v>
      </c>
      <c r="AU116" s="144">
        <f t="shared" ref="AU116:AU123" si="183">AT116*$H$116</f>
        <v>0</v>
      </c>
      <c r="AV116" s="52"/>
      <c r="AW116" s="55">
        <f t="shared" si="142"/>
        <v>0</v>
      </c>
      <c r="AX116" s="55"/>
      <c r="AY116" s="140" t="s">
        <v>145</v>
      </c>
      <c r="AZ116" s="140">
        <f t="shared" si="182"/>
        <v>0</v>
      </c>
      <c r="BA116" s="140">
        <f t="shared" si="182"/>
        <v>0</v>
      </c>
      <c r="BB116" s="140">
        <f t="shared" si="182"/>
        <v>0</v>
      </c>
      <c r="BC116" s="140">
        <f t="shared" si="182"/>
        <v>0</v>
      </c>
      <c r="BD116" s="140">
        <f t="shared" si="182"/>
        <v>0</v>
      </c>
      <c r="BE116" s="140">
        <f t="shared" si="182"/>
        <v>0</v>
      </c>
      <c r="BF116" s="140">
        <f t="shared" si="182"/>
        <v>0</v>
      </c>
      <c r="BG116" s="140">
        <f t="shared" si="182"/>
        <v>0</v>
      </c>
      <c r="BH116" s="140">
        <f t="shared" si="182"/>
        <v>0</v>
      </c>
      <c r="BI116" s="140">
        <f t="shared" si="182"/>
        <v>0</v>
      </c>
      <c r="BJ116" s="140">
        <f t="shared" si="182"/>
        <v>0</v>
      </c>
      <c r="BK116" s="140">
        <f t="shared" si="182"/>
        <v>0</v>
      </c>
      <c r="BL116" s="140">
        <f t="shared" si="182"/>
        <v>0</v>
      </c>
      <c r="BM116" s="140">
        <f t="shared" si="182"/>
        <v>0</v>
      </c>
      <c r="BN116" s="140">
        <f t="shared" si="182"/>
        <v>0</v>
      </c>
      <c r="BO116" s="140">
        <f t="shared" si="182"/>
        <v>0</v>
      </c>
      <c r="BP116" s="140">
        <f t="shared" si="165"/>
        <v>0</v>
      </c>
      <c r="BQ116" s="140">
        <f t="shared" si="165"/>
        <v>0</v>
      </c>
      <c r="BR116" s="140">
        <f t="shared" si="165"/>
        <v>0</v>
      </c>
      <c r="BS116" s="140">
        <f t="shared" si="165"/>
        <v>0</v>
      </c>
      <c r="BT116" s="140">
        <f t="shared" si="165"/>
        <v>0</v>
      </c>
      <c r="BU116" s="140">
        <f t="shared" si="165"/>
        <v>0</v>
      </c>
      <c r="BV116" s="140">
        <f t="shared" si="165"/>
        <v>0</v>
      </c>
      <c r="BW116" s="140">
        <f t="shared" si="165"/>
        <v>0</v>
      </c>
      <c r="BX116" s="140">
        <f t="shared" si="165"/>
        <v>0</v>
      </c>
      <c r="BY116" s="140">
        <f t="shared" si="165"/>
        <v>0</v>
      </c>
      <c r="BZ116" s="140">
        <f t="shared" si="165"/>
        <v>0</v>
      </c>
      <c r="CA116" s="140">
        <f t="shared" si="165"/>
        <v>0</v>
      </c>
      <c r="CB116" s="140">
        <f t="shared" si="165"/>
        <v>0</v>
      </c>
      <c r="CC116" s="140">
        <f t="shared" si="165"/>
        <v>0</v>
      </c>
      <c r="CD116" s="140">
        <f t="shared" si="165"/>
        <v>0</v>
      </c>
      <c r="CE116" s="140">
        <f t="shared" si="165"/>
        <v>0</v>
      </c>
      <c r="CF116" s="145">
        <f t="shared" si="181"/>
        <v>0</v>
      </c>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row>
    <row r="117" spans="1:116" s="57" customFormat="1" x14ac:dyDescent="0.2">
      <c r="A117" s="220"/>
      <c r="B117" s="223"/>
      <c r="C117" s="226"/>
      <c r="D117" s="229"/>
      <c r="E117" s="229"/>
      <c r="F117" s="229"/>
      <c r="G117" s="232"/>
      <c r="H117" s="235"/>
      <c r="I117" s="237"/>
      <c r="J117" s="237"/>
      <c r="K117" s="235"/>
      <c r="L117" s="54" t="s">
        <v>1</v>
      </c>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146">
        <f t="shared" si="120"/>
        <v>0</v>
      </c>
      <c r="AU117" s="147">
        <f t="shared" si="183"/>
        <v>0</v>
      </c>
      <c r="AV117" s="52"/>
      <c r="AW117" s="55">
        <f t="shared" si="142"/>
        <v>0</v>
      </c>
      <c r="AX117" s="55"/>
      <c r="AY117" s="54" t="s">
        <v>1</v>
      </c>
      <c r="AZ117" s="54">
        <f t="shared" si="182"/>
        <v>0</v>
      </c>
      <c r="BA117" s="54">
        <f t="shared" si="182"/>
        <v>0</v>
      </c>
      <c r="BB117" s="54">
        <f t="shared" si="182"/>
        <v>0</v>
      </c>
      <c r="BC117" s="54">
        <f t="shared" si="182"/>
        <v>0</v>
      </c>
      <c r="BD117" s="54">
        <f t="shared" si="182"/>
        <v>0</v>
      </c>
      <c r="BE117" s="54">
        <f t="shared" si="182"/>
        <v>0</v>
      </c>
      <c r="BF117" s="54">
        <f t="shared" si="182"/>
        <v>0</v>
      </c>
      <c r="BG117" s="54">
        <f t="shared" si="182"/>
        <v>0</v>
      </c>
      <c r="BH117" s="54">
        <f t="shared" si="182"/>
        <v>0</v>
      </c>
      <c r="BI117" s="54">
        <f t="shared" si="182"/>
        <v>0</v>
      </c>
      <c r="BJ117" s="54">
        <f t="shared" si="182"/>
        <v>0</v>
      </c>
      <c r="BK117" s="54">
        <f t="shared" si="182"/>
        <v>0</v>
      </c>
      <c r="BL117" s="54">
        <f t="shared" si="182"/>
        <v>0</v>
      </c>
      <c r="BM117" s="54">
        <f t="shared" si="182"/>
        <v>0</v>
      </c>
      <c r="BN117" s="54">
        <f t="shared" si="182"/>
        <v>0</v>
      </c>
      <c r="BO117" s="54">
        <f t="shared" si="182"/>
        <v>0</v>
      </c>
      <c r="BP117" s="54">
        <f t="shared" si="165"/>
        <v>0</v>
      </c>
      <c r="BQ117" s="54">
        <f t="shared" si="165"/>
        <v>0</v>
      </c>
      <c r="BR117" s="54">
        <f t="shared" si="165"/>
        <v>0</v>
      </c>
      <c r="BS117" s="54">
        <f t="shared" si="165"/>
        <v>0</v>
      </c>
      <c r="BT117" s="54">
        <f t="shared" si="165"/>
        <v>0</v>
      </c>
      <c r="BU117" s="54">
        <f t="shared" si="165"/>
        <v>0</v>
      </c>
      <c r="BV117" s="54">
        <f t="shared" si="165"/>
        <v>0</v>
      </c>
      <c r="BW117" s="54">
        <f t="shared" si="165"/>
        <v>0</v>
      </c>
      <c r="BX117" s="54">
        <f t="shared" si="165"/>
        <v>0</v>
      </c>
      <c r="BY117" s="54">
        <f t="shared" si="165"/>
        <v>0</v>
      </c>
      <c r="BZ117" s="54">
        <f t="shared" si="165"/>
        <v>0</v>
      </c>
      <c r="CA117" s="54">
        <f t="shared" si="165"/>
        <v>0</v>
      </c>
      <c r="CB117" s="54">
        <f t="shared" si="165"/>
        <v>0</v>
      </c>
      <c r="CC117" s="54">
        <f t="shared" si="165"/>
        <v>0</v>
      </c>
      <c r="CD117" s="54">
        <f t="shared" si="165"/>
        <v>0</v>
      </c>
      <c r="CE117" s="54">
        <f t="shared" si="165"/>
        <v>0</v>
      </c>
      <c r="CF117" s="148">
        <f t="shared" si="181"/>
        <v>0</v>
      </c>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row>
    <row r="118" spans="1:116" s="57" customFormat="1" x14ac:dyDescent="0.2">
      <c r="A118" s="220"/>
      <c r="B118" s="223"/>
      <c r="C118" s="226"/>
      <c r="D118" s="229"/>
      <c r="E118" s="229"/>
      <c r="F118" s="229"/>
      <c r="G118" s="232"/>
      <c r="H118" s="235"/>
      <c r="I118" s="237"/>
      <c r="J118" s="237"/>
      <c r="K118" s="235"/>
      <c r="L118" s="54" t="s">
        <v>2</v>
      </c>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146">
        <f t="shared" si="120"/>
        <v>0</v>
      </c>
      <c r="AU118" s="147">
        <f t="shared" si="183"/>
        <v>0</v>
      </c>
      <c r="AV118" s="52"/>
      <c r="AW118" s="55">
        <f t="shared" si="142"/>
        <v>0</v>
      </c>
      <c r="AX118" s="55"/>
      <c r="AY118" s="54" t="s">
        <v>2</v>
      </c>
      <c r="AZ118" s="54">
        <f t="shared" si="182"/>
        <v>0</v>
      </c>
      <c r="BA118" s="54">
        <f t="shared" si="182"/>
        <v>0</v>
      </c>
      <c r="BB118" s="54">
        <f t="shared" si="182"/>
        <v>0</v>
      </c>
      <c r="BC118" s="54">
        <f t="shared" si="182"/>
        <v>0</v>
      </c>
      <c r="BD118" s="54">
        <f t="shared" si="182"/>
        <v>0</v>
      </c>
      <c r="BE118" s="54">
        <f t="shared" si="182"/>
        <v>0</v>
      </c>
      <c r="BF118" s="54">
        <f t="shared" si="182"/>
        <v>0</v>
      </c>
      <c r="BG118" s="54">
        <f t="shared" si="182"/>
        <v>0</v>
      </c>
      <c r="BH118" s="54">
        <f t="shared" si="182"/>
        <v>0</v>
      </c>
      <c r="BI118" s="54">
        <f t="shared" si="182"/>
        <v>0</v>
      </c>
      <c r="BJ118" s="54">
        <f t="shared" si="182"/>
        <v>0</v>
      </c>
      <c r="BK118" s="54">
        <f t="shared" si="182"/>
        <v>0</v>
      </c>
      <c r="BL118" s="54">
        <f t="shared" si="182"/>
        <v>0</v>
      </c>
      <c r="BM118" s="54">
        <f t="shared" si="182"/>
        <v>0</v>
      </c>
      <c r="BN118" s="54">
        <f t="shared" si="182"/>
        <v>0</v>
      </c>
      <c r="BO118" s="54">
        <f t="shared" si="182"/>
        <v>0</v>
      </c>
      <c r="BP118" s="54">
        <f t="shared" si="165"/>
        <v>0</v>
      </c>
      <c r="BQ118" s="54">
        <f t="shared" si="165"/>
        <v>0</v>
      </c>
      <c r="BR118" s="54">
        <f t="shared" si="165"/>
        <v>0</v>
      </c>
      <c r="BS118" s="54">
        <f t="shared" si="165"/>
        <v>0</v>
      </c>
      <c r="BT118" s="54">
        <f t="shared" si="165"/>
        <v>0</v>
      </c>
      <c r="BU118" s="54">
        <f t="shared" si="165"/>
        <v>0</v>
      </c>
      <c r="BV118" s="54">
        <f t="shared" si="165"/>
        <v>0</v>
      </c>
      <c r="BW118" s="54">
        <f t="shared" si="165"/>
        <v>0</v>
      </c>
      <c r="BX118" s="54">
        <f t="shared" si="165"/>
        <v>0</v>
      </c>
      <c r="BY118" s="54">
        <f t="shared" si="165"/>
        <v>0</v>
      </c>
      <c r="BZ118" s="54">
        <f t="shared" si="165"/>
        <v>0</v>
      </c>
      <c r="CA118" s="54">
        <f t="shared" si="165"/>
        <v>0</v>
      </c>
      <c r="CB118" s="54">
        <f t="shared" si="165"/>
        <v>0</v>
      </c>
      <c r="CC118" s="54">
        <f t="shared" si="165"/>
        <v>0</v>
      </c>
      <c r="CD118" s="54">
        <f t="shared" si="165"/>
        <v>0</v>
      </c>
      <c r="CE118" s="54">
        <f t="shared" si="165"/>
        <v>0</v>
      </c>
      <c r="CF118" s="148">
        <f t="shared" si="181"/>
        <v>0</v>
      </c>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row>
    <row r="119" spans="1:116" s="57" customFormat="1" x14ac:dyDescent="0.2">
      <c r="A119" s="220"/>
      <c r="B119" s="223"/>
      <c r="C119" s="226"/>
      <c r="D119" s="229"/>
      <c r="E119" s="229"/>
      <c r="F119" s="229"/>
      <c r="G119" s="232"/>
      <c r="H119" s="235"/>
      <c r="I119" s="237"/>
      <c r="J119" s="237"/>
      <c r="K119" s="235"/>
      <c r="L119" s="54" t="s">
        <v>138</v>
      </c>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146">
        <f t="shared" si="120"/>
        <v>0</v>
      </c>
      <c r="AU119" s="147">
        <f t="shared" si="183"/>
        <v>0</v>
      </c>
      <c r="AV119" s="52"/>
      <c r="AW119" s="55">
        <f t="shared" si="142"/>
        <v>0</v>
      </c>
      <c r="AX119" s="55"/>
      <c r="AY119" s="54" t="s">
        <v>138</v>
      </c>
      <c r="AZ119" s="54">
        <f t="shared" si="182"/>
        <v>0</v>
      </c>
      <c r="BA119" s="54">
        <f t="shared" si="182"/>
        <v>0</v>
      </c>
      <c r="BB119" s="54">
        <f t="shared" si="182"/>
        <v>0</v>
      </c>
      <c r="BC119" s="54">
        <f t="shared" si="182"/>
        <v>0</v>
      </c>
      <c r="BD119" s="54">
        <f t="shared" si="182"/>
        <v>0</v>
      </c>
      <c r="BE119" s="54">
        <f t="shared" si="182"/>
        <v>0</v>
      </c>
      <c r="BF119" s="54">
        <f t="shared" si="182"/>
        <v>0</v>
      </c>
      <c r="BG119" s="54">
        <f t="shared" si="182"/>
        <v>0</v>
      </c>
      <c r="BH119" s="54">
        <f t="shared" si="182"/>
        <v>0</v>
      </c>
      <c r="BI119" s="54">
        <f t="shared" si="182"/>
        <v>0</v>
      </c>
      <c r="BJ119" s="54">
        <f t="shared" si="182"/>
        <v>0</v>
      </c>
      <c r="BK119" s="54">
        <f t="shared" si="182"/>
        <v>0</v>
      </c>
      <c r="BL119" s="54">
        <f t="shared" si="182"/>
        <v>0</v>
      </c>
      <c r="BM119" s="54">
        <f t="shared" si="182"/>
        <v>0</v>
      </c>
      <c r="BN119" s="54">
        <f t="shared" si="182"/>
        <v>0</v>
      </c>
      <c r="BO119" s="54">
        <f t="shared" si="182"/>
        <v>0</v>
      </c>
      <c r="BP119" s="54">
        <f t="shared" si="165"/>
        <v>0</v>
      </c>
      <c r="BQ119" s="54">
        <f t="shared" si="165"/>
        <v>0</v>
      </c>
      <c r="BR119" s="54">
        <f t="shared" si="165"/>
        <v>0</v>
      </c>
      <c r="BS119" s="54">
        <f t="shared" si="165"/>
        <v>0</v>
      </c>
      <c r="BT119" s="54">
        <f t="shared" si="165"/>
        <v>0</v>
      </c>
      <c r="BU119" s="54">
        <f t="shared" si="165"/>
        <v>0</v>
      </c>
      <c r="BV119" s="54">
        <f t="shared" si="165"/>
        <v>0</v>
      </c>
      <c r="BW119" s="54">
        <f t="shared" si="165"/>
        <v>0</v>
      </c>
      <c r="BX119" s="54">
        <f t="shared" si="165"/>
        <v>0</v>
      </c>
      <c r="BY119" s="54">
        <f t="shared" si="165"/>
        <v>0</v>
      </c>
      <c r="BZ119" s="54">
        <f t="shared" si="165"/>
        <v>0</v>
      </c>
      <c r="CA119" s="54">
        <f t="shared" si="165"/>
        <v>0</v>
      </c>
      <c r="CB119" s="54">
        <f t="shared" si="165"/>
        <v>0</v>
      </c>
      <c r="CC119" s="54">
        <f t="shared" si="165"/>
        <v>0</v>
      </c>
      <c r="CD119" s="54">
        <f t="shared" si="165"/>
        <v>0</v>
      </c>
      <c r="CE119" s="54">
        <f t="shared" si="165"/>
        <v>0</v>
      </c>
      <c r="CF119" s="148">
        <f t="shared" si="181"/>
        <v>0</v>
      </c>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row>
    <row r="120" spans="1:116" s="57" customFormat="1" x14ac:dyDescent="0.2">
      <c r="A120" s="220"/>
      <c r="B120" s="223"/>
      <c r="C120" s="226"/>
      <c r="D120" s="229"/>
      <c r="E120" s="229"/>
      <c r="F120" s="229"/>
      <c r="G120" s="232"/>
      <c r="H120" s="235"/>
      <c r="I120" s="237"/>
      <c r="J120" s="237"/>
      <c r="K120" s="235"/>
      <c r="L120" s="54" t="s">
        <v>142</v>
      </c>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146">
        <f t="shared" si="120"/>
        <v>0</v>
      </c>
      <c r="AU120" s="147">
        <f t="shared" si="183"/>
        <v>0</v>
      </c>
      <c r="AV120" s="52"/>
      <c r="AW120" s="55">
        <f t="shared" si="142"/>
        <v>0</v>
      </c>
      <c r="AX120" s="55"/>
      <c r="AY120" s="54" t="s">
        <v>142</v>
      </c>
      <c r="AZ120" s="54">
        <f t="shared" si="182"/>
        <v>0</v>
      </c>
      <c r="BA120" s="54">
        <f t="shared" si="182"/>
        <v>0</v>
      </c>
      <c r="BB120" s="54">
        <f t="shared" si="182"/>
        <v>0</v>
      </c>
      <c r="BC120" s="54">
        <f t="shared" si="182"/>
        <v>0</v>
      </c>
      <c r="BD120" s="54">
        <f t="shared" si="182"/>
        <v>0</v>
      </c>
      <c r="BE120" s="54">
        <f t="shared" si="182"/>
        <v>0</v>
      </c>
      <c r="BF120" s="54">
        <f t="shared" si="182"/>
        <v>0</v>
      </c>
      <c r="BG120" s="54">
        <f t="shared" si="182"/>
        <v>0</v>
      </c>
      <c r="BH120" s="54">
        <f t="shared" si="182"/>
        <v>0</v>
      </c>
      <c r="BI120" s="54">
        <f t="shared" si="182"/>
        <v>0</v>
      </c>
      <c r="BJ120" s="54">
        <f t="shared" si="182"/>
        <v>0</v>
      </c>
      <c r="BK120" s="54">
        <f t="shared" si="182"/>
        <v>0</v>
      </c>
      <c r="BL120" s="54">
        <f t="shared" si="182"/>
        <v>0</v>
      </c>
      <c r="BM120" s="54">
        <f t="shared" si="182"/>
        <v>0</v>
      </c>
      <c r="BN120" s="54">
        <f t="shared" si="182"/>
        <v>0</v>
      </c>
      <c r="BO120" s="54">
        <f t="shared" si="182"/>
        <v>0</v>
      </c>
      <c r="BP120" s="54">
        <f t="shared" si="165"/>
        <v>0</v>
      </c>
      <c r="BQ120" s="54">
        <f t="shared" si="165"/>
        <v>0</v>
      </c>
      <c r="BR120" s="54">
        <f t="shared" si="165"/>
        <v>0</v>
      </c>
      <c r="BS120" s="54">
        <f t="shared" si="165"/>
        <v>0</v>
      </c>
      <c r="BT120" s="54">
        <f t="shared" si="165"/>
        <v>0</v>
      </c>
      <c r="BU120" s="54">
        <f t="shared" si="165"/>
        <v>0</v>
      </c>
      <c r="BV120" s="54">
        <f t="shared" si="165"/>
        <v>0</v>
      </c>
      <c r="BW120" s="54">
        <f t="shared" si="165"/>
        <v>0</v>
      </c>
      <c r="BX120" s="54">
        <f t="shared" si="165"/>
        <v>0</v>
      </c>
      <c r="BY120" s="54">
        <f t="shared" si="165"/>
        <v>0</v>
      </c>
      <c r="BZ120" s="54">
        <f t="shared" si="165"/>
        <v>0</v>
      </c>
      <c r="CA120" s="54">
        <f t="shared" si="165"/>
        <v>0</v>
      </c>
      <c r="CB120" s="54">
        <f t="shared" si="165"/>
        <v>0</v>
      </c>
      <c r="CC120" s="54">
        <f t="shared" si="165"/>
        <v>0</v>
      </c>
      <c r="CD120" s="54">
        <f t="shared" si="165"/>
        <v>0</v>
      </c>
      <c r="CE120" s="54">
        <f t="shared" si="165"/>
        <v>0</v>
      </c>
      <c r="CF120" s="148">
        <f t="shared" si="181"/>
        <v>0</v>
      </c>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row>
    <row r="121" spans="1:116" s="57" customFormat="1" x14ac:dyDescent="0.2">
      <c r="A121" s="220"/>
      <c r="B121" s="223"/>
      <c r="C121" s="226"/>
      <c r="D121" s="229"/>
      <c r="E121" s="229"/>
      <c r="F121" s="229"/>
      <c r="G121" s="232"/>
      <c r="H121" s="235"/>
      <c r="I121" s="237"/>
      <c r="J121" s="237"/>
      <c r="K121" s="235"/>
      <c r="L121" s="54" t="s">
        <v>139</v>
      </c>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146">
        <f t="shared" si="120"/>
        <v>0</v>
      </c>
      <c r="AU121" s="147">
        <f t="shared" si="183"/>
        <v>0</v>
      </c>
      <c r="AV121" s="52"/>
      <c r="AW121" s="55">
        <f t="shared" si="142"/>
        <v>0</v>
      </c>
      <c r="AX121" s="55"/>
      <c r="AY121" s="54" t="s">
        <v>139</v>
      </c>
      <c r="AZ121" s="54">
        <f t="shared" si="182"/>
        <v>0</v>
      </c>
      <c r="BA121" s="54">
        <f t="shared" si="182"/>
        <v>0</v>
      </c>
      <c r="BB121" s="54">
        <f t="shared" si="182"/>
        <v>0</v>
      </c>
      <c r="BC121" s="54">
        <f t="shared" si="182"/>
        <v>0</v>
      </c>
      <c r="BD121" s="54">
        <f t="shared" si="182"/>
        <v>0</v>
      </c>
      <c r="BE121" s="54">
        <f t="shared" si="182"/>
        <v>0</v>
      </c>
      <c r="BF121" s="54">
        <f t="shared" si="182"/>
        <v>0</v>
      </c>
      <c r="BG121" s="54">
        <f t="shared" si="182"/>
        <v>0</v>
      </c>
      <c r="BH121" s="54">
        <f t="shared" si="182"/>
        <v>0</v>
      </c>
      <c r="BI121" s="54">
        <f t="shared" si="182"/>
        <v>0</v>
      </c>
      <c r="BJ121" s="54">
        <f t="shared" si="182"/>
        <v>0</v>
      </c>
      <c r="BK121" s="54">
        <f t="shared" si="182"/>
        <v>0</v>
      </c>
      <c r="BL121" s="54">
        <f t="shared" si="182"/>
        <v>0</v>
      </c>
      <c r="BM121" s="54">
        <f t="shared" si="182"/>
        <v>0</v>
      </c>
      <c r="BN121" s="54">
        <f t="shared" si="182"/>
        <v>0</v>
      </c>
      <c r="BO121" s="54">
        <f t="shared" si="182"/>
        <v>0</v>
      </c>
      <c r="BP121" s="54">
        <f t="shared" si="165"/>
        <v>0</v>
      </c>
      <c r="BQ121" s="54">
        <f t="shared" si="165"/>
        <v>0</v>
      </c>
      <c r="BR121" s="54">
        <f t="shared" si="165"/>
        <v>0</v>
      </c>
      <c r="BS121" s="54">
        <f t="shared" si="165"/>
        <v>0</v>
      </c>
      <c r="BT121" s="54">
        <f t="shared" si="165"/>
        <v>0</v>
      </c>
      <c r="BU121" s="54">
        <f t="shared" si="165"/>
        <v>0</v>
      </c>
      <c r="BV121" s="54">
        <f t="shared" si="165"/>
        <v>0</v>
      </c>
      <c r="BW121" s="54">
        <f t="shared" si="165"/>
        <v>0</v>
      </c>
      <c r="BX121" s="54">
        <f t="shared" si="165"/>
        <v>0</v>
      </c>
      <c r="BY121" s="54">
        <f t="shared" si="165"/>
        <v>0</v>
      </c>
      <c r="BZ121" s="54">
        <f t="shared" si="165"/>
        <v>0</v>
      </c>
      <c r="CA121" s="54">
        <f t="shared" si="165"/>
        <v>0</v>
      </c>
      <c r="CB121" s="54">
        <f t="shared" si="165"/>
        <v>0</v>
      </c>
      <c r="CC121" s="54">
        <f t="shared" si="165"/>
        <v>0</v>
      </c>
      <c r="CD121" s="54">
        <f t="shared" si="165"/>
        <v>0</v>
      </c>
      <c r="CE121" s="54">
        <f t="shared" si="165"/>
        <v>0</v>
      </c>
      <c r="CF121" s="148">
        <f t="shared" si="181"/>
        <v>0</v>
      </c>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row>
    <row r="122" spans="1:116" s="57" customFormat="1" x14ac:dyDescent="0.2">
      <c r="A122" s="220"/>
      <c r="B122" s="223"/>
      <c r="C122" s="226"/>
      <c r="D122" s="229"/>
      <c r="E122" s="229"/>
      <c r="F122" s="229"/>
      <c r="G122" s="232"/>
      <c r="H122" s="235"/>
      <c r="I122" s="237"/>
      <c r="J122" s="237"/>
      <c r="K122" s="235"/>
      <c r="L122" s="54" t="s">
        <v>140</v>
      </c>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146">
        <f t="shared" si="120"/>
        <v>0</v>
      </c>
      <c r="AU122" s="147">
        <f t="shared" si="183"/>
        <v>0</v>
      </c>
      <c r="AV122" s="52"/>
      <c r="AW122" s="55">
        <f t="shared" si="142"/>
        <v>0</v>
      </c>
      <c r="AX122" s="55"/>
      <c r="AY122" s="54" t="s">
        <v>140</v>
      </c>
      <c r="AZ122" s="54">
        <f t="shared" si="182"/>
        <v>0</v>
      </c>
      <c r="BA122" s="54">
        <f t="shared" si="182"/>
        <v>0</v>
      </c>
      <c r="BB122" s="54">
        <f t="shared" si="182"/>
        <v>0</v>
      </c>
      <c r="BC122" s="54">
        <f t="shared" si="182"/>
        <v>0</v>
      </c>
      <c r="BD122" s="54">
        <f t="shared" si="182"/>
        <v>0</v>
      </c>
      <c r="BE122" s="54">
        <f t="shared" si="182"/>
        <v>0</v>
      </c>
      <c r="BF122" s="54">
        <f t="shared" si="182"/>
        <v>0</v>
      </c>
      <c r="BG122" s="54">
        <f t="shared" si="182"/>
        <v>0</v>
      </c>
      <c r="BH122" s="54">
        <f t="shared" si="182"/>
        <v>0</v>
      </c>
      <c r="BI122" s="54">
        <f t="shared" si="182"/>
        <v>0</v>
      </c>
      <c r="BJ122" s="54">
        <f t="shared" si="182"/>
        <v>0</v>
      </c>
      <c r="BK122" s="54">
        <f t="shared" si="182"/>
        <v>0</v>
      </c>
      <c r="BL122" s="54">
        <f t="shared" si="182"/>
        <v>0</v>
      </c>
      <c r="BM122" s="54">
        <f t="shared" si="182"/>
        <v>0</v>
      </c>
      <c r="BN122" s="54">
        <f t="shared" si="182"/>
        <v>0</v>
      </c>
      <c r="BO122" s="54">
        <f t="shared" si="182"/>
        <v>0</v>
      </c>
      <c r="BP122" s="54">
        <f t="shared" si="165"/>
        <v>0</v>
      </c>
      <c r="BQ122" s="54">
        <f t="shared" si="165"/>
        <v>0</v>
      </c>
      <c r="BR122" s="54">
        <f t="shared" si="165"/>
        <v>0</v>
      </c>
      <c r="BS122" s="54">
        <f t="shared" si="165"/>
        <v>0</v>
      </c>
      <c r="BT122" s="54">
        <f t="shared" si="165"/>
        <v>0</v>
      </c>
      <c r="BU122" s="54">
        <f t="shared" si="165"/>
        <v>0</v>
      </c>
      <c r="BV122" s="54">
        <f t="shared" si="165"/>
        <v>0</v>
      </c>
      <c r="BW122" s="54">
        <f t="shared" si="165"/>
        <v>0</v>
      </c>
      <c r="BX122" s="54">
        <f t="shared" si="165"/>
        <v>0</v>
      </c>
      <c r="BY122" s="54">
        <f t="shared" si="165"/>
        <v>0</v>
      </c>
      <c r="BZ122" s="54">
        <f t="shared" si="165"/>
        <v>0</v>
      </c>
      <c r="CA122" s="54">
        <f t="shared" si="165"/>
        <v>0</v>
      </c>
      <c r="CB122" s="54">
        <f t="shared" si="165"/>
        <v>0</v>
      </c>
      <c r="CC122" s="54">
        <f t="shared" si="165"/>
        <v>0</v>
      </c>
      <c r="CD122" s="54">
        <f t="shared" si="165"/>
        <v>0</v>
      </c>
      <c r="CE122" s="54">
        <f t="shared" si="165"/>
        <v>0</v>
      </c>
      <c r="CF122" s="148">
        <f t="shared" si="181"/>
        <v>0</v>
      </c>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row>
    <row r="123" spans="1:116" s="57" customFormat="1" ht="13.5" thickBot="1" x14ac:dyDescent="0.25">
      <c r="A123" s="221"/>
      <c r="B123" s="224"/>
      <c r="C123" s="227"/>
      <c r="D123" s="230"/>
      <c r="E123" s="230"/>
      <c r="F123" s="230"/>
      <c r="G123" s="233"/>
      <c r="H123" s="236"/>
      <c r="I123" s="238"/>
      <c r="J123" s="238"/>
      <c r="K123" s="236"/>
      <c r="L123" s="141" t="s">
        <v>141</v>
      </c>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49">
        <f t="shared" si="120"/>
        <v>0</v>
      </c>
      <c r="AU123" s="150">
        <f t="shared" si="183"/>
        <v>0</v>
      </c>
      <c r="AV123" s="52"/>
      <c r="AW123" s="55">
        <f t="shared" si="142"/>
        <v>0</v>
      </c>
      <c r="AX123" s="55"/>
      <c r="AY123" s="141" t="s">
        <v>141</v>
      </c>
      <c r="AZ123" s="141">
        <f t="shared" si="181"/>
        <v>0</v>
      </c>
      <c r="BA123" s="141">
        <f t="shared" si="181"/>
        <v>0</v>
      </c>
      <c r="BB123" s="141">
        <f t="shared" si="181"/>
        <v>0</v>
      </c>
      <c r="BC123" s="141">
        <f t="shared" si="181"/>
        <v>0</v>
      </c>
      <c r="BD123" s="141">
        <f t="shared" si="181"/>
        <v>0</v>
      </c>
      <c r="BE123" s="141">
        <f t="shared" si="181"/>
        <v>0</v>
      </c>
      <c r="BF123" s="141">
        <f t="shared" si="181"/>
        <v>0</v>
      </c>
      <c r="BG123" s="141">
        <f t="shared" si="181"/>
        <v>0</v>
      </c>
      <c r="BH123" s="141">
        <f t="shared" si="181"/>
        <v>0</v>
      </c>
      <c r="BI123" s="141">
        <f t="shared" si="181"/>
        <v>0</v>
      </c>
      <c r="BJ123" s="141">
        <f t="shared" si="181"/>
        <v>0</v>
      </c>
      <c r="BK123" s="141">
        <f t="shared" si="181"/>
        <v>0</v>
      </c>
      <c r="BL123" s="141">
        <f t="shared" si="181"/>
        <v>0</v>
      </c>
      <c r="BM123" s="141">
        <f t="shared" si="181"/>
        <v>0</v>
      </c>
      <c r="BN123" s="141">
        <f t="shared" si="181"/>
        <v>0</v>
      </c>
      <c r="BO123" s="141">
        <f t="shared" si="181"/>
        <v>0</v>
      </c>
      <c r="BP123" s="141">
        <f t="shared" si="181"/>
        <v>0</v>
      </c>
      <c r="BQ123" s="141">
        <f t="shared" si="181"/>
        <v>0</v>
      </c>
      <c r="BR123" s="141">
        <f t="shared" si="181"/>
        <v>0</v>
      </c>
      <c r="BS123" s="141">
        <f t="shared" si="181"/>
        <v>0</v>
      </c>
      <c r="BT123" s="141">
        <f t="shared" si="181"/>
        <v>0</v>
      </c>
      <c r="BU123" s="141">
        <f t="shared" si="181"/>
        <v>0</v>
      </c>
      <c r="BV123" s="141">
        <f t="shared" si="181"/>
        <v>0</v>
      </c>
      <c r="BW123" s="141">
        <f t="shared" si="181"/>
        <v>0</v>
      </c>
      <c r="BX123" s="141">
        <f t="shared" si="181"/>
        <v>0</v>
      </c>
      <c r="BY123" s="141">
        <f t="shared" si="181"/>
        <v>0</v>
      </c>
      <c r="BZ123" s="141">
        <f t="shared" si="181"/>
        <v>0</v>
      </c>
      <c r="CA123" s="141">
        <f t="shared" si="181"/>
        <v>0</v>
      </c>
      <c r="CB123" s="141">
        <f t="shared" si="181"/>
        <v>0</v>
      </c>
      <c r="CC123" s="141">
        <f t="shared" si="181"/>
        <v>0</v>
      </c>
      <c r="CD123" s="141">
        <f t="shared" si="181"/>
        <v>0</v>
      </c>
      <c r="CE123" s="141">
        <f t="shared" si="181"/>
        <v>0</v>
      </c>
      <c r="CF123" s="151">
        <f t="shared" si="181"/>
        <v>0</v>
      </c>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row>
    <row r="124" spans="1:116" s="57" customFormat="1" x14ac:dyDescent="0.2">
      <c r="A124" s="219"/>
      <c r="B124" s="222"/>
      <c r="C124" s="225"/>
      <c r="D124" s="228"/>
      <c r="E124" s="228"/>
      <c r="F124" s="228"/>
      <c r="G124" s="231"/>
      <c r="H124" s="234"/>
      <c r="I124" s="222"/>
      <c r="J124" s="222"/>
      <c r="K124" s="234"/>
      <c r="L124" s="140" t="s">
        <v>145</v>
      </c>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43">
        <f t="shared" si="120"/>
        <v>0</v>
      </c>
      <c r="AU124" s="144">
        <f t="shared" ref="AU124:AU131" si="184">AT124*$H$124</f>
        <v>0</v>
      </c>
      <c r="AV124" s="52"/>
      <c r="AW124" s="55">
        <f t="shared" si="142"/>
        <v>0</v>
      </c>
      <c r="AX124" s="55"/>
      <c r="AY124" s="140" t="s">
        <v>145</v>
      </c>
      <c r="AZ124" s="140">
        <f t="shared" si="181"/>
        <v>0</v>
      </c>
      <c r="BA124" s="140">
        <f t="shared" si="181"/>
        <v>0</v>
      </c>
      <c r="BB124" s="140">
        <f t="shared" si="181"/>
        <v>0</v>
      </c>
      <c r="BC124" s="140">
        <f t="shared" si="181"/>
        <v>0</v>
      </c>
      <c r="BD124" s="140">
        <f t="shared" si="181"/>
        <v>0</v>
      </c>
      <c r="BE124" s="140">
        <f t="shared" si="181"/>
        <v>0</v>
      </c>
      <c r="BF124" s="140">
        <f t="shared" si="181"/>
        <v>0</v>
      </c>
      <c r="BG124" s="140">
        <f t="shared" si="181"/>
        <v>0</v>
      </c>
      <c r="BH124" s="140">
        <f t="shared" si="181"/>
        <v>0</v>
      </c>
      <c r="BI124" s="140">
        <f t="shared" si="181"/>
        <v>0</v>
      </c>
      <c r="BJ124" s="140">
        <f t="shared" si="181"/>
        <v>0</v>
      </c>
      <c r="BK124" s="140">
        <f t="shared" si="181"/>
        <v>0</v>
      </c>
      <c r="BL124" s="140">
        <f t="shared" si="181"/>
        <v>0</v>
      </c>
      <c r="BM124" s="140">
        <f t="shared" si="181"/>
        <v>0</v>
      </c>
      <c r="BN124" s="140">
        <f t="shared" si="181"/>
        <v>0</v>
      </c>
      <c r="BO124" s="140">
        <f t="shared" si="181"/>
        <v>0</v>
      </c>
      <c r="BP124" s="140">
        <f t="shared" si="181"/>
        <v>0</v>
      </c>
      <c r="BQ124" s="140">
        <f t="shared" si="181"/>
        <v>0</v>
      </c>
      <c r="BR124" s="140">
        <f t="shared" si="181"/>
        <v>0</v>
      </c>
      <c r="BS124" s="140">
        <f t="shared" si="181"/>
        <v>0</v>
      </c>
      <c r="BT124" s="140">
        <f t="shared" si="181"/>
        <v>0</v>
      </c>
      <c r="BU124" s="140">
        <f t="shared" si="181"/>
        <v>0</v>
      </c>
      <c r="BV124" s="140">
        <f t="shared" si="181"/>
        <v>0</v>
      </c>
      <c r="BW124" s="140">
        <f t="shared" si="181"/>
        <v>0</v>
      </c>
      <c r="BX124" s="140">
        <f t="shared" si="181"/>
        <v>0</v>
      </c>
      <c r="BY124" s="140">
        <f t="shared" si="181"/>
        <v>0</v>
      </c>
      <c r="BZ124" s="140">
        <f t="shared" si="181"/>
        <v>0</v>
      </c>
      <c r="CA124" s="140">
        <f t="shared" si="181"/>
        <v>0</v>
      </c>
      <c r="CB124" s="140">
        <f t="shared" si="181"/>
        <v>0</v>
      </c>
      <c r="CC124" s="140">
        <f t="shared" si="181"/>
        <v>0</v>
      </c>
      <c r="CD124" s="140">
        <f t="shared" si="181"/>
        <v>0</v>
      </c>
      <c r="CE124" s="140">
        <f t="shared" si="181"/>
        <v>0</v>
      </c>
      <c r="CF124" s="145">
        <f t="shared" si="181"/>
        <v>0</v>
      </c>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row>
    <row r="125" spans="1:116" s="57" customFormat="1" x14ac:dyDescent="0.2">
      <c r="A125" s="220"/>
      <c r="B125" s="223"/>
      <c r="C125" s="226"/>
      <c r="D125" s="229"/>
      <c r="E125" s="229"/>
      <c r="F125" s="229"/>
      <c r="G125" s="232"/>
      <c r="H125" s="235"/>
      <c r="I125" s="237"/>
      <c r="J125" s="237"/>
      <c r="K125" s="235"/>
      <c r="L125" s="54" t="s">
        <v>1</v>
      </c>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146">
        <f t="shared" si="120"/>
        <v>0</v>
      </c>
      <c r="AU125" s="147">
        <f t="shared" si="184"/>
        <v>0</v>
      </c>
      <c r="AV125" s="52"/>
      <c r="AW125" s="55">
        <f t="shared" si="142"/>
        <v>0</v>
      </c>
      <c r="AX125" s="55"/>
      <c r="AY125" s="54" t="s">
        <v>1</v>
      </c>
      <c r="AZ125" s="54">
        <f t="shared" si="181"/>
        <v>0</v>
      </c>
      <c r="BA125" s="54">
        <f t="shared" si="181"/>
        <v>0</v>
      </c>
      <c r="BB125" s="54">
        <f t="shared" si="181"/>
        <v>0</v>
      </c>
      <c r="BC125" s="54">
        <f t="shared" si="181"/>
        <v>0</v>
      </c>
      <c r="BD125" s="54">
        <f t="shared" si="181"/>
        <v>0</v>
      </c>
      <c r="BE125" s="54">
        <f t="shared" si="181"/>
        <v>0</v>
      </c>
      <c r="BF125" s="54">
        <f t="shared" si="181"/>
        <v>0</v>
      </c>
      <c r="BG125" s="54">
        <f t="shared" si="181"/>
        <v>0</v>
      </c>
      <c r="BH125" s="54">
        <f t="shared" si="181"/>
        <v>0</v>
      </c>
      <c r="BI125" s="54">
        <f t="shared" si="181"/>
        <v>0</v>
      </c>
      <c r="BJ125" s="54">
        <f t="shared" si="181"/>
        <v>0</v>
      </c>
      <c r="BK125" s="54">
        <f t="shared" si="181"/>
        <v>0</v>
      </c>
      <c r="BL125" s="54">
        <f t="shared" si="181"/>
        <v>0</v>
      </c>
      <c r="BM125" s="54">
        <f t="shared" si="181"/>
        <v>0</v>
      </c>
      <c r="BN125" s="54">
        <f t="shared" si="181"/>
        <v>0</v>
      </c>
      <c r="BO125" s="54">
        <f t="shared" si="181"/>
        <v>0</v>
      </c>
      <c r="BP125" s="54">
        <f t="shared" si="181"/>
        <v>0</v>
      </c>
      <c r="BQ125" s="54">
        <f t="shared" si="181"/>
        <v>0</v>
      </c>
      <c r="BR125" s="54">
        <f t="shared" si="181"/>
        <v>0</v>
      </c>
      <c r="BS125" s="54">
        <f t="shared" si="181"/>
        <v>0</v>
      </c>
      <c r="BT125" s="54">
        <f t="shared" si="181"/>
        <v>0</v>
      </c>
      <c r="BU125" s="54">
        <f t="shared" si="181"/>
        <v>0</v>
      </c>
      <c r="BV125" s="54">
        <f t="shared" si="181"/>
        <v>0</v>
      </c>
      <c r="BW125" s="54">
        <f t="shared" si="181"/>
        <v>0</v>
      </c>
      <c r="BX125" s="54">
        <f t="shared" si="181"/>
        <v>0</v>
      </c>
      <c r="BY125" s="54">
        <f t="shared" si="181"/>
        <v>0</v>
      </c>
      <c r="BZ125" s="54">
        <f t="shared" si="181"/>
        <v>0</v>
      </c>
      <c r="CA125" s="54">
        <f t="shared" si="181"/>
        <v>0</v>
      </c>
      <c r="CB125" s="54">
        <f t="shared" si="181"/>
        <v>0</v>
      </c>
      <c r="CC125" s="54">
        <f t="shared" si="181"/>
        <v>0</v>
      </c>
      <c r="CD125" s="54">
        <f t="shared" si="181"/>
        <v>0</v>
      </c>
      <c r="CE125" s="54">
        <f t="shared" si="181"/>
        <v>0</v>
      </c>
      <c r="CF125" s="148">
        <f t="shared" si="181"/>
        <v>0</v>
      </c>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row>
    <row r="126" spans="1:116" s="57" customFormat="1" x14ac:dyDescent="0.2">
      <c r="A126" s="220"/>
      <c r="B126" s="223"/>
      <c r="C126" s="226"/>
      <c r="D126" s="229"/>
      <c r="E126" s="229"/>
      <c r="F126" s="229"/>
      <c r="G126" s="232"/>
      <c r="H126" s="235"/>
      <c r="I126" s="237"/>
      <c r="J126" s="237"/>
      <c r="K126" s="235"/>
      <c r="L126" s="54" t="s">
        <v>2</v>
      </c>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146">
        <f t="shared" si="120"/>
        <v>0</v>
      </c>
      <c r="AU126" s="147">
        <f t="shared" si="184"/>
        <v>0</v>
      </c>
      <c r="AV126" s="52"/>
      <c r="AW126" s="55">
        <f t="shared" si="142"/>
        <v>0</v>
      </c>
      <c r="AX126" s="55"/>
      <c r="AY126" s="54" t="s">
        <v>2</v>
      </c>
      <c r="AZ126" s="54">
        <f t="shared" si="181"/>
        <v>0</v>
      </c>
      <c r="BA126" s="54">
        <f t="shared" si="181"/>
        <v>0</v>
      </c>
      <c r="BB126" s="54">
        <f t="shared" si="181"/>
        <v>0</v>
      </c>
      <c r="BC126" s="54">
        <f t="shared" si="181"/>
        <v>0</v>
      </c>
      <c r="BD126" s="54">
        <f t="shared" si="181"/>
        <v>0</v>
      </c>
      <c r="BE126" s="54">
        <f t="shared" si="181"/>
        <v>0</v>
      </c>
      <c r="BF126" s="54">
        <f t="shared" si="181"/>
        <v>0</v>
      </c>
      <c r="BG126" s="54">
        <f t="shared" si="181"/>
        <v>0</v>
      </c>
      <c r="BH126" s="54">
        <f t="shared" si="181"/>
        <v>0</v>
      </c>
      <c r="BI126" s="54">
        <f t="shared" si="181"/>
        <v>0</v>
      </c>
      <c r="BJ126" s="54">
        <f t="shared" si="181"/>
        <v>0</v>
      </c>
      <c r="BK126" s="54">
        <f t="shared" si="181"/>
        <v>0</v>
      </c>
      <c r="BL126" s="54">
        <f t="shared" si="181"/>
        <v>0</v>
      </c>
      <c r="BM126" s="54">
        <f t="shared" si="181"/>
        <v>0</v>
      </c>
      <c r="BN126" s="54">
        <f t="shared" si="181"/>
        <v>0</v>
      </c>
      <c r="BO126" s="54">
        <f t="shared" si="181"/>
        <v>0</v>
      </c>
      <c r="BP126" s="54">
        <f t="shared" si="181"/>
        <v>0</v>
      </c>
      <c r="BQ126" s="54">
        <f t="shared" si="181"/>
        <v>0</v>
      </c>
      <c r="BR126" s="54">
        <f t="shared" si="181"/>
        <v>0</v>
      </c>
      <c r="BS126" s="54">
        <f t="shared" si="181"/>
        <v>0</v>
      </c>
      <c r="BT126" s="54">
        <f t="shared" si="181"/>
        <v>0</v>
      </c>
      <c r="BU126" s="54">
        <f t="shared" si="181"/>
        <v>0</v>
      </c>
      <c r="BV126" s="54">
        <f t="shared" si="181"/>
        <v>0</v>
      </c>
      <c r="BW126" s="54">
        <f t="shared" si="181"/>
        <v>0</v>
      </c>
      <c r="BX126" s="54">
        <f t="shared" si="181"/>
        <v>0</v>
      </c>
      <c r="BY126" s="54">
        <f t="shared" si="181"/>
        <v>0</v>
      </c>
      <c r="BZ126" s="54">
        <f t="shared" si="181"/>
        <v>0</v>
      </c>
      <c r="CA126" s="54">
        <f t="shared" si="181"/>
        <v>0</v>
      </c>
      <c r="CB126" s="54">
        <f t="shared" si="181"/>
        <v>0</v>
      </c>
      <c r="CC126" s="54">
        <f t="shared" si="181"/>
        <v>0</v>
      </c>
      <c r="CD126" s="54">
        <f t="shared" si="181"/>
        <v>0</v>
      </c>
      <c r="CE126" s="54">
        <f t="shared" si="181"/>
        <v>0</v>
      </c>
      <c r="CF126" s="148">
        <f t="shared" si="181"/>
        <v>0</v>
      </c>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row>
    <row r="127" spans="1:116" s="57" customFormat="1" x14ac:dyDescent="0.2">
      <c r="A127" s="220"/>
      <c r="B127" s="223"/>
      <c r="C127" s="226"/>
      <c r="D127" s="229"/>
      <c r="E127" s="229"/>
      <c r="F127" s="229"/>
      <c r="G127" s="232"/>
      <c r="H127" s="235"/>
      <c r="I127" s="237"/>
      <c r="J127" s="237"/>
      <c r="K127" s="235"/>
      <c r="L127" s="54" t="s">
        <v>138</v>
      </c>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146">
        <f t="shared" si="120"/>
        <v>0</v>
      </c>
      <c r="AU127" s="147">
        <f t="shared" si="184"/>
        <v>0</v>
      </c>
      <c r="AV127" s="52"/>
      <c r="AW127" s="55">
        <f t="shared" si="142"/>
        <v>0</v>
      </c>
      <c r="AX127" s="55"/>
      <c r="AY127" s="54" t="s">
        <v>138</v>
      </c>
      <c r="AZ127" s="54">
        <f t="shared" si="181"/>
        <v>0</v>
      </c>
      <c r="BA127" s="54">
        <f t="shared" si="181"/>
        <v>0</v>
      </c>
      <c r="BB127" s="54">
        <f t="shared" si="181"/>
        <v>0</v>
      </c>
      <c r="BC127" s="54">
        <f t="shared" si="181"/>
        <v>0</v>
      </c>
      <c r="BD127" s="54">
        <f t="shared" si="181"/>
        <v>0</v>
      </c>
      <c r="BE127" s="54">
        <f t="shared" si="181"/>
        <v>0</v>
      </c>
      <c r="BF127" s="54">
        <f t="shared" si="181"/>
        <v>0</v>
      </c>
      <c r="BG127" s="54">
        <f t="shared" si="181"/>
        <v>0</v>
      </c>
      <c r="BH127" s="54">
        <f t="shared" si="181"/>
        <v>0</v>
      </c>
      <c r="BI127" s="54">
        <f t="shared" si="181"/>
        <v>0</v>
      </c>
      <c r="BJ127" s="54">
        <f t="shared" si="181"/>
        <v>0</v>
      </c>
      <c r="BK127" s="54">
        <f t="shared" si="181"/>
        <v>0</v>
      </c>
      <c r="BL127" s="54">
        <f t="shared" si="181"/>
        <v>0</v>
      </c>
      <c r="BM127" s="54">
        <f t="shared" si="181"/>
        <v>0</v>
      </c>
      <c r="BN127" s="54">
        <f t="shared" si="181"/>
        <v>0</v>
      </c>
      <c r="BO127" s="54">
        <f t="shared" si="181"/>
        <v>0</v>
      </c>
      <c r="BP127" s="54">
        <f t="shared" si="181"/>
        <v>0</v>
      </c>
      <c r="BQ127" s="54">
        <f t="shared" si="181"/>
        <v>0</v>
      </c>
      <c r="BR127" s="54">
        <f t="shared" si="181"/>
        <v>0</v>
      </c>
      <c r="BS127" s="54">
        <f t="shared" si="181"/>
        <v>0</v>
      </c>
      <c r="BT127" s="54">
        <f t="shared" si="181"/>
        <v>0</v>
      </c>
      <c r="BU127" s="54">
        <f t="shared" si="181"/>
        <v>0</v>
      </c>
      <c r="BV127" s="54">
        <f t="shared" si="181"/>
        <v>0</v>
      </c>
      <c r="BW127" s="54">
        <f t="shared" si="181"/>
        <v>0</v>
      </c>
      <c r="BX127" s="54">
        <f t="shared" si="181"/>
        <v>0</v>
      </c>
      <c r="BY127" s="54">
        <f t="shared" si="181"/>
        <v>0</v>
      </c>
      <c r="BZ127" s="54">
        <f t="shared" si="181"/>
        <v>0</v>
      </c>
      <c r="CA127" s="54">
        <f t="shared" si="181"/>
        <v>0</v>
      </c>
      <c r="CB127" s="54">
        <f t="shared" si="181"/>
        <v>0</v>
      </c>
      <c r="CC127" s="54">
        <f t="shared" si="181"/>
        <v>0</v>
      </c>
      <c r="CD127" s="54">
        <f t="shared" si="181"/>
        <v>0</v>
      </c>
      <c r="CE127" s="54">
        <f t="shared" si="181"/>
        <v>0</v>
      </c>
      <c r="CF127" s="148">
        <f t="shared" si="181"/>
        <v>0</v>
      </c>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row>
    <row r="128" spans="1:116" s="57" customFormat="1" x14ac:dyDescent="0.2">
      <c r="A128" s="220"/>
      <c r="B128" s="223"/>
      <c r="C128" s="226"/>
      <c r="D128" s="229"/>
      <c r="E128" s="229"/>
      <c r="F128" s="229"/>
      <c r="G128" s="232"/>
      <c r="H128" s="235"/>
      <c r="I128" s="237"/>
      <c r="J128" s="237"/>
      <c r="K128" s="235"/>
      <c r="L128" s="54" t="s">
        <v>142</v>
      </c>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146">
        <f t="shared" si="120"/>
        <v>0</v>
      </c>
      <c r="AU128" s="147">
        <f t="shared" si="184"/>
        <v>0</v>
      </c>
      <c r="AV128" s="52"/>
      <c r="AW128" s="55">
        <f t="shared" si="142"/>
        <v>0</v>
      </c>
      <c r="AX128" s="55"/>
      <c r="AY128" s="54" t="s">
        <v>142</v>
      </c>
      <c r="AZ128" s="54">
        <f t="shared" si="181"/>
        <v>0</v>
      </c>
      <c r="BA128" s="54">
        <f t="shared" si="181"/>
        <v>0</v>
      </c>
      <c r="BB128" s="54">
        <f t="shared" si="181"/>
        <v>0</v>
      </c>
      <c r="BC128" s="54">
        <f t="shared" si="181"/>
        <v>0</v>
      </c>
      <c r="BD128" s="54">
        <f t="shared" si="181"/>
        <v>0</v>
      </c>
      <c r="BE128" s="54">
        <f t="shared" si="181"/>
        <v>0</v>
      </c>
      <c r="BF128" s="54">
        <f t="shared" si="181"/>
        <v>0</v>
      </c>
      <c r="BG128" s="54">
        <f t="shared" si="181"/>
        <v>0</v>
      </c>
      <c r="BH128" s="54">
        <f t="shared" si="181"/>
        <v>0</v>
      </c>
      <c r="BI128" s="54">
        <f t="shared" si="181"/>
        <v>0</v>
      </c>
      <c r="BJ128" s="54">
        <f t="shared" si="181"/>
        <v>0</v>
      </c>
      <c r="BK128" s="54">
        <f t="shared" si="181"/>
        <v>0</v>
      </c>
      <c r="BL128" s="54">
        <f t="shared" si="181"/>
        <v>0</v>
      </c>
      <c r="BM128" s="54">
        <f t="shared" si="181"/>
        <v>0</v>
      </c>
      <c r="BN128" s="54">
        <f t="shared" si="181"/>
        <v>0</v>
      </c>
      <c r="BO128" s="54">
        <f t="shared" si="181"/>
        <v>0</v>
      </c>
      <c r="BP128" s="54">
        <f t="shared" si="181"/>
        <v>0</v>
      </c>
      <c r="BQ128" s="54">
        <f t="shared" si="181"/>
        <v>0</v>
      </c>
      <c r="BR128" s="54">
        <f t="shared" si="181"/>
        <v>0</v>
      </c>
      <c r="BS128" s="54">
        <f t="shared" si="181"/>
        <v>0</v>
      </c>
      <c r="BT128" s="54">
        <f t="shared" si="181"/>
        <v>0</v>
      </c>
      <c r="BU128" s="54">
        <f t="shared" si="181"/>
        <v>0</v>
      </c>
      <c r="BV128" s="54">
        <f t="shared" si="181"/>
        <v>0</v>
      </c>
      <c r="BW128" s="54">
        <f t="shared" si="181"/>
        <v>0</v>
      </c>
      <c r="BX128" s="54">
        <f t="shared" si="181"/>
        <v>0</v>
      </c>
      <c r="BY128" s="54">
        <f t="shared" si="181"/>
        <v>0</v>
      </c>
      <c r="BZ128" s="54">
        <f t="shared" si="181"/>
        <v>0</v>
      </c>
      <c r="CA128" s="54">
        <f t="shared" si="181"/>
        <v>0</v>
      </c>
      <c r="CB128" s="54">
        <f t="shared" si="181"/>
        <v>0</v>
      </c>
      <c r="CC128" s="54">
        <f t="shared" si="181"/>
        <v>0</v>
      </c>
      <c r="CD128" s="54">
        <f t="shared" si="181"/>
        <v>0</v>
      </c>
      <c r="CE128" s="54">
        <f t="shared" si="181"/>
        <v>0</v>
      </c>
      <c r="CF128" s="148">
        <f t="shared" si="181"/>
        <v>0</v>
      </c>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row>
    <row r="129" spans="1:116" s="57" customFormat="1" x14ac:dyDescent="0.2">
      <c r="A129" s="220"/>
      <c r="B129" s="223"/>
      <c r="C129" s="226"/>
      <c r="D129" s="229"/>
      <c r="E129" s="229"/>
      <c r="F129" s="229"/>
      <c r="G129" s="232"/>
      <c r="H129" s="235"/>
      <c r="I129" s="237"/>
      <c r="J129" s="237"/>
      <c r="K129" s="235"/>
      <c r="L129" s="54" t="s">
        <v>139</v>
      </c>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146">
        <f t="shared" si="120"/>
        <v>0</v>
      </c>
      <c r="AU129" s="147">
        <f t="shared" si="184"/>
        <v>0</v>
      </c>
      <c r="AV129" s="52"/>
      <c r="AW129" s="55">
        <f t="shared" si="142"/>
        <v>0</v>
      </c>
      <c r="AX129" s="55"/>
      <c r="AY129" s="54" t="s">
        <v>139</v>
      </c>
      <c r="AZ129" s="54">
        <f t="shared" si="181"/>
        <v>0</v>
      </c>
      <c r="BA129" s="54">
        <f t="shared" si="181"/>
        <v>0</v>
      </c>
      <c r="BB129" s="54">
        <f t="shared" si="181"/>
        <v>0</v>
      </c>
      <c r="BC129" s="54">
        <f t="shared" si="181"/>
        <v>0</v>
      </c>
      <c r="BD129" s="54">
        <f t="shared" si="181"/>
        <v>0</v>
      </c>
      <c r="BE129" s="54">
        <f t="shared" si="181"/>
        <v>0</v>
      </c>
      <c r="BF129" s="54">
        <f t="shared" si="181"/>
        <v>0</v>
      </c>
      <c r="BG129" s="54">
        <f t="shared" si="181"/>
        <v>0</v>
      </c>
      <c r="BH129" s="54">
        <f t="shared" si="181"/>
        <v>0</v>
      </c>
      <c r="BI129" s="54">
        <f t="shared" si="181"/>
        <v>0</v>
      </c>
      <c r="BJ129" s="54">
        <f t="shared" si="181"/>
        <v>0</v>
      </c>
      <c r="BK129" s="54">
        <f t="shared" si="181"/>
        <v>0</v>
      </c>
      <c r="BL129" s="54">
        <f t="shared" si="181"/>
        <v>0</v>
      </c>
      <c r="BM129" s="54">
        <f t="shared" si="181"/>
        <v>0</v>
      </c>
      <c r="BN129" s="54">
        <f t="shared" si="181"/>
        <v>0</v>
      </c>
      <c r="BO129" s="54">
        <f t="shared" si="181"/>
        <v>0</v>
      </c>
      <c r="BP129" s="54">
        <f t="shared" si="181"/>
        <v>0</v>
      </c>
      <c r="BQ129" s="54">
        <f t="shared" si="181"/>
        <v>0</v>
      </c>
      <c r="BR129" s="54">
        <f t="shared" si="181"/>
        <v>0</v>
      </c>
      <c r="BS129" s="54">
        <f t="shared" si="181"/>
        <v>0</v>
      </c>
      <c r="BT129" s="54">
        <f t="shared" si="181"/>
        <v>0</v>
      </c>
      <c r="BU129" s="54">
        <f t="shared" si="181"/>
        <v>0</v>
      </c>
      <c r="BV129" s="54">
        <f t="shared" si="181"/>
        <v>0</v>
      </c>
      <c r="BW129" s="54">
        <f t="shared" si="181"/>
        <v>0</v>
      </c>
      <c r="BX129" s="54">
        <f t="shared" si="181"/>
        <v>0</v>
      </c>
      <c r="BY129" s="54">
        <f t="shared" si="181"/>
        <v>0</v>
      </c>
      <c r="BZ129" s="54">
        <f t="shared" si="181"/>
        <v>0</v>
      </c>
      <c r="CA129" s="54">
        <f t="shared" si="181"/>
        <v>0</v>
      </c>
      <c r="CB129" s="54">
        <f t="shared" si="181"/>
        <v>0</v>
      </c>
      <c r="CC129" s="54">
        <f t="shared" si="181"/>
        <v>0</v>
      </c>
      <c r="CD129" s="54">
        <f t="shared" si="181"/>
        <v>0</v>
      </c>
      <c r="CE129" s="54">
        <f t="shared" si="181"/>
        <v>0</v>
      </c>
      <c r="CF129" s="148">
        <f t="shared" si="181"/>
        <v>0</v>
      </c>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row>
    <row r="130" spans="1:116" s="57" customFormat="1" x14ac:dyDescent="0.2">
      <c r="A130" s="220"/>
      <c r="B130" s="223"/>
      <c r="C130" s="226"/>
      <c r="D130" s="229"/>
      <c r="E130" s="229"/>
      <c r="F130" s="229"/>
      <c r="G130" s="232"/>
      <c r="H130" s="235"/>
      <c r="I130" s="237"/>
      <c r="J130" s="237"/>
      <c r="K130" s="235"/>
      <c r="L130" s="54" t="s">
        <v>140</v>
      </c>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146">
        <f t="shared" si="120"/>
        <v>0</v>
      </c>
      <c r="AU130" s="147">
        <f t="shared" si="184"/>
        <v>0</v>
      </c>
      <c r="AV130" s="52"/>
      <c r="AW130" s="55">
        <f t="shared" si="142"/>
        <v>0</v>
      </c>
      <c r="AX130" s="55"/>
      <c r="AY130" s="54" t="s">
        <v>140</v>
      </c>
      <c r="AZ130" s="54">
        <f t="shared" si="181"/>
        <v>0</v>
      </c>
      <c r="BA130" s="54">
        <f t="shared" si="181"/>
        <v>0</v>
      </c>
      <c r="BB130" s="54">
        <f t="shared" si="181"/>
        <v>0</v>
      </c>
      <c r="BC130" s="54">
        <f t="shared" si="181"/>
        <v>0</v>
      </c>
      <c r="BD130" s="54">
        <f t="shared" si="181"/>
        <v>0</v>
      </c>
      <c r="BE130" s="54">
        <f t="shared" si="181"/>
        <v>0</v>
      </c>
      <c r="BF130" s="54">
        <f t="shared" si="181"/>
        <v>0</v>
      </c>
      <c r="BG130" s="54">
        <f t="shared" si="181"/>
        <v>0</v>
      </c>
      <c r="BH130" s="54">
        <f t="shared" si="181"/>
        <v>0</v>
      </c>
      <c r="BI130" s="54">
        <f t="shared" si="181"/>
        <v>0</v>
      </c>
      <c r="BJ130" s="54">
        <f t="shared" si="181"/>
        <v>0</v>
      </c>
      <c r="BK130" s="54">
        <f t="shared" si="181"/>
        <v>0</v>
      </c>
      <c r="BL130" s="54">
        <f t="shared" si="181"/>
        <v>0</v>
      </c>
      <c r="BM130" s="54">
        <f t="shared" si="181"/>
        <v>0</v>
      </c>
      <c r="BN130" s="54">
        <f t="shared" si="181"/>
        <v>0</v>
      </c>
      <c r="BO130" s="54">
        <f t="shared" ref="BO130" si="185">IFERROR($AU130/$AT130*AB130,0)</f>
        <v>0</v>
      </c>
      <c r="BP130" s="54">
        <f t="shared" ref="BP130:CE138" si="186">IFERROR($AU130/$AT130*AC130,0)</f>
        <v>0</v>
      </c>
      <c r="BQ130" s="54">
        <f t="shared" ref="BQ130" si="187">IFERROR($AU130/$AT130*AD130,0)</f>
        <v>0</v>
      </c>
      <c r="BR130" s="54">
        <f t="shared" ref="BR130" si="188">IFERROR($AU130/$AT130*AE130,0)</f>
        <v>0</v>
      </c>
      <c r="BS130" s="54">
        <f t="shared" ref="BS130" si="189">IFERROR($AU130/$AT130*AF130,0)</f>
        <v>0</v>
      </c>
      <c r="BT130" s="54">
        <f t="shared" ref="BT130" si="190">IFERROR($AU130/$AT130*AG130,0)</f>
        <v>0</v>
      </c>
      <c r="BU130" s="54">
        <f t="shared" ref="BU130" si="191">IFERROR($AU130/$AT130*AH130,0)</f>
        <v>0</v>
      </c>
      <c r="BV130" s="54">
        <f t="shared" ref="BV130" si="192">IFERROR($AU130/$AT130*AI130,0)</f>
        <v>0</v>
      </c>
      <c r="BW130" s="54">
        <f t="shared" ref="BW130" si="193">IFERROR($AU130/$AT130*AJ130,0)</f>
        <v>0</v>
      </c>
      <c r="BX130" s="54">
        <f t="shared" ref="BX130" si="194">IFERROR($AU130/$AT130*AK130,0)</f>
        <v>0</v>
      </c>
      <c r="BY130" s="54">
        <f t="shared" ref="BY130" si="195">IFERROR($AU130/$AT130*AL130,0)</f>
        <v>0</v>
      </c>
      <c r="BZ130" s="54">
        <f t="shared" ref="BZ130" si="196">IFERROR($AU130/$AT130*AM130,0)</f>
        <v>0</v>
      </c>
      <c r="CA130" s="54">
        <f t="shared" ref="CA130" si="197">IFERROR($AU130/$AT130*AN130,0)</f>
        <v>0</v>
      </c>
      <c r="CB130" s="54">
        <f t="shared" ref="CB130" si="198">IFERROR($AU130/$AT130*AO130,0)</f>
        <v>0</v>
      </c>
      <c r="CC130" s="54">
        <f t="shared" ref="CC130" si="199">IFERROR($AU130/$AT130*AP130,0)</f>
        <v>0</v>
      </c>
      <c r="CD130" s="54">
        <f t="shared" ref="CD130" si="200">IFERROR($AU130/$AT130*AQ130,0)</f>
        <v>0</v>
      </c>
      <c r="CE130" s="54">
        <f t="shared" ref="CE130" si="201">IFERROR($AU130/$AT130*AR130,0)</f>
        <v>0</v>
      </c>
      <c r="CF130" s="148">
        <f t="shared" ref="AZ130:CF146" si="202">IFERROR($AU130/$AT130*AS130,0)</f>
        <v>0</v>
      </c>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row>
    <row r="131" spans="1:116" s="57" customFormat="1" ht="13.5" thickBot="1" x14ac:dyDescent="0.25">
      <c r="A131" s="221"/>
      <c r="B131" s="224"/>
      <c r="C131" s="227"/>
      <c r="D131" s="230"/>
      <c r="E131" s="230"/>
      <c r="F131" s="230"/>
      <c r="G131" s="233"/>
      <c r="H131" s="236"/>
      <c r="I131" s="238"/>
      <c r="J131" s="238"/>
      <c r="K131" s="236"/>
      <c r="L131" s="141" t="s">
        <v>141</v>
      </c>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49">
        <f t="shared" si="120"/>
        <v>0</v>
      </c>
      <c r="AU131" s="150">
        <f t="shared" si="184"/>
        <v>0</v>
      </c>
      <c r="AV131" s="52"/>
      <c r="AW131" s="55">
        <f t="shared" si="142"/>
        <v>0</v>
      </c>
      <c r="AX131" s="55"/>
      <c r="AY131" s="141" t="s">
        <v>141</v>
      </c>
      <c r="AZ131" s="141">
        <f t="shared" ref="AZ131:BO138" si="203">IFERROR($AU131/$AT131*M131,0)</f>
        <v>0</v>
      </c>
      <c r="BA131" s="141">
        <f t="shared" si="203"/>
        <v>0</v>
      </c>
      <c r="BB131" s="141">
        <f t="shared" si="203"/>
        <v>0</v>
      </c>
      <c r="BC131" s="141">
        <f t="shared" si="203"/>
        <v>0</v>
      </c>
      <c r="BD131" s="141">
        <f t="shared" si="203"/>
        <v>0</v>
      </c>
      <c r="BE131" s="141">
        <f t="shared" si="203"/>
        <v>0</v>
      </c>
      <c r="BF131" s="141">
        <f t="shared" si="203"/>
        <v>0</v>
      </c>
      <c r="BG131" s="141">
        <f t="shared" si="203"/>
        <v>0</v>
      </c>
      <c r="BH131" s="141">
        <f t="shared" si="203"/>
        <v>0</v>
      </c>
      <c r="BI131" s="141">
        <f t="shared" si="203"/>
        <v>0</v>
      </c>
      <c r="BJ131" s="141">
        <f t="shared" si="203"/>
        <v>0</v>
      </c>
      <c r="BK131" s="141">
        <f t="shared" si="203"/>
        <v>0</v>
      </c>
      <c r="BL131" s="141">
        <f t="shared" si="203"/>
        <v>0</v>
      </c>
      <c r="BM131" s="141">
        <f t="shared" si="203"/>
        <v>0</v>
      </c>
      <c r="BN131" s="141">
        <f t="shared" si="203"/>
        <v>0</v>
      </c>
      <c r="BO131" s="141">
        <f t="shared" si="203"/>
        <v>0</v>
      </c>
      <c r="BP131" s="141">
        <f t="shared" si="186"/>
        <v>0</v>
      </c>
      <c r="BQ131" s="141">
        <f t="shared" si="186"/>
        <v>0</v>
      </c>
      <c r="BR131" s="141">
        <f t="shared" si="186"/>
        <v>0</v>
      </c>
      <c r="BS131" s="141">
        <f t="shared" si="186"/>
        <v>0</v>
      </c>
      <c r="BT131" s="141">
        <f t="shared" si="186"/>
        <v>0</v>
      </c>
      <c r="BU131" s="141">
        <f t="shared" si="186"/>
        <v>0</v>
      </c>
      <c r="BV131" s="141">
        <f t="shared" si="186"/>
        <v>0</v>
      </c>
      <c r="BW131" s="141">
        <f t="shared" si="186"/>
        <v>0</v>
      </c>
      <c r="BX131" s="141">
        <f t="shared" si="186"/>
        <v>0</v>
      </c>
      <c r="BY131" s="141">
        <f t="shared" si="186"/>
        <v>0</v>
      </c>
      <c r="BZ131" s="141">
        <f t="shared" si="186"/>
        <v>0</v>
      </c>
      <c r="CA131" s="141">
        <f t="shared" si="186"/>
        <v>0</v>
      </c>
      <c r="CB131" s="141">
        <f t="shared" si="186"/>
        <v>0</v>
      </c>
      <c r="CC131" s="141">
        <f t="shared" si="186"/>
        <v>0</v>
      </c>
      <c r="CD131" s="141">
        <f t="shared" si="186"/>
        <v>0</v>
      </c>
      <c r="CE131" s="141">
        <f t="shared" si="186"/>
        <v>0</v>
      </c>
      <c r="CF131" s="151">
        <f t="shared" si="202"/>
        <v>0</v>
      </c>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row>
    <row r="132" spans="1:116" s="57" customFormat="1" x14ac:dyDescent="0.2">
      <c r="A132" s="219"/>
      <c r="B132" s="222"/>
      <c r="C132" s="225"/>
      <c r="D132" s="228"/>
      <c r="E132" s="228"/>
      <c r="F132" s="228"/>
      <c r="G132" s="231"/>
      <c r="H132" s="234"/>
      <c r="I132" s="222"/>
      <c r="J132" s="222"/>
      <c r="K132" s="234"/>
      <c r="L132" s="140" t="s">
        <v>145</v>
      </c>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43">
        <f t="shared" si="120"/>
        <v>0</v>
      </c>
      <c r="AU132" s="144">
        <f t="shared" ref="AU132:AU139" si="204">AT132*$H$132</f>
        <v>0</v>
      </c>
      <c r="AV132" s="52"/>
      <c r="AW132" s="55">
        <f t="shared" si="142"/>
        <v>0</v>
      </c>
      <c r="AX132" s="55"/>
      <c r="AY132" s="140" t="s">
        <v>145</v>
      </c>
      <c r="AZ132" s="140">
        <f t="shared" si="203"/>
        <v>0</v>
      </c>
      <c r="BA132" s="140">
        <f t="shared" si="203"/>
        <v>0</v>
      </c>
      <c r="BB132" s="140">
        <f t="shared" si="203"/>
        <v>0</v>
      </c>
      <c r="BC132" s="140">
        <f t="shared" si="203"/>
        <v>0</v>
      </c>
      <c r="BD132" s="140">
        <f t="shared" si="203"/>
        <v>0</v>
      </c>
      <c r="BE132" s="140">
        <f t="shared" si="203"/>
        <v>0</v>
      </c>
      <c r="BF132" s="140">
        <f t="shared" si="203"/>
        <v>0</v>
      </c>
      <c r="BG132" s="140">
        <f t="shared" si="203"/>
        <v>0</v>
      </c>
      <c r="BH132" s="140">
        <f t="shared" si="203"/>
        <v>0</v>
      </c>
      <c r="BI132" s="140">
        <f t="shared" si="203"/>
        <v>0</v>
      </c>
      <c r="BJ132" s="140">
        <f t="shared" si="203"/>
        <v>0</v>
      </c>
      <c r="BK132" s="140">
        <f t="shared" si="203"/>
        <v>0</v>
      </c>
      <c r="BL132" s="140">
        <f t="shared" si="203"/>
        <v>0</v>
      </c>
      <c r="BM132" s="140">
        <f t="shared" si="203"/>
        <v>0</v>
      </c>
      <c r="BN132" s="140">
        <f t="shared" si="203"/>
        <v>0</v>
      </c>
      <c r="BO132" s="140">
        <f t="shared" si="203"/>
        <v>0</v>
      </c>
      <c r="BP132" s="140">
        <f t="shared" si="186"/>
        <v>0</v>
      </c>
      <c r="BQ132" s="140">
        <f t="shared" si="186"/>
        <v>0</v>
      </c>
      <c r="BR132" s="140">
        <f t="shared" si="186"/>
        <v>0</v>
      </c>
      <c r="BS132" s="140">
        <f t="shared" si="186"/>
        <v>0</v>
      </c>
      <c r="BT132" s="140">
        <f t="shared" si="186"/>
        <v>0</v>
      </c>
      <c r="BU132" s="140">
        <f t="shared" si="186"/>
        <v>0</v>
      </c>
      <c r="BV132" s="140">
        <f t="shared" si="186"/>
        <v>0</v>
      </c>
      <c r="BW132" s="140">
        <f t="shared" si="186"/>
        <v>0</v>
      </c>
      <c r="BX132" s="140">
        <f t="shared" si="186"/>
        <v>0</v>
      </c>
      <c r="BY132" s="140">
        <f t="shared" si="186"/>
        <v>0</v>
      </c>
      <c r="BZ132" s="140">
        <f t="shared" si="186"/>
        <v>0</v>
      </c>
      <c r="CA132" s="140">
        <f t="shared" si="186"/>
        <v>0</v>
      </c>
      <c r="CB132" s="140">
        <f t="shared" si="186"/>
        <v>0</v>
      </c>
      <c r="CC132" s="140">
        <f t="shared" si="186"/>
        <v>0</v>
      </c>
      <c r="CD132" s="140">
        <f t="shared" si="186"/>
        <v>0</v>
      </c>
      <c r="CE132" s="140">
        <f t="shared" si="186"/>
        <v>0</v>
      </c>
      <c r="CF132" s="145">
        <f t="shared" si="202"/>
        <v>0</v>
      </c>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row>
    <row r="133" spans="1:116" s="57" customFormat="1" x14ac:dyDescent="0.2">
      <c r="A133" s="220"/>
      <c r="B133" s="223"/>
      <c r="C133" s="226"/>
      <c r="D133" s="229"/>
      <c r="E133" s="229"/>
      <c r="F133" s="229"/>
      <c r="G133" s="232"/>
      <c r="H133" s="235"/>
      <c r="I133" s="237"/>
      <c r="J133" s="237"/>
      <c r="K133" s="235"/>
      <c r="L133" s="54" t="s">
        <v>1</v>
      </c>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146">
        <f t="shared" si="120"/>
        <v>0</v>
      </c>
      <c r="AU133" s="147">
        <f t="shared" si="204"/>
        <v>0</v>
      </c>
      <c r="AV133" s="52"/>
      <c r="AW133" s="55">
        <f t="shared" si="142"/>
        <v>0</v>
      </c>
      <c r="AX133" s="55"/>
      <c r="AY133" s="54" t="s">
        <v>1</v>
      </c>
      <c r="AZ133" s="54">
        <f t="shared" si="203"/>
        <v>0</v>
      </c>
      <c r="BA133" s="54">
        <f t="shared" si="203"/>
        <v>0</v>
      </c>
      <c r="BB133" s="54">
        <f t="shared" si="203"/>
        <v>0</v>
      </c>
      <c r="BC133" s="54">
        <f t="shared" si="203"/>
        <v>0</v>
      </c>
      <c r="BD133" s="54">
        <f t="shared" si="203"/>
        <v>0</v>
      </c>
      <c r="BE133" s="54">
        <f t="shared" si="203"/>
        <v>0</v>
      </c>
      <c r="BF133" s="54">
        <f t="shared" si="203"/>
        <v>0</v>
      </c>
      <c r="BG133" s="54">
        <f t="shared" si="203"/>
        <v>0</v>
      </c>
      <c r="BH133" s="54">
        <f t="shared" si="203"/>
        <v>0</v>
      </c>
      <c r="BI133" s="54">
        <f t="shared" si="203"/>
        <v>0</v>
      </c>
      <c r="BJ133" s="54">
        <f t="shared" si="203"/>
        <v>0</v>
      </c>
      <c r="BK133" s="54">
        <f t="shared" si="203"/>
        <v>0</v>
      </c>
      <c r="BL133" s="54">
        <f t="shared" si="203"/>
        <v>0</v>
      </c>
      <c r="BM133" s="54">
        <f t="shared" si="203"/>
        <v>0</v>
      </c>
      <c r="BN133" s="54">
        <f t="shared" si="203"/>
        <v>0</v>
      </c>
      <c r="BO133" s="54">
        <f t="shared" si="203"/>
        <v>0</v>
      </c>
      <c r="BP133" s="54">
        <f t="shared" si="186"/>
        <v>0</v>
      </c>
      <c r="BQ133" s="54">
        <f t="shared" si="186"/>
        <v>0</v>
      </c>
      <c r="BR133" s="54">
        <f t="shared" si="186"/>
        <v>0</v>
      </c>
      <c r="BS133" s="54">
        <f t="shared" si="186"/>
        <v>0</v>
      </c>
      <c r="BT133" s="54">
        <f t="shared" si="186"/>
        <v>0</v>
      </c>
      <c r="BU133" s="54">
        <f t="shared" si="186"/>
        <v>0</v>
      </c>
      <c r="BV133" s="54">
        <f t="shared" si="186"/>
        <v>0</v>
      </c>
      <c r="BW133" s="54">
        <f t="shared" si="186"/>
        <v>0</v>
      </c>
      <c r="BX133" s="54">
        <f t="shared" si="186"/>
        <v>0</v>
      </c>
      <c r="BY133" s="54">
        <f t="shared" si="186"/>
        <v>0</v>
      </c>
      <c r="BZ133" s="54">
        <f t="shared" si="186"/>
        <v>0</v>
      </c>
      <c r="CA133" s="54">
        <f t="shared" si="186"/>
        <v>0</v>
      </c>
      <c r="CB133" s="54">
        <f t="shared" si="186"/>
        <v>0</v>
      </c>
      <c r="CC133" s="54">
        <f t="shared" si="186"/>
        <v>0</v>
      </c>
      <c r="CD133" s="54">
        <f t="shared" si="186"/>
        <v>0</v>
      </c>
      <c r="CE133" s="54">
        <f t="shared" si="186"/>
        <v>0</v>
      </c>
      <c r="CF133" s="148">
        <f t="shared" si="202"/>
        <v>0</v>
      </c>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row>
    <row r="134" spans="1:116" s="57" customFormat="1" x14ac:dyDescent="0.2">
      <c r="A134" s="220"/>
      <c r="B134" s="223"/>
      <c r="C134" s="226"/>
      <c r="D134" s="229"/>
      <c r="E134" s="229"/>
      <c r="F134" s="229"/>
      <c r="G134" s="232"/>
      <c r="H134" s="235"/>
      <c r="I134" s="237"/>
      <c r="J134" s="237"/>
      <c r="K134" s="235"/>
      <c r="L134" s="54" t="s">
        <v>2</v>
      </c>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146">
        <f t="shared" si="120"/>
        <v>0</v>
      </c>
      <c r="AU134" s="147">
        <f t="shared" si="204"/>
        <v>0</v>
      </c>
      <c r="AV134" s="52"/>
      <c r="AW134" s="55">
        <f t="shared" si="142"/>
        <v>0</v>
      </c>
      <c r="AX134" s="55"/>
      <c r="AY134" s="54" t="s">
        <v>2</v>
      </c>
      <c r="AZ134" s="54">
        <f t="shared" si="203"/>
        <v>0</v>
      </c>
      <c r="BA134" s="54">
        <f t="shared" si="203"/>
        <v>0</v>
      </c>
      <c r="BB134" s="54">
        <f t="shared" si="203"/>
        <v>0</v>
      </c>
      <c r="BC134" s="54">
        <f t="shared" si="203"/>
        <v>0</v>
      </c>
      <c r="BD134" s="54">
        <f t="shared" si="203"/>
        <v>0</v>
      </c>
      <c r="BE134" s="54">
        <f t="shared" si="203"/>
        <v>0</v>
      </c>
      <c r="BF134" s="54">
        <f t="shared" si="203"/>
        <v>0</v>
      </c>
      <c r="BG134" s="54">
        <f t="shared" si="203"/>
        <v>0</v>
      </c>
      <c r="BH134" s="54">
        <f t="shared" si="203"/>
        <v>0</v>
      </c>
      <c r="BI134" s="54">
        <f t="shared" si="203"/>
        <v>0</v>
      </c>
      <c r="BJ134" s="54">
        <f t="shared" si="203"/>
        <v>0</v>
      </c>
      <c r="BK134" s="54">
        <f t="shared" si="203"/>
        <v>0</v>
      </c>
      <c r="BL134" s="54">
        <f t="shared" si="203"/>
        <v>0</v>
      </c>
      <c r="BM134" s="54">
        <f t="shared" si="203"/>
        <v>0</v>
      </c>
      <c r="BN134" s="54">
        <f t="shared" si="203"/>
        <v>0</v>
      </c>
      <c r="BO134" s="54">
        <f t="shared" si="203"/>
        <v>0</v>
      </c>
      <c r="BP134" s="54">
        <f t="shared" si="186"/>
        <v>0</v>
      </c>
      <c r="BQ134" s="54">
        <f t="shared" si="186"/>
        <v>0</v>
      </c>
      <c r="BR134" s="54">
        <f t="shared" si="186"/>
        <v>0</v>
      </c>
      <c r="BS134" s="54">
        <f t="shared" si="186"/>
        <v>0</v>
      </c>
      <c r="BT134" s="54">
        <f t="shared" si="186"/>
        <v>0</v>
      </c>
      <c r="BU134" s="54">
        <f t="shared" si="186"/>
        <v>0</v>
      </c>
      <c r="BV134" s="54">
        <f t="shared" si="186"/>
        <v>0</v>
      </c>
      <c r="BW134" s="54">
        <f t="shared" si="186"/>
        <v>0</v>
      </c>
      <c r="BX134" s="54">
        <f t="shared" si="186"/>
        <v>0</v>
      </c>
      <c r="BY134" s="54">
        <f t="shared" si="186"/>
        <v>0</v>
      </c>
      <c r="BZ134" s="54">
        <f t="shared" si="186"/>
        <v>0</v>
      </c>
      <c r="CA134" s="54">
        <f t="shared" si="186"/>
        <v>0</v>
      </c>
      <c r="CB134" s="54">
        <f t="shared" si="186"/>
        <v>0</v>
      </c>
      <c r="CC134" s="54">
        <f t="shared" si="186"/>
        <v>0</v>
      </c>
      <c r="CD134" s="54">
        <f t="shared" si="186"/>
        <v>0</v>
      </c>
      <c r="CE134" s="54">
        <f t="shared" si="186"/>
        <v>0</v>
      </c>
      <c r="CF134" s="148">
        <f t="shared" si="202"/>
        <v>0</v>
      </c>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row>
    <row r="135" spans="1:116" s="57" customFormat="1" x14ac:dyDescent="0.2">
      <c r="A135" s="220"/>
      <c r="B135" s="223"/>
      <c r="C135" s="226"/>
      <c r="D135" s="229"/>
      <c r="E135" s="229"/>
      <c r="F135" s="229"/>
      <c r="G135" s="232"/>
      <c r="H135" s="235"/>
      <c r="I135" s="237"/>
      <c r="J135" s="237"/>
      <c r="K135" s="235"/>
      <c r="L135" s="54" t="s">
        <v>138</v>
      </c>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146">
        <f t="shared" si="120"/>
        <v>0</v>
      </c>
      <c r="AU135" s="147">
        <f t="shared" si="204"/>
        <v>0</v>
      </c>
      <c r="AV135" s="52"/>
      <c r="AW135" s="55">
        <f t="shared" si="142"/>
        <v>0</v>
      </c>
      <c r="AX135" s="55"/>
      <c r="AY135" s="54" t="s">
        <v>138</v>
      </c>
      <c r="AZ135" s="54">
        <f t="shared" si="203"/>
        <v>0</v>
      </c>
      <c r="BA135" s="54">
        <f t="shared" si="203"/>
        <v>0</v>
      </c>
      <c r="BB135" s="54">
        <f t="shared" si="203"/>
        <v>0</v>
      </c>
      <c r="BC135" s="54">
        <f t="shared" si="203"/>
        <v>0</v>
      </c>
      <c r="BD135" s="54">
        <f t="shared" si="203"/>
        <v>0</v>
      </c>
      <c r="BE135" s="54">
        <f t="shared" si="203"/>
        <v>0</v>
      </c>
      <c r="BF135" s="54">
        <f t="shared" si="203"/>
        <v>0</v>
      </c>
      <c r="BG135" s="54">
        <f t="shared" si="203"/>
        <v>0</v>
      </c>
      <c r="BH135" s="54">
        <f t="shared" si="203"/>
        <v>0</v>
      </c>
      <c r="BI135" s="54">
        <f t="shared" si="203"/>
        <v>0</v>
      </c>
      <c r="BJ135" s="54">
        <f t="shared" si="203"/>
        <v>0</v>
      </c>
      <c r="BK135" s="54">
        <f t="shared" si="203"/>
        <v>0</v>
      </c>
      <c r="BL135" s="54">
        <f t="shared" si="203"/>
        <v>0</v>
      </c>
      <c r="BM135" s="54">
        <f t="shared" si="203"/>
        <v>0</v>
      </c>
      <c r="BN135" s="54">
        <f t="shared" si="203"/>
        <v>0</v>
      </c>
      <c r="BO135" s="54">
        <f t="shared" si="203"/>
        <v>0</v>
      </c>
      <c r="BP135" s="54">
        <f t="shared" si="186"/>
        <v>0</v>
      </c>
      <c r="BQ135" s="54">
        <f t="shared" si="186"/>
        <v>0</v>
      </c>
      <c r="BR135" s="54">
        <f t="shared" si="186"/>
        <v>0</v>
      </c>
      <c r="BS135" s="54">
        <f t="shared" si="186"/>
        <v>0</v>
      </c>
      <c r="BT135" s="54">
        <f t="shared" si="186"/>
        <v>0</v>
      </c>
      <c r="BU135" s="54">
        <f t="shared" si="186"/>
        <v>0</v>
      </c>
      <c r="BV135" s="54">
        <f t="shared" si="186"/>
        <v>0</v>
      </c>
      <c r="BW135" s="54">
        <f t="shared" si="186"/>
        <v>0</v>
      </c>
      <c r="BX135" s="54">
        <f t="shared" si="186"/>
        <v>0</v>
      </c>
      <c r="BY135" s="54">
        <f t="shared" si="186"/>
        <v>0</v>
      </c>
      <c r="BZ135" s="54">
        <f t="shared" si="186"/>
        <v>0</v>
      </c>
      <c r="CA135" s="54">
        <f t="shared" si="186"/>
        <v>0</v>
      </c>
      <c r="CB135" s="54">
        <f t="shared" si="186"/>
        <v>0</v>
      </c>
      <c r="CC135" s="54">
        <f t="shared" si="186"/>
        <v>0</v>
      </c>
      <c r="CD135" s="54">
        <f t="shared" si="186"/>
        <v>0</v>
      </c>
      <c r="CE135" s="54">
        <f t="shared" si="186"/>
        <v>0</v>
      </c>
      <c r="CF135" s="148">
        <f t="shared" si="202"/>
        <v>0</v>
      </c>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row>
    <row r="136" spans="1:116" s="57" customFormat="1" x14ac:dyDescent="0.2">
      <c r="A136" s="220"/>
      <c r="B136" s="223"/>
      <c r="C136" s="226"/>
      <c r="D136" s="229"/>
      <c r="E136" s="229"/>
      <c r="F136" s="229"/>
      <c r="G136" s="232"/>
      <c r="H136" s="235"/>
      <c r="I136" s="237"/>
      <c r="J136" s="237"/>
      <c r="K136" s="235"/>
      <c r="L136" s="54" t="s">
        <v>142</v>
      </c>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146">
        <f t="shared" si="120"/>
        <v>0</v>
      </c>
      <c r="AU136" s="147">
        <f t="shared" si="204"/>
        <v>0</v>
      </c>
      <c r="AV136" s="52"/>
      <c r="AW136" s="55">
        <f t="shared" si="142"/>
        <v>0</v>
      </c>
      <c r="AX136" s="55"/>
      <c r="AY136" s="54" t="s">
        <v>142</v>
      </c>
      <c r="AZ136" s="54">
        <f t="shared" si="203"/>
        <v>0</v>
      </c>
      <c r="BA136" s="54">
        <f t="shared" si="203"/>
        <v>0</v>
      </c>
      <c r="BB136" s="54">
        <f t="shared" si="203"/>
        <v>0</v>
      </c>
      <c r="BC136" s="54">
        <f t="shared" si="203"/>
        <v>0</v>
      </c>
      <c r="BD136" s="54">
        <f t="shared" si="203"/>
        <v>0</v>
      </c>
      <c r="BE136" s="54">
        <f t="shared" si="203"/>
        <v>0</v>
      </c>
      <c r="BF136" s="54">
        <f t="shared" si="203"/>
        <v>0</v>
      </c>
      <c r="BG136" s="54">
        <f t="shared" si="203"/>
        <v>0</v>
      </c>
      <c r="BH136" s="54">
        <f t="shared" si="203"/>
        <v>0</v>
      </c>
      <c r="BI136" s="54">
        <f t="shared" si="203"/>
        <v>0</v>
      </c>
      <c r="BJ136" s="54">
        <f t="shared" si="203"/>
        <v>0</v>
      </c>
      <c r="BK136" s="54">
        <f t="shared" si="203"/>
        <v>0</v>
      </c>
      <c r="BL136" s="54">
        <f t="shared" si="203"/>
        <v>0</v>
      </c>
      <c r="BM136" s="54">
        <f t="shared" si="203"/>
        <v>0</v>
      </c>
      <c r="BN136" s="54">
        <f t="shared" si="203"/>
        <v>0</v>
      </c>
      <c r="BO136" s="54">
        <f t="shared" si="203"/>
        <v>0</v>
      </c>
      <c r="BP136" s="54">
        <f t="shared" si="186"/>
        <v>0</v>
      </c>
      <c r="BQ136" s="54">
        <f t="shared" si="186"/>
        <v>0</v>
      </c>
      <c r="BR136" s="54">
        <f t="shared" si="186"/>
        <v>0</v>
      </c>
      <c r="BS136" s="54">
        <f t="shared" si="186"/>
        <v>0</v>
      </c>
      <c r="BT136" s="54">
        <f t="shared" si="186"/>
        <v>0</v>
      </c>
      <c r="BU136" s="54">
        <f t="shared" si="186"/>
        <v>0</v>
      </c>
      <c r="BV136" s="54">
        <f t="shared" si="186"/>
        <v>0</v>
      </c>
      <c r="BW136" s="54">
        <f t="shared" si="186"/>
        <v>0</v>
      </c>
      <c r="BX136" s="54">
        <f t="shared" si="186"/>
        <v>0</v>
      </c>
      <c r="BY136" s="54">
        <f t="shared" si="186"/>
        <v>0</v>
      </c>
      <c r="BZ136" s="54">
        <f t="shared" si="186"/>
        <v>0</v>
      </c>
      <c r="CA136" s="54">
        <f t="shared" si="186"/>
        <v>0</v>
      </c>
      <c r="CB136" s="54">
        <f t="shared" si="186"/>
        <v>0</v>
      </c>
      <c r="CC136" s="54">
        <f t="shared" si="186"/>
        <v>0</v>
      </c>
      <c r="CD136" s="54">
        <f t="shared" si="186"/>
        <v>0</v>
      </c>
      <c r="CE136" s="54">
        <f t="shared" si="186"/>
        <v>0</v>
      </c>
      <c r="CF136" s="148">
        <f t="shared" si="202"/>
        <v>0</v>
      </c>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row>
    <row r="137" spans="1:116" s="57" customFormat="1" x14ac:dyDescent="0.2">
      <c r="A137" s="220"/>
      <c r="B137" s="223"/>
      <c r="C137" s="226"/>
      <c r="D137" s="229"/>
      <c r="E137" s="229"/>
      <c r="F137" s="229"/>
      <c r="G137" s="232"/>
      <c r="H137" s="235"/>
      <c r="I137" s="237"/>
      <c r="J137" s="237"/>
      <c r="K137" s="235"/>
      <c r="L137" s="54" t="s">
        <v>139</v>
      </c>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146">
        <f t="shared" si="120"/>
        <v>0</v>
      </c>
      <c r="AU137" s="147">
        <f t="shared" si="204"/>
        <v>0</v>
      </c>
      <c r="AV137" s="52"/>
      <c r="AW137" s="55">
        <f t="shared" si="142"/>
        <v>0</v>
      </c>
      <c r="AX137" s="55"/>
      <c r="AY137" s="54" t="s">
        <v>139</v>
      </c>
      <c r="AZ137" s="54">
        <f t="shared" si="203"/>
        <v>0</v>
      </c>
      <c r="BA137" s="54">
        <f t="shared" si="203"/>
        <v>0</v>
      </c>
      <c r="BB137" s="54">
        <f t="shared" si="203"/>
        <v>0</v>
      </c>
      <c r="BC137" s="54">
        <f t="shared" si="203"/>
        <v>0</v>
      </c>
      <c r="BD137" s="54">
        <f t="shared" si="203"/>
        <v>0</v>
      </c>
      <c r="BE137" s="54">
        <f t="shared" si="203"/>
        <v>0</v>
      </c>
      <c r="BF137" s="54">
        <f t="shared" si="203"/>
        <v>0</v>
      </c>
      <c r="BG137" s="54">
        <f t="shared" si="203"/>
        <v>0</v>
      </c>
      <c r="BH137" s="54">
        <f t="shared" si="203"/>
        <v>0</v>
      </c>
      <c r="BI137" s="54">
        <f t="shared" si="203"/>
        <v>0</v>
      </c>
      <c r="BJ137" s="54">
        <f t="shared" si="203"/>
        <v>0</v>
      </c>
      <c r="BK137" s="54">
        <f t="shared" si="203"/>
        <v>0</v>
      </c>
      <c r="BL137" s="54">
        <f t="shared" si="203"/>
        <v>0</v>
      </c>
      <c r="BM137" s="54">
        <f t="shared" si="203"/>
        <v>0</v>
      </c>
      <c r="BN137" s="54">
        <f t="shared" si="203"/>
        <v>0</v>
      </c>
      <c r="BO137" s="54">
        <f t="shared" si="203"/>
        <v>0</v>
      </c>
      <c r="BP137" s="54">
        <f t="shared" si="186"/>
        <v>0</v>
      </c>
      <c r="BQ137" s="54">
        <f t="shared" si="186"/>
        <v>0</v>
      </c>
      <c r="BR137" s="54">
        <f t="shared" si="186"/>
        <v>0</v>
      </c>
      <c r="BS137" s="54">
        <f t="shared" si="186"/>
        <v>0</v>
      </c>
      <c r="BT137" s="54">
        <f t="shared" si="186"/>
        <v>0</v>
      </c>
      <c r="BU137" s="54">
        <f t="shared" si="186"/>
        <v>0</v>
      </c>
      <c r="BV137" s="54">
        <f t="shared" si="186"/>
        <v>0</v>
      </c>
      <c r="BW137" s="54">
        <f t="shared" si="186"/>
        <v>0</v>
      </c>
      <c r="BX137" s="54">
        <f t="shared" si="186"/>
        <v>0</v>
      </c>
      <c r="BY137" s="54">
        <f t="shared" si="186"/>
        <v>0</v>
      </c>
      <c r="BZ137" s="54">
        <f t="shared" si="186"/>
        <v>0</v>
      </c>
      <c r="CA137" s="54">
        <f t="shared" si="186"/>
        <v>0</v>
      </c>
      <c r="CB137" s="54">
        <f t="shared" si="186"/>
        <v>0</v>
      </c>
      <c r="CC137" s="54">
        <f t="shared" si="186"/>
        <v>0</v>
      </c>
      <c r="CD137" s="54">
        <f t="shared" si="186"/>
        <v>0</v>
      </c>
      <c r="CE137" s="54">
        <f t="shared" si="186"/>
        <v>0</v>
      </c>
      <c r="CF137" s="148">
        <f t="shared" si="202"/>
        <v>0</v>
      </c>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row>
    <row r="138" spans="1:116" s="57" customFormat="1" x14ac:dyDescent="0.2">
      <c r="A138" s="220"/>
      <c r="B138" s="223"/>
      <c r="C138" s="226"/>
      <c r="D138" s="229"/>
      <c r="E138" s="229"/>
      <c r="F138" s="229"/>
      <c r="G138" s="232"/>
      <c r="H138" s="235"/>
      <c r="I138" s="237"/>
      <c r="J138" s="237"/>
      <c r="K138" s="235"/>
      <c r="L138" s="54" t="s">
        <v>140</v>
      </c>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146">
        <f t="shared" si="120"/>
        <v>0</v>
      </c>
      <c r="AU138" s="147">
        <f t="shared" si="204"/>
        <v>0</v>
      </c>
      <c r="AV138" s="52"/>
      <c r="AW138" s="55">
        <f t="shared" si="142"/>
        <v>0</v>
      </c>
      <c r="AX138" s="55"/>
      <c r="AY138" s="54" t="s">
        <v>140</v>
      </c>
      <c r="AZ138" s="54">
        <f t="shared" si="203"/>
        <v>0</v>
      </c>
      <c r="BA138" s="54">
        <f t="shared" si="203"/>
        <v>0</v>
      </c>
      <c r="BB138" s="54">
        <f t="shared" si="203"/>
        <v>0</v>
      </c>
      <c r="BC138" s="54">
        <f t="shared" si="203"/>
        <v>0</v>
      </c>
      <c r="BD138" s="54">
        <f t="shared" si="203"/>
        <v>0</v>
      </c>
      <c r="BE138" s="54">
        <f t="shared" si="203"/>
        <v>0</v>
      </c>
      <c r="BF138" s="54">
        <f t="shared" si="203"/>
        <v>0</v>
      </c>
      <c r="BG138" s="54">
        <f t="shared" si="203"/>
        <v>0</v>
      </c>
      <c r="BH138" s="54">
        <f t="shared" si="203"/>
        <v>0</v>
      </c>
      <c r="BI138" s="54">
        <f t="shared" si="203"/>
        <v>0</v>
      </c>
      <c r="BJ138" s="54">
        <f t="shared" si="203"/>
        <v>0</v>
      </c>
      <c r="BK138" s="54">
        <f t="shared" si="203"/>
        <v>0</v>
      </c>
      <c r="BL138" s="54">
        <f t="shared" si="203"/>
        <v>0</v>
      </c>
      <c r="BM138" s="54">
        <f t="shared" si="203"/>
        <v>0</v>
      </c>
      <c r="BN138" s="54">
        <f t="shared" si="203"/>
        <v>0</v>
      </c>
      <c r="BO138" s="54">
        <f t="shared" si="203"/>
        <v>0</v>
      </c>
      <c r="BP138" s="54">
        <f t="shared" si="186"/>
        <v>0</v>
      </c>
      <c r="BQ138" s="54">
        <f t="shared" si="186"/>
        <v>0</v>
      </c>
      <c r="BR138" s="54">
        <f t="shared" si="186"/>
        <v>0</v>
      </c>
      <c r="BS138" s="54">
        <f t="shared" si="186"/>
        <v>0</v>
      </c>
      <c r="BT138" s="54">
        <f t="shared" si="186"/>
        <v>0</v>
      </c>
      <c r="BU138" s="54">
        <f t="shared" si="186"/>
        <v>0</v>
      </c>
      <c r="BV138" s="54">
        <f t="shared" si="186"/>
        <v>0</v>
      </c>
      <c r="BW138" s="54">
        <f t="shared" si="186"/>
        <v>0</v>
      </c>
      <c r="BX138" s="54">
        <f t="shared" si="186"/>
        <v>0</v>
      </c>
      <c r="BY138" s="54">
        <f t="shared" si="186"/>
        <v>0</v>
      </c>
      <c r="BZ138" s="54">
        <f t="shared" si="186"/>
        <v>0</v>
      </c>
      <c r="CA138" s="54">
        <f t="shared" si="186"/>
        <v>0</v>
      </c>
      <c r="CB138" s="54">
        <f t="shared" si="186"/>
        <v>0</v>
      </c>
      <c r="CC138" s="54">
        <f t="shared" si="186"/>
        <v>0</v>
      </c>
      <c r="CD138" s="54">
        <f t="shared" si="186"/>
        <v>0</v>
      </c>
      <c r="CE138" s="54">
        <f t="shared" si="186"/>
        <v>0</v>
      </c>
      <c r="CF138" s="148">
        <f t="shared" si="202"/>
        <v>0</v>
      </c>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row>
    <row r="139" spans="1:116" s="57" customFormat="1" ht="13.5" thickBot="1" x14ac:dyDescent="0.25">
      <c r="A139" s="221"/>
      <c r="B139" s="224"/>
      <c r="C139" s="227"/>
      <c r="D139" s="230"/>
      <c r="E139" s="230"/>
      <c r="F139" s="230"/>
      <c r="G139" s="233"/>
      <c r="H139" s="236"/>
      <c r="I139" s="238"/>
      <c r="J139" s="238"/>
      <c r="K139" s="236"/>
      <c r="L139" s="141" t="s">
        <v>141</v>
      </c>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49">
        <f t="shared" si="120"/>
        <v>0</v>
      </c>
      <c r="AU139" s="150">
        <f t="shared" si="204"/>
        <v>0</v>
      </c>
      <c r="AV139" s="52"/>
      <c r="AW139" s="55">
        <f t="shared" si="142"/>
        <v>0</v>
      </c>
      <c r="AX139" s="55"/>
      <c r="AY139" s="141" t="s">
        <v>141</v>
      </c>
      <c r="AZ139" s="141">
        <f t="shared" si="202"/>
        <v>0</v>
      </c>
      <c r="BA139" s="141">
        <f t="shared" si="202"/>
        <v>0</v>
      </c>
      <c r="BB139" s="141">
        <f t="shared" si="202"/>
        <v>0</v>
      </c>
      <c r="BC139" s="141">
        <f t="shared" si="202"/>
        <v>0</v>
      </c>
      <c r="BD139" s="141">
        <f t="shared" si="202"/>
        <v>0</v>
      </c>
      <c r="BE139" s="141">
        <f t="shared" si="202"/>
        <v>0</v>
      </c>
      <c r="BF139" s="141">
        <f t="shared" si="202"/>
        <v>0</v>
      </c>
      <c r="BG139" s="141">
        <f t="shared" si="202"/>
        <v>0</v>
      </c>
      <c r="BH139" s="141">
        <f t="shared" si="202"/>
        <v>0</v>
      </c>
      <c r="BI139" s="141">
        <f t="shared" si="202"/>
        <v>0</v>
      </c>
      <c r="BJ139" s="141">
        <f t="shared" si="202"/>
        <v>0</v>
      </c>
      <c r="BK139" s="141">
        <f t="shared" si="202"/>
        <v>0</v>
      </c>
      <c r="BL139" s="141">
        <f t="shared" si="202"/>
        <v>0</v>
      </c>
      <c r="BM139" s="141">
        <f t="shared" si="202"/>
        <v>0</v>
      </c>
      <c r="BN139" s="141">
        <f t="shared" si="202"/>
        <v>0</v>
      </c>
      <c r="BO139" s="141">
        <f t="shared" si="202"/>
        <v>0</v>
      </c>
      <c r="BP139" s="141">
        <f t="shared" si="202"/>
        <v>0</v>
      </c>
      <c r="BQ139" s="141">
        <f t="shared" si="202"/>
        <v>0</v>
      </c>
      <c r="BR139" s="141">
        <f t="shared" si="202"/>
        <v>0</v>
      </c>
      <c r="BS139" s="141">
        <f t="shared" si="202"/>
        <v>0</v>
      </c>
      <c r="BT139" s="141">
        <f t="shared" si="202"/>
        <v>0</v>
      </c>
      <c r="BU139" s="141">
        <f t="shared" si="202"/>
        <v>0</v>
      </c>
      <c r="BV139" s="141">
        <f t="shared" si="202"/>
        <v>0</v>
      </c>
      <c r="BW139" s="141">
        <f t="shared" si="202"/>
        <v>0</v>
      </c>
      <c r="BX139" s="141">
        <f t="shared" si="202"/>
        <v>0</v>
      </c>
      <c r="BY139" s="141">
        <f t="shared" si="202"/>
        <v>0</v>
      </c>
      <c r="BZ139" s="141">
        <f t="shared" si="202"/>
        <v>0</v>
      </c>
      <c r="CA139" s="141">
        <f t="shared" si="202"/>
        <v>0</v>
      </c>
      <c r="CB139" s="141">
        <f t="shared" si="202"/>
        <v>0</v>
      </c>
      <c r="CC139" s="141">
        <f t="shared" si="202"/>
        <v>0</v>
      </c>
      <c r="CD139" s="141">
        <f t="shared" si="202"/>
        <v>0</v>
      </c>
      <c r="CE139" s="141">
        <f t="shared" si="202"/>
        <v>0</v>
      </c>
      <c r="CF139" s="151">
        <f t="shared" si="202"/>
        <v>0</v>
      </c>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row>
    <row r="140" spans="1:116" s="57" customFormat="1" x14ac:dyDescent="0.2">
      <c r="A140" s="219"/>
      <c r="B140" s="222"/>
      <c r="C140" s="225"/>
      <c r="D140" s="228"/>
      <c r="E140" s="228"/>
      <c r="F140" s="228"/>
      <c r="G140" s="231"/>
      <c r="H140" s="234"/>
      <c r="I140" s="222"/>
      <c r="J140" s="222"/>
      <c r="K140" s="234"/>
      <c r="L140" s="140" t="s">
        <v>145</v>
      </c>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43">
        <f t="shared" si="120"/>
        <v>0</v>
      </c>
      <c r="AU140" s="144">
        <f t="shared" ref="AU140:AU147" si="205">AT140*$H$140</f>
        <v>0</v>
      </c>
      <c r="AV140" s="52"/>
      <c r="AW140" s="55">
        <f t="shared" si="142"/>
        <v>0</v>
      </c>
      <c r="AX140" s="55"/>
      <c r="AY140" s="140" t="s">
        <v>145</v>
      </c>
      <c r="AZ140" s="140">
        <f t="shared" si="202"/>
        <v>0</v>
      </c>
      <c r="BA140" s="140">
        <f t="shared" si="202"/>
        <v>0</v>
      </c>
      <c r="BB140" s="140">
        <f t="shared" si="202"/>
        <v>0</v>
      </c>
      <c r="BC140" s="140">
        <f t="shared" si="202"/>
        <v>0</v>
      </c>
      <c r="BD140" s="140">
        <f t="shared" si="202"/>
        <v>0</v>
      </c>
      <c r="BE140" s="140">
        <f t="shared" si="202"/>
        <v>0</v>
      </c>
      <c r="BF140" s="140">
        <f t="shared" si="202"/>
        <v>0</v>
      </c>
      <c r="BG140" s="140">
        <f t="shared" si="202"/>
        <v>0</v>
      </c>
      <c r="BH140" s="140">
        <f t="shared" si="202"/>
        <v>0</v>
      </c>
      <c r="BI140" s="140">
        <f t="shared" si="202"/>
        <v>0</v>
      </c>
      <c r="BJ140" s="140">
        <f t="shared" si="202"/>
        <v>0</v>
      </c>
      <c r="BK140" s="140">
        <f t="shared" si="202"/>
        <v>0</v>
      </c>
      <c r="BL140" s="140">
        <f t="shared" si="202"/>
        <v>0</v>
      </c>
      <c r="BM140" s="140">
        <f t="shared" si="202"/>
        <v>0</v>
      </c>
      <c r="BN140" s="140">
        <f t="shared" si="202"/>
        <v>0</v>
      </c>
      <c r="BO140" s="140">
        <f t="shared" si="202"/>
        <v>0</v>
      </c>
      <c r="BP140" s="140">
        <f t="shared" si="202"/>
        <v>0</v>
      </c>
      <c r="BQ140" s="140">
        <f t="shared" si="202"/>
        <v>0</v>
      </c>
      <c r="BR140" s="140">
        <f t="shared" si="202"/>
        <v>0</v>
      </c>
      <c r="BS140" s="140">
        <f t="shared" si="202"/>
        <v>0</v>
      </c>
      <c r="BT140" s="140">
        <f t="shared" si="202"/>
        <v>0</v>
      </c>
      <c r="BU140" s="140">
        <f t="shared" si="202"/>
        <v>0</v>
      </c>
      <c r="BV140" s="140">
        <f t="shared" si="202"/>
        <v>0</v>
      </c>
      <c r="BW140" s="140">
        <f t="shared" si="202"/>
        <v>0</v>
      </c>
      <c r="BX140" s="140">
        <f t="shared" si="202"/>
        <v>0</v>
      </c>
      <c r="BY140" s="140">
        <f t="shared" si="202"/>
        <v>0</v>
      </c>
      <c r="BZ140" s="140">
        <f t="shared" si="202"/>
        <v>0</v>
      </c>
      <c r="CA140" s="140">
        <f t="shared" si="202"/>
        <v>0</v>
      </c>
      <c r="CB140" s="140">
        <f t="shared" si="202"/>
        <v>0</v>
      </c>
      <c r="CC140" s="140">
        <f t="shared" si="202"/>
        <v>0</v>
      </c>
      <c r="CD140" s="140">
        <f t="shared" si="202"/>
        <v>0</v>
      </c>
      <c r="CE140" s="140">
        <f t="shared" si="202"/>
        <v>0</v>
      </c>
      <c r="CF140" s="145">
        <f t="shared" si="202"/>
        <v>0</v>
      </c>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row>
    <row r="141" spans="1:116" s="57" customFormat="1" x14ac:dyDescent="0.2">
      <c r="A141" s="220"/>
      <c r="B141" s="223"/>
      <c r="C141" s="226"/>
      <c r="D141" s="229"/>
      <c r="E141" s="229"/>
      <c r="F141" s="229"/>
      <c r="G141" s="232"/>
      <c r="H141" s="235"/>
      <c r="I141" s="237"/>
      <c r="J141" s="237"/>
      <c r="K141" s="235"/>
      <c r="L141" s="54" t="s">
        <v>1</v>
      </c>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146">
        <f t="shared" ref="AT141:AT204" si="206">SUM(M141:AS141)</f>
        <v>0</v>
      </c>
      <c r="AU141" s="147">
        <f t="shared" si="205"/>
        <v>0</v>
      </c>
      <c r="AV141" s="52"/>
      <c r="AW141" s="55">
        <f t="shared" si="142"/>
        <v>0</v>
      </c>
      <c r="AX141" s="55"/>
      <c r="AY141" s="54" t="s">
        <v>1</v>
      </c>
      <c r="AZ141" s="54">
        <f t="shared" si="202"/>
        <v>0</v>
      </c>
      <c r="BA141" s="54">
        <f t="shared" si="202"/>
        <v>0</v>
      </c>
      <c r="BB141" s="54">
        <f t="shared" si="202"/>
        <v>0</v>
      </c>
      <c r="BC141" s="54">
        <f t="shared" si="202"/>
        <v>0</v>
      </c>
      <c r="BD141" s="54">
        <f t="shared" si="202"/>
        <v>0</v>
      </c>
      <c r="BE141" s="54">
        <f t="shared" si="202"/>
        <v>0</v>
      </c>
      <c r="BF141" s="54">
        <f t="shared" si="202"/>
        <v>0</v>
      </c>
      <c r="BG141" s="54">
        <f t="shared" si="202"/>
        <v>0</v>
      </c>
      <c r="BH141" s="54">
        <f t="shared" si="202"/>
        <v>0</v>
      </c>
      <c r="BI141" s="54">
        <f t="shared" si="202"/>
        <v>0</v>
      </c>
      <c r="BJ141" s="54">
        <f t="shared" si="202"/>
        <v>0</v>
      </c>
      <c r="BK141" s="54">
        <f t="shared" si="202"/>
        <v>0</v>
      </c>
      <c r="BL141" s="54">
        <f t="shared" si="202"/>
        <v>0</v>
      </c>
      <c r="BM141" s="54">
        <f t="shared" si="202"/>
        <v>0</v>
      </c>
      <c r="BN141" s="54">
        <f t="shared" si="202"/>
        <v>0</v>
      </c>
      <c r="BO141" s="54">
        <f t="shared" si="202"/>
        <v>0</v>
      </c>
      <c r="BP141" s="54">
        <f t="shared" si="202"/>
        <v>0</v>
      </c>
      <c r="BQ141" s="54">
        <f t="shared" si="202"/>
        <v>0</v>
      </c>
      <c r="BR141" s="54">
        <f t="shared" si="202"/>
        <v>0</v>
      </c>
      <c r="BS141" s="54">
        <f t="shared" si="202"/>
        <v>0</v>
      </c>
      <c r="BT141" s="54">
        <f t="shared" si="202"/>
        <v>0</v>
      </c>
      <c r="BU141" s="54">
        <f t="shared" si="202"/>
        <v>0</v>
      </c>
      <c r="BV141" s="54">
        <f t="shared" si="202"/>
        <v>0</v>
      </c>
      <c r="BW141" s="54">
        <f t="shared" si="202"/>
        <v>0</v>
      </c>
      <c r="BX141" s="54">
        <f t="shared" si="202"/>
        <v>0</v>
      </c>
      <c r="BY141" s="54">
        <f t="shared" si="202"/>
        <v>0</v>
      </c>
      <c r="BZ141" s="54">
        <f t="shared" si="202"/>
        <v>0</v>
      </c>
      <c r="CA141" s="54">
        <f t="shared" si="202"/>
        <v>0</v>
      </c>
      <c r="CB141" s="54">
        <f t="shared" si="202"/>
        <v>0</v>
      </c>
      <c r="CC141" s="54">
        <f t="shared" si="202"/>
        <v>0</v>
      </c>
      <c r="CD141" s="54">
        <f t="shared" si="202"/>
        <v>0</v>
      </c>
      <c r="CE141" s="54">
        <f t="shared" si="202"/>
        <v>0</v>
      </c>
      <c r="CF141" s="148">
        <f t="shared" si="202"/>
        <v>0</v>
      </c>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row>
    <row r="142" spans="1:116" s="57" customFormat="1" x14ac:dyDescent="0.2">
      <c r="A142" s="220"/>
      <c r="B142" s="223"/>
      <c r="C142" s="226"/>
      <c r="D142" s="229"/>
      <c r="E142" s="229"/>
      <c r="F142" s="229"/>
      <c r="G142" s="232"/>
      <c r="H142" s="235"/>
      <c r="I142" s="237"/>
      <c r="J142" s="237"/>
      <c r="K142" s="235"/>
      <c r="L142" s="54" t="s">
        <v>2</v>
      </c>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146">
        <f t="shared" si="206"/>
        <v>0</v>
      </c>
      <c r="AU142" s="147">
        <f t="shared" si="205"/>
        <v>0</v>
      </c>
      <c r="AV142" s="52"/>
      <c r="AW142" s="55">
        <f t="shared" si="142"/>
        <v>0</v>
      </c>
      <c r="AX142" s="55"/>
      <c r="AY142" s="54" t="s">
        <v>2</v>
      </c>
      <c r="AZ142" s="54">
        <f t="shared" si="202"/>
        <v>0</v>
      </c>
      <c r="BA142" s="54">
        <f t="shared" si="202"/>
        <v>0</v>
      </c>
      <c r="BB142" s="54">
        <f t="shared" si="202"/>
        <v>0</v>
      </c>
      <c r="BC142" s="54">
        <f t="shared" si="202"/>
        <v>0</v>
      </c>
      <c r="BD142" s="54">
        <f t="shared" si="202"/>
        <v>0</v>
      </c>
      <c r="BE142" s="54">
        <f t="shared" si="202"/>
        <v>0</v>
      </c>
      <c r="BF142" s="54">
        <f t="shared" si="202"/>
        <v>0</v>
      </c>
      <c r="BG142" s="54">
        <f t="shared" si="202"/>
        <v>0</v>
      </c>
      <c r="BH142" s="54">
        <f t="shared" si="202"/>
        <v>0</v>
      </c>
      <c r="BI142" s="54">
        <f t="shared" si="202"/>
        <v>0</v>
      </c>
      <c r="BJ142" s="54">
        <f t="shared" si="202"/>
        <v>0</v>
      </c>
      <c r="BK142" s="54">
        <f t="shared" si="202"/>
        <v>0</v>
      </c>
      <c r="BL142" s="54">
        <f t="shared" si="202"/>
        <v>0</v>
      </c>
      <c r="BM142" s="54">
        <f t="shared" si="202"/>
        <v>0</v>
      </c>
      <c r="BN142" s="54">
        <f t="shared" si="202"/>
        <v>0</v>
      </c>
      <c r="BO142" s="54">
        <f t="shared" si="202"/>
        <v>0</v>
      </c>
      <c r="BP142" s="54">
        <f t="shared" si="202"/>
        <v>0</v>
      </c>
      <c r="BQ142" s="54">
        <f t="shared" si="202"/>
        <v>0</v>
      </c>
      <c r="BR142" s="54">
        <f t="shared" si="202"/>
        <v>0</v>
      </c>
      <c r="BS142" s="54">
        <f t="shared" si="202"/>
        <v>0</v>
      </c>
      <c r="BT142" s="54">
        <f t="shared" si="202"/>
        <v>0</v>
      </c>
      <c r="BU142" s="54">
        <f t="shared" si="202"/>
        <v>0</v>
      </c>
      <c r="BV142" s="54">
        <f t="shared" si="202"/>
        <v>0</v>
      </c>
      <c r="BW142" s="54">
        <f t="shared" si="202"/>
        <v>0</v>
      </c>
      <c r="BX142" s="54">
        <f t="shared" si="202"/>
        <v>0</v>
      </c>
      <c r="BY142" s="54">
        <f t="shared" si="202"/>
        <v>0</v>
      </c>
      <c r="BZ142" s="54">
        <f t="shared" si="202"/>
        <v>0</v>
      </c>
      <c r="CA142" s="54">
        <f t="shared" si="202"/>
        <v>0</v>
      </c>
      <c r="CB142" s="54">
        <f t="shared" si="202"/>
        <v>0</v>
      </c>
      <c r="CC142" s="54">
        <f t="shared" si="202"/>
        <v>0</v>
      </c>
      <c r="CD142" s="54">
        <f t="shared" si="202"/>
        <v>0</v>
      </c>
      <c r="CE142" s="54">
        <f t="shared" si="202"/>
        <v>0</v>
      </c>
      <c r="CF142" s="148">
        <f t="shared" si="202"/>
        <v>0</v>
      </c>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row>
    <row r="143" spans="1:116" s="57" customFormat="1" x14ac:dyDescent="0.2">
      <c r="A143" s="220"/>
      <c r="B143" s="223"/>
      <c r="C143" s="226"/>
      <c r="D143" s="229"/>
      <c r="E143" s="229"/>
      <c r="F143" s="229"/>
      <c r="G143" s="232"/>
      <c r="H143" s="235"/>
      <c r="I143" s="237"/>
      <c r="J143" s="237"/>
      <c r="K143" s="235"/>
      <c r="L143" s="54" t="s">
        <v>138</v>
      </c>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146">
        <f t="shared" si="206"/>
        <v>0</v>
      </c>
      <c r="AU143" s="147">
        <f t="shared" si="205"/>
        <v>0</v>
      </c>
      <c r="AV143" s="52"/>
      <c r="AW143" s="55">
        <f t="shared" si="142"/>
        <v>0</v>
      </c>
      <c r="AX143" s="55"/>
      <c r="AY143" s="54" t="s">
        <v>138</v>
      </c>
      <c r="AZ143" s="54">
        <f t="shared" si="202"/>
        <v>0</v>
      </c>
      <c r="BA143" s="54">
        <f t="shared" si="202"/>
        <v>0</v>
      </c>
      <c r="BB143" s="54">
        <f t="shared" si="202"/>
        <v>0</v>
      </c>
      <c r="BC143" s="54">
        <f t="shared" si="202"/>
        <v>0</v>
      </c>
      <c r="BD143" s="54">
        <f t="shared" si="202"/>
        <v>0</v>
      </c>
      <c r="BE143" s="54">
        <f t="shared" si="202"/>
        <v>0</v>
      </c>
      <c r="BF143" s="54">
        <f t="shared" si="202"/>
        <v>0</v>
      </c>
      <c r="BG143" s="54">
        <f t="shared" si="202"/>
        <v>0</v>
      </c>
      <c r="BH143" s="54">
        <f t="shared" si="202"/>
        <v>0</v>
      </c>
      <c r="BI143" s="54">
        <f t="shared" si="202"/>
        <v>0</v>
      </c>
      <c r="BJ143" s="54">
        <f t="shared" si="202"/>
        <v>0</v>
      </c>
      <c r="BK143" s="54">
        <f t="shared" si="202"/>
        <v>0</v>
      </c>
      <c r="BL143" s="54">
        <f t="shared" si="202"/>
        <v>0</v>
      </c>
      <c r="BM143" s="54">
        <f t="shared" si="202"/>
        <v>0</v>
      </c>
      <c r="BN143" s="54">
        <f t="shared" si="202"/>
        <v>0</v>
      </c>
      <c r="BO143" s="54">
        <f t="shared" si="202"/>
        <v>0</v>
      </c>
      <c r="BP143" s="54">
        <f t="shared" si="202"/>
        <v>0</v>
      </c>
      <c r="BQ143" s="54">
        <f t="shared" si="202"/>
        <v>0</v>
      </c>
      <c r="BR143" s="54">
        <f t="shared" si="202"/>
        <v>0</v>
      </c>
      <c r="BS143" s="54">
        <f t="shared" si="202"/>
        <v>0</v>
      </c>
      <c r="BT143" s="54">
        <f t="shared" si="202"/>
        <v>0</v>
      </c>
      <c r="BU143" s="54">
        <f t="shared" si="202"/>
        <v>0</v>
      </c>
      <c r="BV143" s="54">
        <f t="shared" si="202"/>
        <v>0</v>
      </c>
      <c r="BW143" s="54">
        <f t="shared" si="202"/>
        <v>0</v>
      </c>
      <c r="BX143" s="54">
        <f t="shared" si="202"/>
        <v>0</v>
      </c>
      <c r="BY143" s="54">
        <f t="shared" si="202"/>
        <v>0</v>
      </c>
      <c r="BZ143" s="54">
        <f t="shared" si="202"/>
        <v>0</v>
      </c>
      <c r="CA143" s="54">
        <f t="shared" si="202"/>
        <v>0</v>
      </c>
      <c r="CB143" s="54">
        <f t="shared" si="202"/>
        <v>0</v>
      </c>
      <c r="CC143" s="54">
        <f t="shared" si="202"/>
        <v>0</v>
      </c>
      <c r="CD143" s="54">
        <f t="shared" si="202"/>
        <v>0</v>
      </c>
      <c r="CE143" s="54">
        <f t="shared" si="202"/>
        <v>0</v>
      </c>
      <c r="CF143" s="148">
        <f t="shared" si="202"/>
        <v>0</v>
      </c>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row>
    <row r="144" spans="1:116" s="57" customFormat="1" x14ac:dyDescent="0.2">
      <c r="A144" s="220"/>
      <c r="B144" s="223"/>
      <c r="C144" s="226"/>
      <c r="D144" s="229"/>
      <c r="E144" s="229"/>
      <c r="F144" s="229"/>
      <c r="G144" s="232"/>
      <c r="H144" s="235"/>
      <c r="I144" s="237"/>
      <c r="J144" s="237"/>
      <c r="K144" s="235"/>
      <c r="L144" s="54" t="s">
        <v>142</v>
      </c>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146">
        <f t="shared" si="206"/>
        <v>0</v>
      </c>
      <c r="AU144" s="147">
        <f t="shared" si="205"/>
        <v>0</v>
      </c>
      <c r="AV144" s="52"/>
      <c r="AW144" s="55">
        <f t="shared" si="142"/>
        <v>0</v>
      </c>
      <c r="AX144" s="55"/>
      <c r="AY144" s="54" t="s">
        <v>142</v>
      </c>
      <c r="AZ144" s="54">
        <f t="shared" si="202"/>
        <v>0</v>
      </c>
      <c r="BA144" s="54">
        <f t="shared" si="202"/>
        <v>0</v>
      </c>
      <c r="BB144" s="54">
        <f t="shared" si="202"/>
        <v>0</v>
      </c>
      <c r="BC144" s="54">
        <f t="shared" si="202"/>
        <v>0</v>
      </c>
      <c r="BD144" s="54">
        <f t="shared" si="202"/>
        <v>0</v>
      </c>
      <c r="BE144" s="54">
        <f t="shared" si="202"/>
        <v>0</v>
      </c>
      <c r="BF144" s="54">
        <f t="shared" si="202"/>
        <v>0</v>
      </c>
      <c r="BG144" s="54">
        <f t="shared" si="202"/>
        <v>0</v>
      </c>
      <c r="BH144" s="54">
        <f t="shared" si="202"/>
        <v>0</v>
      </c>
      <c r="BI144" s="54">
        <f t="shared" si="202"/>
        <v>0</v>
      </c>
      <c r="BJ144" s="54">
        <f t="shared" si="202"/>
        <v>0</v>
      </c>
      <c r="BK144" s="54">
        <f t="shared" si="202"/>
        <v>0</v>
      </c>
      <c r="BL144" s="54">
        <f t="shared" si="202"/>
        <v>0</v>
      </c>
      <c r="BM144" s="54">
        <f t="shared" si="202"/>
        <v>0</v>
      </c>
      <c r="BN144" s="54">
        <f t="shared" si="202"/>
        <v>0</v>
      </c>
      <c r="BO144" s="54">
        <f t="shared" si="202"/>
        <v>0</v>
      </c>
      <c r="BP144" s="54">
        <f t="shared" si="202"/>
        <v>0</v>
      </c>
      <c r="BQ144" s="54">
        <f t="shared" si="202"/>
        <v>0</v>
      </c>
      <c r="BR144" s="54">
        <f t="shared" si="202"/>
        <v>0</v>
      </c>
      <c r="BS144" s="54">
        <f t="shared" si="202"/>
        <v>0</v>
      </c>
      <c r="BT144" s="54">
        <f t="shared" si="202"/>
        <v>0</v>
      </c>
      <c r="BU144" s="54">
        <f t="shared" si="202"/>
        <v>0</v>
      </c>
      <c r="BV144" s="54">
        <f t="shared" si="202"/>
        <v>0</v>
      </c>
      <c r="BW144" s="54">
        <f t="shared" si="202"/>
        <v>0</v>
      </c>
      <c r="BX144" s="54">
        <f t="shared" si="202"/>
        <v>0</v>
      </c>
      <c r="BY144" s="54">
        <f t="shared" si="202"/>
        <v>0</v>
      </c>
      <c r="BZ144" s="54">
        <f t="shared" si="202"/>
        <v>0</v>
      </c>
      <c r="CA144" s="54">
        <f t="shared" si="202"/>
        <v>0</v>
      </c>
      <c r="CB144" s="54">
        <f t="shared" si="202"/>
        <v>0</v>
      </c>
      <c r="CC144" s="54">
        <f t="shared" si="202"/>
        <v>0</v>
      </c>
      <c r="CD144" s="54">
        <f t="shared" si="202"/>
        <v>0</v>
      </c>
      <c r="CE144" s="54">
        <f t="shared" si="202"/>
        <v>0</v>
      </c>
      <c r="CF144" s="148">
        <f t="shared" si="202"/>
        <v>0</v>
      </c>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row>
    <row r="145" spans="1:116" s="57" customFormat="1" x14ac:dyDescent="0.2">
      <c r="A145" s="220"/>
      <c r="B145" s="223"/>
      <c r="C145" s="226"/>
      <c r="D145" s="229"/>
      <c r="E145" s="229"/>
      <c r="F145" s="229"/>
      <c r="G145" s="232"/>
      <c r="H145" s="235"/>
      <c r="I145" s="237"/>
      <c r="J145" s="237"/>
      <c r="K145" s="235"/>
      <c r="L145" s="54" t="s">
        <v>139</v>
      </c>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146">
        <f t="shared" si="206"/>
        <v>0</v>
      </c>
      <c r="AU145" s="147">
        <f t="shared" si="205"/>
        <v>0</v>
      </c>
      <c r="AV145" s="52"/>
      <c r="AW145" s="55">
        <f t="shared" si="142"/>
        <v>0</v>
      </c>
      <c r="AX145" s="55"/>
      <c r="AY145" s="54" t="s">
        <v>139</v>
      </c>
      <c r="AZ145" s="54">
        <f t="shared" si="202"/>
        <v>0</v>
      </c>
      <c r="BA145" s="54">
        <f t="shared" si="202"/>
        <v>0</v>
      </c>
      <c r="BB145" s="54">
        <f t="shared" si="202"/>
        <v>0</v>
      </c>
      <c r="BC145" s="54">
        <f t="shared" si="202"/>
        <v>0</v>
      </c>
      <c r="BD145" s="54">
        <f t="shared" si="202"/>
        <v>0</v>
      </c>
      <c r="BE145" s="54">
        <f t="shared" si="202"/>
        <v>0</v>
      </c>
      <c r="BF145" s="54">
        <f t="shared" si="202"/>
        <v>0</v>
      </c>
      <c r="BG145" s="54">
        <f t="shared" si="202"/>
        <v>0</v>
      </c>
      <c r="BH145" s="54">
        <f t="shared" si="202"/>
        <v>0</v>
      </c>
      <c r="BI145" s="54">
        <f t="shared" si="202"/>
        <v>0</v>
      </c>
      <c r="BJ145" s="54">
        <f t="shared" si="202"/>
        <v>0</v>
      </c>
      <c r="BK145" s="54">
        <f t="shared" si="202"/>
        <v>0</v>
      </c>
      <c r="BL145" s="54">
        <f t="shared" si="202"/>
        <v>0</v>
      </c>
      <c r="BM145" s="54">
        <f t="shared" si="202"/>
        <v>0</v>
      </c>
      <c r="BN145" s="54">
        <f t="shared" si="202"/>
        <v>0</v>
      </c>
      <c r="BO145" s="54">
        <f t="shared" si="202"/>
        <v>0</v>
      </c>
      <c r="BP145" s="54">
        <f t="shared" si="202"/>
        <v>0</v>
      </c>
      <c r="BQ145" s="54">
        <f t="shared" si="202"/>
        <v>0</v>
      </c>
      <c r="BR145" s="54">
        <f t="shared" si="202"/>
        <v>0</v>
      </c>
      <c r="BS145" s="54">
        <f t="shared" si="202"/>
        <v>0</v>
      </c>
      <c r="BT145" s="54">
        <f t="shared" si="202"/>
        <v>0</v>
      </c>
      <c r="BU145" s="54">
        <f t="shared" si="202"/>
        <v>0</v>
      </c>
      <c r="BV145" s="54">
        <f t="shared" si="202"/>
        <v>0</v>
      </c>
      <c r="BW145" s="54">
        <f t="shared" si="202"/>
        <v>0</v>
      </c>
      <c r="BX145" s="54">
        <f t="shared" si="202"/>
        <v>0</v>
      </c>
      <c r="BY145" s="54">
        <f t="shared" si="202"/>
        <v>0</v>
      </c>
      <c r="BZ145" s="54">
        <f t="shared" si="202"/>
        <v>0</v>
      </c>
      <c r="CA145" s="54">
        <f t="shared" si="202"/>
        <v>0</v>
      </c>
      <c r="CB145" s="54">
        <f t="shared" si="202"/>
        <v>0</v>
      </c>
      <c r="CC145" s="54">
        <f t="shared" si="202"/>
        <v>0</v>
      </c>
      <c r="CD145" s="54">
        <f t="shared" si="202"/>
        <v>0</v>
      </c>
      <c r="CE145" s="54">
        <f t="shared" si="202"/>
        <v>0</v>
      </c>
      <c r="CF145" s="148">
        <f t="shared" si="202"/>
        <v>0</v>
      </c>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row>
    <row r="146" spans="1:116" s="57" customFormat="1" x14ac:dyDescent="0.2">
      <c r="A146" s="220"/>
      <c r="B146" s="223"/>
      <c r="C146" s="226"/>
      <c r="D146" s="229"/>
      <c r="E146" s="229"/>
      <c r="F146" s="229"/>
      <c r="G146" s="232"/>
      <c r="H146" s="235"/>
      <c r="I146" s="237"/>
      <c r="J146" s="237"/>
      <c r="K146" s="235"/>
      <c r="L146" s="54" t="s">
        <v>140</v>
      </c>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146">
        <f t="shared" si="206"/>
        <v>0</v>
      </c>
      <c r="AU146" s="147">
        <f t="shared" si="205"/>
        <v>0</v>
      </c>
      <c r="AV146" s="52"/>
      <c r="AW146" s="55">
        <f t="shared" si="142"/>
        <v>0</v>
      </c>
      <c r="AX146" s="55"/>
      <c r="AY146" s="54" t="s">
        <v>140</v>
      </c>
      <c r="AZ146" s="54">
        <f t="shared" si="202"/>
        <v>0</v>
      </c>
      <c r="BA146" s="54">
        <f t="shared" si="202"/>
        <v>0</v>
      </c>
      <c r="BB146" s="54">
        <f t="shared" si="202"/>
        <v>0</v>
      </c>
      <c r="BC146" s="54">
        <f t="shared" si="202"/>
        <v>0</v>
      </c>
      <c r="BD146" s="54">
        <f t="shared" si="202"/>
        <v>0</v>
      </c>
      <c r="BE146" s="54">
        <f t="shared" si="202"/>
        <v>0</v>
      </c>
      <c r="BF146" s="54">
        <f t="shared" si="202"/>
        <v>0</v>
      </c>
      <c r="BG146" s="54">
        <f t="shared" si="202"/>
        <v>0</v>
      </c>
      <c r="BH146" s="54">
        <f t="shared" si="202"/>
        <v>0</v>
      </c>
      <c r="BI146" s="54">
        <f t="shared" si="202"/>
        <v>0</v>
      </c>
      <c r="BJ146" s="54">
        <f t="shared" si="202"/>
        <v>0</v>
      </c>
      <c r="BK146" s="54">
        <f t="shared" si="202"/>
        <v>0</v>
      </c>
      <c r="BL146" s="54">
        <f t="shared" si="202"/>
        <v>0</v>
      </c>
      <c r="BM146" s="54">
        <f t="shared" si="202"/>
        <v>0</v>
      </c>
      <c r="BN146" s="54">
        <f t="shared" si="202"/>
        <v>0</v>
      </c>
      <c r="BO146" s="54">
        <f t="shared" ref="BO146" si="207">IFERROR($AU146/$AT146*AB146,0)</f>
        <v>0</v>
      </c>
      <c r="BP146" s="54">
        <f t="shared" ref="BP146:CE154" si="208">IFERROR($AU146/$AT146*AC146,0)</f>
        <v>0</v>
      </c>
      <c r="BQ146" s="54">
        <f t="shared" ref="BQ146" si="209">IFERROR($AU146/$AT146*AD146,0)</f>
        <v>0</v>
      </c>
      <c r="BR146" s="54">
        <f t="shared" ref="BR146" si="210">IFERROR($AU146/$AT146*AE146,0)</f>
        <v>0</v>
      </c>
      <c r="BS146" s="54">
        <f t="shared" ref="BS146" si="211">IFERROR($AU146/$AT146*AF146,0)</f>
        <v>0</v>
      </c>
      <c r="BT146" s="54">
        <f t="shared" ref="BT146" si="212">IFERROR($AU146/$AT146*AG146,0)</f>
        <v>0</v>
      </c>
      <c r="BU146" s="54">
        <f t="shared" ref="BU146" si="213">IFERROR($AU146/$AT146*AH146,0)</f>
        <v>0</v>
      </c>
      <c r="BV146" s="54">
        <f t="shared" ref="BV146" si="214">IFERROR($AU146/$AT146*AI146,0)</f>
        <v>0</v>
      </c>
      <c r="BW146" s="54">
        <f t="shared" ref="BW146" si="215">IFERROR($AU146/$AT146*AJ146,0)</f>
        <v>0</v>
      </c>
      <c r="BX146" s="54">
        <f t="shared" ref="BX146" si="216">IFERROR($AU146/$AT146*AK146,0)</f>
        <v>0</v>
      </c>
      <c r="BY146" s="54">
        <f t="shared" ref="BY146" si="217">IFERROR($AU146/$AT146*AL146,0)</f>
        <v>0</v>
      </c>
      <c r="BZ146" s="54">
        <f t="shared" ref="BZ146" si="218">IFERROR($AU146/$AT146*AM146,0)</f>
        <v>0</v>
      </c>
      <c r="CA146" s="54">
        <f t="shared" ref="CA146" si="219">IFERROR($AU146/$AT146*AN146,0)</f>
        <v>0</v>
      </c>
      <c r="CB146" s="54">
        <f t="shared" ref="CB146" si="220">IFERROR($AU146/$AT146*AO146,0)</f>
        <v>0</v>
      </c>
      <c r="CC146" s="54">
        <f t="shared" ref="CC146" si="221">IFERROR($AU146/$AT146*AP146,0)</f>
        <v>0</v>
      </c>
      <c r="CD146" s="54">
        <f t="shared" ref="CD146" si="222">IFERROR($AU146/$AT146*AQ146,0)</f>
        <v>0</v>
      </c>
      <c r="CE146" s="54">
        <f t="shared" ref="CE146" si="223">IFERROR($AU146/$AT146*AR146,0)</f>
        <v>0</v>
      </c>
      <c r="CF146" s="148">
        <f t="shared" ref="AZ146:CF162" si="224">IFERROR($AU146/$AT146*AS146,0)</f>
        <v>0</v>
      </c>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row>
    <row r="147" spans="1:116" s="57" customFormat="1" ht="13.5" thickBot="1" x14ac:dyDescent="0.25">
      <c r="A147" s="221"/>
      <c r="B147" s="224"/>
      <c r="C147" s="227"/>
      <c r="D147" s="230"/>
      <c r="E147" s="230"/>
      <c r="F147" s="230"/>
      <c r="G147" s="233"/>
      <c r="H147" s="236"/>
      <c r="I147" s="238"/>
      <c r="J147" s="238"/>
      <c r="K147" s="236"/>
      <c r="L147" s="141" t="s">
        <v>141</v>
      </c>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49">
        <f t="shared" si="206"/>
        <v>0</v>
      </c>
      <c r="AU147" s="150">
        <f t="shared" si="205"/>
        <v>0</v>
      </c>
      <c r="AV147" s="52"/>
      <c r="AW147" s="55">
        <f t="shared" si="142"/>
        <v>0</v>
      </c>
      <c r="AX147" s="55"/>
      <c r="AY147" s="141" t="s">
        <v>141</v>
      </c>
      <c r="AZ147" s="141">
        <f t="shared" ref="AZ147:BO154" si="225">IFERROR($AU147/$AT147*M147,0)</f>
        <v>0</v>
      </c>
      <c r="BA147" s="141">
        <f t="shared" si="225"/>
        <v>0</v>
      </c>
      <c r="BB147" s="141">
        <f t="shared" si="225"/>
        <v>0</v>
      </c>
      <c r="BC147" s="141">
        <f t="shared" si="225"/>
        <v>0</v>
      </c>
      <c r="BD147" s="141">
        <f t="shared" si="225"/>
        <v>0</v>
      </c>
      <c r="BE147" s="141">
        <f t="shared" si="225"/>
        <v>0</v>
      </c>
      <c r="BF147" s="141">
        <f t="shared" si="225"/>
        <v>0</v>
      </c>
      <c r="BG147" s="141">
        <f t="shared" si="225"/>
        <v>0</v>
      </c>
      <c r="BH147" s="141">
        <f t="shared" si="225"/>
        <v>0</v>
      </c>
      <c r="BI147" s="141">
        <f t="shared" si="225"/>
        <v>0</v>
      </c>
      <c r="BJ147" s="141">
        <f t="shared" si="225"/>
        <v>0</v>
      </c>
      <c r="BK147" s="141">
        <f t="shared" si="225"/>
        <v>0</v>
      </c>
      <c r="BL147" s="141">
        <f t="shared" si="225"/>
        <v>0</v>
      </c>
      <c r="BM147" s="141">
        <f t="shared" si="225"/>
        <v>0</v>
      </c>
      <c r="BN147" s="141">
        <f t="shared" si="225"/>
        <v>0</v>
      </c>
      <c r="BO147" s="141">
        <f t="shared" si="225"/>
        <v>0</v>
      </c>
      <c r="BP147" s="141">
        <f t="shared" si="208"/>
        <v>0</v>
      </c>
      <c r="BQ147" s="141">
        <f t="shared" si="208"/>
        <v>0</v>
      </c>
      <c r="BR147" s="141">
        <f t="shared" si="208"/>
        <v>0</v>
      </c>
      <c r="BS147" s="141">
        <f t="shared" si="208"/>
        <v>0</v>
      </c>
      <c r="BT147" s="141">
        <f t="shared" si="208"/>
        <v>0</v>
      </c>
      <c r="BU147" s="141">
        <f t="shared" si="208"/>
        <v>0</v>
      </c>
      <c r="BV147" s="141">
        <f t="shared" si="208"/>
        <v>0</v>
      </c>
      <c r="BW147" s="141">
        <f t="shared" si="208"/>
        <v>0</v>
      </c>
      <c r="BX147" s="141">
        <f t="shared" si="208"/>
        <v>0</v>
      </c>
      <c r="BY147" s="141">
        <f t="shared" si="208"/>
        <v>0</v>
      </c>
      <c r="BZ147" s="141">
        <f t="shared" si="208"/>
        <v>0</v>
      </c>
      <c r="CA147" s="141">
        <f t="shared" si="208"/>
        <v>0</v>
      </c>
      <c r="CB147" s="141">
        <f t="shared" si="208"/>
        <v>0</v>
      </c>
      <c r="CC147" s="141">
        <f t="shared" si="208"/>
        <v>0</v>
      </c>
      <c r="CD147" s="141">
        <f t="shared" si="208"/>
        <v>0</v>
      </c>
      <c r="CE147" s="141">
        <f t="shared" si="208"/>
        <v>0</v>
      </c>
      <c r="CF147" s="151">
        <f t="shared" si="224"/>
        <v>0</v>
      </c>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row>
    <row r="148" spans="1:116" s="57" customFormat="1" x14ac:dyDescent="0.2">
      <c r="A148" s="219"/>
      <c r="B148" s="222"/>
      <c r="C148" s="225"/>
      <c r="D148" s="228"/>
      <c r="E148" s="228"/>
      <c r="F148" s="228"/>
      <c r="G148" s="231"/>
      <c r="H148" s="234"/>
      <c r="I148" s="222"/>
      <c r="J148" s="222"/>
      <c r="K148" s="234"/>
      <c r="L148" s="140" t="s">
        <v>145</v>
      </c>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43">
        <f t="shared" si="206"/>
        <v>0</v>
      </c>
      <c r="AU148" s="144">
        <f t="shared" ref="AU148:AU155" si="226">AT148*$H$148</f>
        <v>0</v>
      </c>
      <c r="AV148" s="52"/>
      <c r="AW148" s="55">
        <f t="shared" si="142"/>
        <v>0</v>
      </c>
      <c r="AX148" s="55"/>
      <c r="AY148" s="140" t="s">
        <v>145</v>
      </c>
      <c r="AZ148" s="140">
        <f t="shared" si="225"/>
        <v>0</v>
      </c>
      <c r="BA148" s="140">
        <f t="shared" si="225"/>
        <v>0</v>
      </c>
      <c r="BB148" s="140">
        <f t="shared" si="225"/>
        <v>0</v>
      </c>
      <c r="BC148" s="140">
        <f t="shared" si="225"/>
        <v>0</v>
      </c>
      <c r="BD148" s="140">
        <f t="shared" si="225"/>
        <v>0</v>
      </c>
      <c r="BE148" s="140">
        <f t="shared" si="225"/>
        <v>0</v>
      </c>
      <c r="BF148" s="140">
        <f t="shared" si="225"/>
        <v>0</v>
      </c>
      <c r="BG148" s="140">
        <f t="shared" si="225"/>
        <v>0</v>
      </c>
      <c r="BH148" s="140">
        <f t="shared" si="225"/>
        <v>0</v>
      </c>
      <c r="BI148" s="140">
        <f t="shared" si="225"/>
        <v>0</v>
      </c>
      <c r="BJ148" s="140">
        <f t="shared" si="225"/>
        <v>0</v>
      </c>
      <c r="BK148" s="140">
        <f t="shared" si="225"/>
        <v>0</v>
      </c>
      <c r="BL148" s="140">
        <f t="shared" si="225"/>
        <v>0</v>
      </c>
      <c r="BM148" s="140">
        <f t="shared" si="225"/>
        <v>0</v>
      </c>
      <c r="BN148" s="140">
        <f t="shared" si="225"/>
        <v>0</v>
      </c>
      <c r="BO148" s="140">
        <f t="shared" si="225"/>
        <v>0</v>
      </c>
      <c r="BP148" s="140">
        <f t="shared" si="208"/>
        <v>0</v>
      </c>
      <c r="BQ148" s="140">
        <f t="shared" si="208"/>
        <v>0</v>
      </c>
      <c r="BR148" s="140">
        <f t="shared" si="208"/>
        <v>0</v>
      </c>
      <c r="BS148" s="140">
        <f t="shared" si="208"/>
        <v>0</v>
      </c>
      <c r="BT148" s="140">
        <f t="shared" si="208"/>
        <v>0</v>
      </c>
      <c r="BU148" s="140">
        <f t="shared" si="208"/>
        <v>0</v>
      </c>
      <c r="BV148" s="140">
        <f t="shared" si="208"/>
        <v>0</v>
      </c>
      <c r="BW148" s="140">
        <f t="shared" si="208"/>
        <v>0</v>
      </c>
      <c r="BX148" s="140">
        <f t="shared" si="208"/>
        <v>0</v>
      </c>
      <c r="BY148" s="140">
        <f t="shared" si="208"/>
        <v>0</v>
      </c>
      <c r="BZ148" s="140">
        <f t="shared" si="208"/>
        <v>0</v>
      </c>
      <c r="CA148" s="140">
        <f t="shared" si="208"/>
        <v>0</v>
      </c>
      <c r="CB148" s="140">
        <f t="shared" si="208"/>
        <v>0</v>
      </c>
      <c r="CC148" s="140">
        <f t="shared" si="208"/>
        <v>0</v>
      </c>
      <c r="CD148" s="140">
        <f t="shared" si="208"/>
        <v>0</v>
      </c>
      <c r="CE148" s="140">
        <f t="shared" si="208"/>
        <v>0</v>
      </c>
      <c r="CF148" s="145">
        <f t="shared" si="224"/>
        <v>0</v>
      </c>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row>
    <row r="149" spans="1:116" s="57" customFormat="1" x14ac:dyDescent="0.2">
      <c r="A149" s="220"/>
      <c r="B149" s="223"/>
      <c r="C149" s="226"/>
      <c r="D149" s="229"/>
      <c r="E149" s="229"/>
      <c r="F149" s="229"/>
      <c r="G149" s="232"/>
      <c r="H149" s="235"/>
      <c r="I149" s="237"/>
      <c r="J149" s="237"/>
      <c r="K149" s="235"/>
      <c r="L149" s="54" t="s">
        <v>1</v>
      </c>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146">
        <f t="shared" si="206"/>
        <v>0</v>
      </c>
      <c r="AU149" s="147">
        <f t="shared" si="226"/>
        <v>0</v>
      </c>
      <c r="AV149" s="52"/>
      <c r="AW149" s="55">
        <f t="shared" si="142"/>
        <v>0</v>
      </c>
      <c r="AX149" s="55"/>
      <c r="AY149" s="54" t="s">
        <v>1</v>
      </c>
      <c r="AZ149" s="54">
        <f t="shared" si="225"/>
        <v>0</v>
      </c>
      <c r="BA149" s="54">
        <f t="shared" si="225"/>
        <v>0</v>
      </c>
      <c r="BB149" s="54">
        <f t="shared" si="225"/>
        <v>0</v>
      </c>
      <c r="BC149" s="54">
        <f t="shared" si="225"/>
        <v>0</v>
      </c>
      <c r="BD149" s="54">
        <f t="shared" si="225"/>
        <v>0</v>
      </c>
      <c r="BE149" s="54">
        <f t="shared" si="225"/>
        <v>0</v>
      </c>
      <c r="BF149" s="54">
        <f t="shared" si="225"/>
        <v>0</v>
      </c>
      <c r="BG149" s="54">
        <f t="shared" si="225"/>
        <v>0</v>
      </c>
      <c r="BH149" s="54">
        <f t="shared" si="225"/>
        <v>0</v>
      </c>
      <c r="BI149" s="54">
        <f t="shared" si="225"/>
        <v>0</v>
      </c>
      <c r="BJ149" s="54">
        <f t="shared" si="225"/>
        <v>0</v>
      </c>
      <c r="BK149" s="54">
        <f t="shared" si="225"/>
        <v>0</v>
      </c>
      <c r="BL149" s="54">
        <f t="shared" si="225"/>
        <v>0</v>
      </c>
      <c r="BM149" s="54">
        <f t="shared" si="225"/>
        <v>0</v>
      </c>
      <c r="BN149" s="54">
        <f t="shared" si="225"/>
        <v>0</v>
      </c>
      <c r="BO149" s="54">
        <f t="shared" si="225"/>
        <v>0</v>
      </c>
      <c r="BP149" s="54">
        <f t="shared" si="208"/>
        <v>0</v>
      </c>
      <c r="BQ149" s="54">
        <f t="shared" si="208"/>
        <v>0</v>
      </c>
      <c r="BR149" s="54">
        <f t="shared" si="208"/>
        <v>0</v>
      </c>
      <c r="BS149" s="54">
        <f t="shared" si="208"/>
        <v>0</v>
      </c>
      <c r="BT149" s="54">
        <f t="shared" si="208"/>
        <v>0</v>
      </c>
      <c r="BU149" s="54">
        <f t="shared" si="208"/>
        <v>0</v>
      </c>
      <c r="BV149" s="54">
        <f t="shared" si="208"/>
        <v>0</v>
      </c>
      <c r="BW149" s="54">
        <f t="shared" si="208"/>
        <v>0</v>
      </c>
      <c r="BX149" s="54">
        <f t="shared" si="208"/>
        <v>0</v>
      </c>
      <c r="BY149" s="54">
        <f t="shared" si="208"/>
        <v>0</v>
      </c>
      <c r="BZ149" s="54">
        <f t="shared" si="208"/>
        <v>0</v>
      </c>
      <c r="CA149" s="54">
        <f t="shared" si="208"/>
        <v>0</v>
      </c>
      <c r="CB149" s="54">
        <f t="shared" si="208"/>
        <v>0</v>
      </c>
      <c r="CC149" s="54">
        <f t="shared" si="208"/>
        <v>0</v>
      </c>
      <c r="CD149" s="54">
        <f t="shared" si="208"/>
        <v>0</v>
      </c>
      <c r="CE149" s="54">
        <f t="shared" si="208"/>
        <v>0</v>
      </c>
      <c r="CF149" s="148">
        <f t="shared" si="224"/>
        <v>0</v>
      </c>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row>
    <row r="150" spans="1:116" s="57" customFormat="1" x14ac:dyDescent="0.2">
      <c r="A150" s="220"/>
      <c r="B150" s="223"/>
      <c r="C150" s="226"/>
      <c r="D150" s="229"/>
      <c r="E150" s="229"/>
      <c r="F150" s="229"/>
      <c r="G150" s="232"/>
      <c r="H150" s="235"/>
      <c r="I150" s="237"/>
      <c r="J150" s="237"/>
      <c r="K150" s="235"/>
      <c r="L150" s="54" t="s">
        <v>2</v>
      </c>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146">
        <f t="shared" si="206"/>
        <v>0</v>
      </c>
      <c r="AU150" s="147">
        <f t="shared" si="226"/>
        <v>0</v>
      </c>
      <c r="AV150" s="52"/>
      <c r="AW150" s="55">
        <f t="shared" si="142"/>
        <v>0</v>
      </c>
      <c r="AX150" s="55"/>
      <c r="AY150" s="54" t="s">
        <v>2</v>
      </c>
      <c r="AZ150" s="54">
        <f t="shared" si="225"/>
        <v>0</v>
      </c>
      <c r="BA150" s="54">
        <f t="shared" si="225"/>
        <v>0</v>
      </c>
      <c r="BB150" s="54">
        <f t="shared" si="225"/>
        <v>0</v>
      </c>
      <c r="BC150" s="54">
        <f t="shared" si="225"/>
        <v>0</v>
      </c>
      <c r="BD150" s="54">
        <f t="shared" si="225"/>
        <v>0</v>
      </c>
      <c r="BE150" s="54">
        <f t="shared" si="225"/>
        <v>0</v>
      </c>
      <c r="BF150" s="54">
        <f t="shared" si="225"/>
        <v>0</v>
      </c>
      <c r="BG150" s="54">
        <f t="shared" si="225"/>
        <v>0</v>
      </c>
      <c r="BH150" s="54">
        <f t="shared" si="225"/>
        <v>0</v>
      </c>
      <c r="BI150" s="54">
        <f t="shared" si="225"/>
        <v>0</v>
      </c>
      <c r="BJ150" s="54">
        <f t="shared" si="225"/>
        <v>0</v>
      </c>
      <c r="BK150" s="54">
        <f t="shared" si="225"/>
        <v>0</v>
      </c>
      <c r="BL150" s="54">
        <f t="shared" si="225"/>
        <v>0</v>
      </c>
      <c r="BM150" s="54">
        <f t="shared" si="225"/>
        <v>0</v>
      </c>
      <c r="BN150" s="54">
        <f t="shared" si="225"/>
        <v>0</v>
      </c>
      <c r="BO150" s="54">
        <f t="shared" si="225"/>
        <v>0</v>
      </c>
      <c r="BP150" s="54">
        <f t="shared" si="208"/>
        <v>0</v>
      </c>
      <c r="BQ150" s="54">
        <f t="shared" si="208"/>
        <v>0</v>
      </c>
      <c r="BR150" s="54">
        <f t="shared" si="208"/>
        <v>0</v>
      </c>
      <c r="BS150" s="54">
        <f t="shared" si="208"/>
        <v>0</v>
      </c>
      <c r="BT150" s="54">
        <f t="shared" si="208"/>
        <v>0</v>
      </c>
      <c r="BU150" s="54">
        <f t="shared" si="208"/>
        <v>0</v>
      </c>
      <c r="BV150" s="54">
        <f t="shared" si="208"/>
        <v>0</v>
      </c>
      <c r="BW150" s="54">
        <f t="shared" si="208"/>
        <v>0</v>
      </c>
      <c r="BX150" s="54">
        <f t="shared" si="208"/>
        <v>0</v>
      </c>
      <c r="BY150" s="54">
        <f t="shared" si="208"/>
        <v>0</v>
      </c>
      <c r="BZ150" s="54">
        <f t="shared" si="208"/>
        <v>0</v>
      </c>
      <c r="CA150" s="54">
        <f t="shared" si="208"/>
        <v>0</v>
      </c>
      <c r="CB150" s="54">
        <f t="shared" si="208"/>
        <v>0</v>
      </c>
      <c r="CC150" s="54">
        <f t="shared" si="208"/>
        <v>0</v>
      </c>
      <c r="CD150" s="54">
        <f t="shared" si="208"/>
        <v>0</v>
      </c>
      <c r="CE150" s="54">
        <f t="shared" si="208"/>
        <v>0</v>
      </c>
      <c r="CF150" s="148">
        <f t="shared" si="224"/>
        <v>0</v>
      </c>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row>
    <row r="151" spans="1:116" s="57" customFormat="1" x14ac:dyDescent="0.2">
      <c r="A151" s="220"/>
      <c r="B151" s="223"/>
      <c r="C151" s="226"/>
      <c r="D151" s="229"/>
      <c r="E151" s="229"/>
      <c r="F151" s="229"/>
      <c r="G151" s="232"/>
      <c r="H151" s="235"/>
      <c r="I151" s="237"/>
      <c r="J151" s="237"/>
      <c r="K151" s="235"/>
      <c r="L151" s="54" t="s">
        <v>138</v>
      </c>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146">
        <f t="shared" si="206"/>
        <v>0</v>
      </c>
      <c r="AU151" s="147">
        <f t="shared" si="226"/>
        <v>0</v>
      </c>
      <c r="AV151" s="52"/>
      <c r="AW151" s="55">
        <f t="shared" si="142"/>
        <v>0</v>
      </c>
      <c r="AX151" s="55"/>
      <c r="AY151" s="54" t="s">
        <v>138</v>
      </c>
      <c r="AZ151" s="54">
        <f t="shared" si="225"/>
        <v>0</v>
      </c>
      <c r="BA151" s="54">
        <f t="shared" si="225"/>
        <v>0</v>
      </c>
      <c r="BB151" s="54">
        <f t="shared" si="225"/>
        <v>0</v>
      </c>
      <c r="BC151" s="54">
        <f t="shared" si="225"/>
        <v>0</v>
      </c>
      <c r="BD151" s="54">
        <f t="shared" si="225"/>
        <v>0</v>
      </c>
      <c r="BE151" s="54">
        <f t="shared" si="225"/>
        <v>0</v>
      </c>
      <c r="BF151" s="54">
        <f t="shared" si="225"/>
        <v>0</v>
      </c>
      <c r="BG151" s="54">
        <f t="shared" si="225"/>
        <v>0</v>
      </c>
      <c r="BH151" s="54">
        <f t="shared" si="225"/>
        <v>0</v>
      </c>
      <c r="BI151" s="54">
        <f t="shared" si="225"/>
        <v>0</v>
      </c>
      <c r="BJ151" s="54">
        <f t="shared" si="225"/>
        <v>0</v>
      </c>
      <c r="BK151" s="54">
        <f t="shared" si="225"/>
        <v>0</v>
      </c>
      <c r="BL151" s="54">
        <f t="shared" si="225"/>
        <v>0</v>
      </c>
      <c r="BM151" s="54">
        <f t="shared" si="225"/>
        <v>0</v>
      </c>
      <c r="BN151" s="54">
        <f t="shared" si="225"/>
        <v>0</v>
      </c>
      <c r="BO151" s="54">
        <f t="shared" si="225"/>
        <v>0</v>
      </c>
      <c r="BP151" s="54">
        <f t="shared" si="208"/>
        <v>0</v>
      </c>
      <c r="BQ151" s="54">
        <f t="shared" si="208"/>
        <v>0</v>
      </c>
      <c r="BR151" s="54">
        <f t="shared" si="208"/>
        <v>0</v>
      </c>
      <c r="BS151" s="54">
        <f t="shared" si="208"/>
        <v>0</v>
      </c>
      <c r="BT151" s="54">
        <f t="shared" si="208"/>
        <v>0</v>
      </c>
      <c r="BU151" s="54">
        <f t="shared" si="208"/>
        <v>0</v>
      </c>
      <c r="BV151" s="54">
        <f t="shared" si="208"/>
        <v>0</v>
      </c>
      <c r="BW151" s="54">
        <f t="shared" si="208"/>
        <v>0</v>
      </c>
      <c r="BX151" s="54">
        <f t="shared" si="208"/>
        <v>0</v>
      </c>
      <c r="BY151" s="54">
        <f t="shared" si="208"/>
        <v>0</v>
      </c>
      <c r="BZ151" s="54">
        <f t="shared" si="208"/>
        <v>0</v>
      </c>
      <c r="CA151" s="54">
        <f t="shared" si="208"/>
        <v>0</v>
      </c>
      <c r="CB151" s="54">
        <f t="shared" si="208"/>
        <v>0</v>
      </c>
      <c r="CC151" s="54">
        <f t="shared" si="208"/>
        <v>0</v>
      </c>
      <c r="CD151" s="54">
        <f t="shared" si="208"/>
        <v>0</v>
      </c>
      <c r="CE151" s="54">
        <f t="shared" si="208"/>
        <v>0</v>
      </c>
      <c r="CF151" s="148">
        <f t="shared" si="224"/>
        <v>0</v>
      </c>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row>
    <row r="152" spans="1:116" s="57" customFormat="1" x14ac:dyDescent="0.2">
      <c r="A152" s="220"/>
      <c r="B152" s="223"/>
      <c r="C152" s="226"/>
      <c r="D152" s="229"/>
      <c r="E152" s="229"/>
      <c r="F152" s="229"/>
      <c r="G152" s="232"/>
      <c r="H152" s="235"/>
      <c r="I152" s="237"/>
      <c r="J152" s="237"/>
      <c r="K152" s="235"/>
      <c r="L152" s="54" t="s">
        <v>142</v>
      </c>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146">
        <f t="shared" si="206"/>
        <v>0</v>
      </c>
      <c r="AU152" s="147">
        <f t="shared" si="226"/>
        <v>0</v>
      </c>
      <c r="AV152" s="52"/>
      <c r="AW152" s="55">
        <f t="shared" si="142"/>
        <v>0</v>
      </c>
      <c r="AX152" s="55"/>
      <c r="AY152" s="54" t="s">
        <v>142</v>
      </c>
      <c r="AZ152" s="54">
        <f t="shared" si="225"/>
        <v>0</v>
      </c>
      <c r="BA152" s="54">
        <f t="shared" si="225"/>
        <v>0</v>
      </c>
      <c r="BB152" s="54">
        <f t="shared" si="225"/>
        <v>0</v>
      </c>
      <c r="BC152" s="54">
        <f t="shared" si="225"/>
        <v>0</v>
      </c>
      <c r="BD152" s="54">
        <f t="shared" si="225"/>
        <v>0</v>
      </c>
      <c r="BE152" s="54">
        <f t="shared" si="225"/>
        <v>0</v>
      </c>
      <c r="BF152" s="54">
        <f t="shared" si="225"/>
        <v>0</v>
      </c>
      <c r="BG152" s="54">
        <f t="shared" si="225"/>
        <v>0</v>
      </c>
      <c r="BH152" s="54">
        <f t="shared" si="225"/>
        <v>0</v>
      </c>
      <c r="BI152" s="54">
        <f t="shared" si="225"/>
        <v>0</v>
      </c>
      <c r="BJ152" s="54">
        <f t="shared" si="225"/>
        <v>0</v>
      </c>
      <c r="BK152" s="54">
        <f t="shared" si="225"/>
        <v>0</v>
      </c>
      <c r="BL152" s="54">
        <f t="shared" si="225"/>
        <v>0</v>
      </c>
      <c r="BM152" s="54">
        <f t="shared" si="225"/>
        <v>0</v>
      </c>
      <c r="BN152" s="54">
        <f t="shared" si="225"/>
        <v>0</v>
      </c>
      <c r="BO152" s="54">
        <f t="shared" si="225"/>
        <v>0</v>
      </c>
      <c r="BP152" s="54">
        <f t="shared" si="208"/>
        <v>0</v>
      </c>
      <c r="BQ152" s="54">
        <f t="shared" si="208"/>
        <v>0</v>
      </c>
      <c r="BR152" s="54">
        <f t="shared" si="208"/>
        <v>0</v>
      </c>
      <c r="BS152" s="54">
        <f t="shared" si="208"/>
        <v>0</v>
      </c>
      <c r="BT152" s="54">
        <f t="shared" si="208"/>
        <v>0</v>
      </c>
      <c r="BU152" s="54">
        <f t="shared" si="208"/>
        <v>0</v>
      </c>
      <c r="BV152" s="54">
        <f t="shared" si="208"/>
        <v>0</v>
      </c>
      <c r="BW152" s="54">
        <f t="shared" si="208"/>
        <v>0</v>
      </c>
      <c r="BX152" s="54">
        <f t="shared" si="208"/>
        <v>0</v>
      </c>
      <c r="BY152" s="54">
        <f t="shared" si="208"/>
        <v>0</v>
      </c>
      <c r="BZ152" s="54">
        <f t="shared" si="208"/>
        <v>0</v>
      </c>
      <c r="CA152" s="54">
        <f t="shared" si="208"/>
        <v>0</v>
      </c>
      <c r="CB152" s="54">
        <f t="shared" si="208"/>
        <v>0</v>
      </c>
      <c r="CC152" s="54">
        <f t="shared" si="208"/>
        <v>0</v>
      </c>
      <c r="CD152" s="54">
        <f t="shared" si="208"/>
        <v>0</v>
      </c>
      <c r="CE152" s="54">
        <f t="shared" si="208"/>
        <v>0</v>
      </c>
      <c r="CF152" s="148">
        <f t="shared" si="224"/>
        <v>0</v>
      </c>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row>
    <row r="153" spans="1:116" s="57" customFormat="1" x14ac:dyDescent="0.2">
      <c r="A153" s="220"/>
      <c r="B153" s="223"/>
      <c r="C153" s="226"/>
      <c r="D153" s="229"/>
      <c r="E153" s="229"/>
      <c r="F153" s="229"/>
      <c r="G153" s="232"/>
      <c r="H153" s="235"/>
      <c r="I153" s="237"/>
      <c r="J153" s="237"/>
      <c r="K153" s="235"/>
      <c r="L153" s="54" t="s">
        <v>139</v>
      </c>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146">
        <f t="shared" si="206"/>
        <v>0</v>
      </c>
      <c r="AU153" s="147">
        <f t="shared" si="226"/>
        <v>0</v>
      </c>
      <c r="AV153" s="52"/>
      <c r="AW153" s="55">
        <f t="shared" si="142"/>
        <v>0</v>
      </c>
      <c r="AX153" s="55"/>
      <c r="AY153" s="54" t="s">
        <v>139</v>
      </c>
      <c r="AZ153" s="54">
        <f t="shared" si="225"/>
        <v>0</v>
      </c>
      <c r="BA153" s="54">
        <f t="shared" si="225"/>
        <v>0</v>
      </c>
      <c r="BB153" s="54">
        <f t="shared" si="225"/>
        <v>0</v>
      </c>
      <c r="BC153" s="54">
        <f t="shared" si="225"/>
        <v>0</v>
      </c>
      <c r="BD153" s="54">
        <f t="shared" si="225"/>
        <v>0</v>
      </c>
      <c r="BE153" s="54">
        <f t="shared" si="225"/>
        <v>0</v>
      </c>
      <c r="BF153" s="54">
        <f t="shared" si="225"/>
        <v>0</v>
      </c>
      <c r="BG153" s="54">
        <f t="shared" si="225"/>
        <v>0</v>
      </c>
      <c r="BH153" s="54">
        <f t="shared" si="225"/>
        <v>0</v>
      </c>
      <c r="BI153" s="54">
        <f t="shared" si="225"/>
        <v>0</v>
      </c>
      <c r="BJ153" s="54">
        <f t="shared" si="225"/>
        <v>0</v>
      </c>
      <c r="BK153" s="54">
        <f t="shared" si="225"/>
        <v>0</v>
      </c>
      <c r="BL153" s="54">
        <f t="shared" si="225"/>
        <v>0</v>
      </c>
      <c r="BM153" s="54">
        <f t="shared" si="225"/>
        <v>0</v>
      </c>
      <c r="BN153" s="54">
        <f t="shared" si="225"/>
        <v>0</v>
      </c>
      <c r="BO153" s="54">
        <f t="shared" si="225"/>
        <v>0</v>
      </c>
      <c r="BP153" s="54">
        <f t="shared" si="208"/>
        <v>0</v>
      </c>
      <c r="BQ153" s="54">
        <f t="shared" si="208"/>
        <v>0</v>
      </c>
      <c r="BR153" s="54">
        <f t="shared" si="208"/>
        <v>0</v>
      </c>
      <c r="BS153" s="54">
        <f t="shared" si="208"/>
        <v>0</v>
      </c>
      <c r="BT153" s="54">
        <f t="shared" si="208"/>
        <v>0</v>
      </c>
      <c r="BU153" s="54">
        <f t="shared" si="208"/>
        <v>0</v>
      </c>
      <c r="BV153" s="54">
        <f t="shared" si="208"/>
        <v>0</v>
      </c>
      <c r="BW153" s="54">
        <f t="shared" si="208"/>
        <v>0</v>
      </c>
      <c r="BX153" s="54">
        <f t="shared" si="208"/>
        <v>0</v>
      </c>
      <c r="BY153" s="54">
        <f t="shared" si="208"/>
        <v>0</v>
      </c>
      <c r="BZ153" s="54">
        <f t="shared" si="208"/>
        <v>0</v>
      </c>
      <c r="CA153" s="54">
        <f t="shared" si="208"/>
        <v>0</v>
      </c>
      <c r="CB153" s="54">
        <f t="shared" si="208"/>
        <v>0</v>
      </c>
      <c r="CC153" s="54">
        <f t="shared" si="208"/>
        <v>0</v>
      </c>
      <c r="CD153" s="54">
        <f t="shared" si="208"/>
        <v>0</v>
      </c>
      <c r="CE153" s="54">
        <f t="shared" si="208"/>
        <v>0</v>
      </c>
      <c r="CF153" s="148">
        <f t="shared" si="224"/>
        <v>0</v>
      </c>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row>
    <row r="154" spans="1:116" s="57" customFormat="1" x14ac:dyDescent="0.2">
      <c r="A154" s="220"/>
      <c r="B154" s="223"/>
      <c r="C154" s="226"/>
      <c r="D154" s="229"/>
      <c r="E154" s="229"/>
      <c r="F154" s="229"/>
      <c r="G154" s="232"/>
      <c r="H154" s="235"/>
      <c r="I154" s="237"/>
      <c r="J154" s="237"/>
      <c r="K154" s="235"/>
      <c r="L154" s="54" t="s">
        <v>140</v>
      </c>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146">
        <f t="shared" si="206"/>
        <v>0</v>
      </c>
      <c r="AU154" s="147">
        <f t="shared" si="226"/>
        <v>0</v>
      </c>
      <c r="AV154" s="52"/>
      <c r="AW154" s="55">
        <f t="shared" si="142"/>
        <v>0</v>
      </c>
      <c r="AX154" s="55"/>
      <c r="AY154" s="54" t="s">
        <v>140</v>
      </c>
      <c r="AZ154" s="54">
        <f t="shared" si="225"/>
        <v>0</v>
      </c>
      <c r="BA154" s="54">
        <f t="shared" si="225"/>
        <v>0</v>
      </c>
      <c r="BB154" s="54">
        <f t="shared" si="225"/>
        <v>0</v>
      </c>
      <c r="BC154" s="54">
        <f t="shared" si="225"/>
        <v>0</v>
      </c>
      <c r="BD154" s="54">
        <f t="shared" si="225"/>
        <v>0</v>
      </c>
      <c r="BE154" s="54">
        <f t="shared" si="225"/>
        <v>0</v>
      </c>
      <c r="BF154" s="54">
        <f t="shared" si="225"/>
        <v>0</v>
      </c>
      <c r="BG154" s="54">
        <f t="shared" si="225"/>
        <v>0</v>
      </c>
      <c r="BH154" s="54">
        <f t="shared" si="225"/>
        <v>0</v>
      </c>
      <c r="BI154" s="54">
        <f t="shared" si="225"/>
        <v>0</v>
      </c>
      <c r="BJ154" s="54">
        <f t="shared" si="225"/>
        <v>0</v>
      </c>
      <c r="BK154" s="54">
        <f t="shared" si="225"/>
        <v>0</v>
      </c>
      <c r="BL154" s="54">
        <f t="shared" si="225"/>
        <v>0</v>
      </c>
      <c r="BM154" s="54">
        <f t="shared" si="225"/>
        <v>0</v>
      </c>
      <c r="BN154" s="54">
        <f t="shared" si="225"/>
        <v>0</v>
      </c>
      <c r="BO154" s="54">
        <f t="shared" si="225"/>
        <v>0</v>
      </c>
      <c r="BP154" s="54">
        <f t="shared" si="208"/>
        <v>0</v>
      </c>
      <c r="BQ154" s="54">
        <f t="shared" si="208"/>
        <v>0</v>
      </c>
      <c r="BR154" s="54">
        <f t="shared" si="208"/>
        <v>0</v>
      </c>
      <c r="BS154" s="54">
        <f t="shared" si="208"/>
        <v>0</v>
      </c>
      <c r="BT154" s="54">
        <f t="shared" si="208"/>
        <v>0</v>
      </c>
      <c r="BU154" s="54">
        <f t="shared" si="208"/>
        <v>0</v>
      </c>
      <c r="BV154" s="54">
        <f t="shared" si="208"/>
        <v>0</v>
      </c>
      <c r="BW154" s="54">
        <f t="shared" si="208"/>
        <v>0</v>
      </c>
      <c r="BX154" s="54">
        <f t="shared" si="208"/>
        <v>0</v>
      </c>
      <c r="BY154" s="54">
        <f t="shared" si="208"/>
        <v>0</v>
      </c>
      <c r="BZ154" s="54">
        <f t="shared" si="208"/>
        <v>0</v>
      </c>
      <c r="CA154" s="54">
        <f t="shared" si="208"/>
        <v>0</v>
      </c>
      <c r="CB154" s="54">
        <f t="shared" si="208"/>
        <v>0</v>
      </c>
      <c r="CC154" s="54">
        <f t="shared" si="208"/>
        <v>0</v>
      </c>
      <c r="CD154" s="54">
        <f t="shared" si="208"/>
        <v>0</v>
      </c>
      <c r="CE154" s="54">
        <f t="shared" si="208"/>
        <v>0</v>
      </c>
      <c r="CF154" s="148">
        <f t="shared" si="224"/>
        <v>0</v>
      </c>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row>
    <row r="155" spans="1:116" s="57" customFormat="1" ht="13.5" thickBot="1" x14ac:dyDescent="0.25">
      <c r="A155" s="221"/>
      <c r="B155" s="224"/>
      <c r="C155" s="227"/>
      <c r="D155" s="230"/>
      <c r="E155" s="230"/>
      <c r="F155" s="230"/>
      <c r="G155" s="233"/>
      <c r="H155" s="236"/>
      <c r="I155" s="238"/>
      <c r="J155" s="238"/>
      <c r="K155" s="236"/>
      <c r="L155" s="141" t="s">
        <v>141</v>
      </c>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49">
        <f t="shared" si="206"/>
        <v>0</v>
      </c>
      <c r="AU155" s="150">
        <f t="shared" si="226"/>
        <v>0</v>
      </c>
      <c r="AV155" s="52"/>
      <c r="AW155" s="55">
        <f t="shared" si="142"/>
        <v>0</v>
      </c>
      <c r="AX155" s="55"/>
      <c r="AY155" s="141" t="s">
        <v>141</v>
      </c>
      <c r="AZ155" s="141">
        <f t="shared" si="224"/>
        <v>0</v>
      </c>
      <c r="BA155" s="141">
        <f t="shared" si="224"/>
        <v>0</v>
      </c>
      <c r="BB155" s="141">
        <f t="shared" si="224"/>
        <v>0</v>
      </c>
      <c r="BC155" s="141">
        <f t="shared" si="224"/>
        <v>0</v>
      </c>
      <c r="BD155" s="141">
        <f t="shared" si="224"/>
        <v>0</v>
      </c>
      <c r="BE155" s="141">
        <f t="shared" si="224"/>
        <v>0</v>
      </c>
      <c r="BF155" s="141">
        <f t="shared" si="224"/>
        <v>0</v>
      </c>
      <c r="BG155" s="141">
        <f t="shared" si="224"/>
        <v>0</v>
      </c>
      <c r="BH155" s="141">
        <f t="shared" si="224"/>
        <v>0</v>
      </c>
      <c r="BI155" s="141">
        <f t="shared" si="224"/>
        <v>0</v>
      </c>
      <c r="BJ155" s="141">
        <f t="shared" si="224"/>
        <v>0</v>
      </c>
      <c r="BK155" s="141">
        <f t="shared" si="224"/>
        <v>0</v>
      </c>
      <c r="BL155" s="141">
        <f t="shared" si="224"/>
        <v>0</v>
      </c>
      <c r="BM155" s="141">
        <f t="shared" si="224"/>
        <v>0</v>
      </c>
      <c r="BN155" s="141">
        <f t="shared" si="224"/>
        <v>0</v>
      </c>
      <c r="BO155" s="141">
        <f t="shared" si="224"/>
        <v>0</v>
      </c>
      <c r="BP155" s="141">
        <f t="shared" si="224"/>
        <v>0</v>
      </c>
      <c r="BQ155" s="141">
        <f t="shared" si="224"/>
        <v>0</v>
      </c>
      <c r="BR155" s="141">
        <f t="shared" si="224"/>
        <v>0</v>
      </c>
      <c r="BS155" s="141">
        <f t="shared" si="224"/>
        <v>0</v>
      </c>
      <c r="BT155" s="141">
        <f t="shared" si="224"/>
        <v>0</v>
      </c>
      <c r="BU155" s="141">
        <f t="shared" si="224"/>
        <v>0</v>
      </c>
      <c r="BV155" s="141">
        <f t="shared" si="224"/>
        <v>0</v>
      </c>
      <c r="BW155" s="141">
        <f t="shared" si="224"/>
        <v>0</v>
      </c>
      <c r="BX155" s="141">
        <f t="shared" si="224"/>
        <v>0</v>
      </c>
      <c r="BY155" s="141">
        <f t="shared" si="224"/>
        <v>0</v>
      </c>
      <c r="BZ155" s="141">
        <f t="shared" si="224"/>
        <v>0</v>
      </c>
      <c r="CA155" s="141">
        <f t="shared" si="224"/>
        <v>0</v>
      </c>
      <c r="CB155" s="141">
        <f t="shared" si="224"/>
        <v>0</v>
      </c>
      <c r="CC155" s="141">
        <f t="shared" si="224"/>
        <v>0</v>
      </c>
      <c r="CD155" s="141">
        <f t="shared" si="224"/>
        <v>0</v>
      </c>
      <c r="CE155" s="141">
        <f t="shared" si="224"/>
        <v>0</v>
      </c>
      <c r="CF155" s="151">
        <f t="shared" si="224"/>
        <v>0</v>
      </c>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row>
    <row r="156" spans="1:116" s="57" customFormat="1" x14ac:dyDescent="0.2">
      <c r="A156" s="219"/>
      <c r="B156" s="222"/>
      <c r="C156" s="225"/>
      <c r="D156" s="228"/>
      <c r="E156" s="228"/>
      <c r="F156" s="228"/>
      <c r="G156" s="231"/>
      <c r="H156" s="234"/>
      <c r="I156" s="222"/>
      <c r="J156" s="222"/>
      <c r="K156" s="234"/>
      <c r="L156" s="140" t="s">
        <v>145</v>
      </c>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43">
        <f t="shared" si="206"/>
        <v>0</v>
      </c>
      <c r="AU156" s="144">
        <f t="shared" ref="AU156:AU163" si="227">AT156*$H$156</f>
        <v>0</v>
      </c>
      <c r="AV156" s="52"/>
      <c r="AW156" s="55">
        <f t="shared" si="142"/>
        <v>0</v>
      </c>
      <c r="AX156" s="55"/>
      <c r="AY156" s="140" t="s">
        <v>145</v>
      </c>
      <c r="AZ156" s="140">
        <f t="shared" si="224"/>
        <v>0</v>
      </c>
      <c r="BA156" s="140">
        <f t="shared" si="224"/>
        <v>0</v>
      </c>
      <c r="BB156" s="140">
        <f t="shared" si="224"/>
        <v>0</v>
      </c>
      <c r="BC156" s="140">
        <f t="shared" si="224"/>
        <v>0</v>
      </c>
      <c r="BD156" s="140">
        <f t="shared" si="224"/>
        <v>0</v>
      </c>
      <c r="BE156" s="140">
        <f t="shared" si="224"/>
        <v>0</v>
      </c>
      <c r="BF156" s="140">
        <f t="shared" si="224"/>
        <v>0</v>
      </c>
      <c r="BG156" s="140">
        <f t="shared" si="224"/>
        <v>0</v>
      </c>
      <c r="BH156" s="140">
        <f t="shared" si="224"/>
        <v>0</v>
      </c>
      <c r="BI156" s="140">
        <f t="shared" si="224"/>
        <v>0</v>
      </c>
      <c r="BJ156" s="140">
        <f t="shared" si="224"/>
        <v>0</v>
      </c>
      <c r="BK156" s="140">
        <f t="shared" si="224"/>
        <v>0</v>
      </c>
      <c r="BL156" s="140">
        <f t="shared" si="224"/>
        <v>0</v>
      </c>
      <c r="BM156" s="140">
        <f t="shared" si="224"/>
        <v>0</v>
      </c>
      <c r="BN156" s="140">
        <f t="shared" si="224"/>
        <v>0</v>
      </c>
      <c r="BO156" s="140">
        <f t="shared" si="224"/>
        <v>0</v>
      </c>
      <c r="BP156" s="140">
        <f t="shared" si="224"/>
        <v>0</v>
      </c>
      <c r="BQ156" s="140">
        <f t="shared" si="224"/>
        <v>0</v>
      </c>
      <c r="BR156" s="140">
        <f t="shared" si="224"/>
        <v>0</v>
      </c>
      <c r="BS156" s="140">
        <f t="shared" si="224"/>
        <v>0</v>
      </c>
      <c r="BT156" s="140">
        <f t="shared" si="224"/>
        <v>0</v>
      </c>
      <c r="BU156" s="140">
        <f t="shared" si="224"/>
        <v>0</v>
      </c>
      <c r="BV156" s="140">
        <f t="shared" si="224"/>
        <v>0</v>
      </c>
      <c r="BW156" s="140">
        <f t="shared" si="224"/>
        <v>0</v>
      </c>
      <c r="BX156" s="140">
        <f t="shared" si="224"/>
        <v>0</v>
      </c>
      <c r="BY156" s="140">
        <f t="shared" si="224"/>
        <v>0</v>
      </c>
      <c r="BZ156" s="140">
        <f t="shared" si="224"/>
        <v>0</v>
      </c>
      <c r="CA156" s="140">
        <f t="shared" si="224"/>
        <v>0</v>
      </c>
      <c r="CB156" s="140">
        <f t="shared" si="224"/>
        <v>0</v>
      </c>
      <c r="CC156" s="140">
        <f t="shared" si="224"/>
        <v>0</v>
      </c>
      <c r="CD156" s="140">
        <f t="shared" si="224"/>
        <v>0</v>
      </c>
      <c r="CE156" s="140">
        <f t="shared" si="224"/>
        <v>0</v>
      </c>
      <c r="CF156" s="145">
        <f t="shared" si="224"/>
        <v>0</v>
      </c>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row>
    <row r="157" spans="1:116" s="57" customFormat="1" x14ac:dyDescent="0.2">
      <c r="A157" s="220"/>
      <c r="B157" s="223"/>
      <c r="C157" s="226"/>
      <c r="D157" s="229"/>
      <c r="E157" s="229"/>
      <c r="F157" s="229"/>
      <c r="G157" s="232"/>
      <c r="H157" s="235"/>
      <c r="I157" s="237"/>
      <c r="J157" s="237"/>
      <c r="K157" s="235"/>
      <c r="L157" s="54" t="s">
        <v>1</v>
      </c>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146">
        <f t="shared" si="206"/>
        <v>0</v>
      </c>
      <c r="AU157" s="147">
        <f t="shared" si="227"/>
        <v>0</v>
      </c>
      <c r="AV157" s="52"/>
      <c r="AW157" s="55">
        <f t="shared" si="142"/>
        <v>0</v>
      </c>
      <c r="AX157" s="55"/>
      <c r="AY157" s="54" t="s">
        <v>1</v>
      </c>
      <c r="AZ157" s="54">
        <f t="shared" si="224"/>
        <v>0</v>
      </c>
      <c r="BA157" s="54">
        <f t="shared" si="224"/>
        <v>0</v>
      </c>
      <c r="BB157" s="54">
        <f t="shared" si="224"/>
        <v>0</v>
      </c>
      <c r="BC157" s="54">
        <f t="shared" si="224"/>
        <v>0</v>
      </c>
      <c r="BD157" s="54">
        <f t="shared" si="224"/>
        <v>0</v>
      </c>
      <c r="BE157" s="54">
        <f t="shared" si="224"/>
        <v>0</v>
      </c>
      <c r="BF157" s="54">
        <f t="shared" si="224"/>
        <v>0</v>
      </c>
      <c r="BG157" s="54">
        <f t="shared" si="224"/>
        <v>0</v>
      </c>
      <c r="BH157" s="54">
        <f t="shared" si="224"/>
        <v>0</v>
      </c>
      <c r="BI157" s="54">
        <f t="shared" si="224"/>
        <v>0</v>
      </c>
      <c r="BJ157" s="54">
        <f t="shared" si="224"/>
        <v>0</v>
      </c>
      <c r="BK157" s="54">
        <f t="shared" si="224"/>
        <v>0</v>
      </c>
      <c r="BL157" s="54">
        <f t="shared" si="224"/>
        <v>0</v>
      </c>
      <c r="BM157" s="54">
        <f t="shared" si="224"/>
        <v>0</v>
      </c>
      <c r="BN157" s="54">
        <f t="shared" si="224"/>
        <v>0</v>
      </c>
      <c r="BO157" s="54">
        <f t="shared" si="224"/>
        <v>0</v>
      </c>
      <c r="BP157" s="54">
        <f t="shared" si="224"/>
        <v>0</v>
      </c>
      <c r="BQ157" s="54">
        <f t="shared" si="224"/>
        <v>0</v>
      </c>
      <c r="BR157" s="54">
        <f t="shared" si="224"/>
        <v>0</v>
      </c>
      <c r="BS157" s="54">
        <f t="shared" si="224"/>
        <v>0</v>
      </c>
      <c r="BT157" s="54">
        <f t="shared" si="224"/>
        <v>0</v>
      </c>
      <c r="BU157" s="54">
        <f t="shared" si="224"/>
        <v>0</v>
      </c>
      <c r="BV157" s="54">
        <f t="shared" si="224"/>
        <v>0</v>
      </c>
      <c r="BW157" s="54">
        <f t="shared" si="224"/>
        <v>0</v>
      </c>
      <c r="BX157" s="54">
        <f t="shared" si="224"/>
        <v>0</v>
      </c>
      <c r="BY157" s="54">
        <f t="shared" si="224"/>
        <v>0</v>
      </c>
      <c r="BZ157" s="54">
        <f t="shared" si="224"/>
        <v>0</v>
      </c>
      <c r="CA157" s="54">
        <f t="shared" si="224"/>
        <v>0</v>
      </c>
      <c r="CB157" s="54">
        <f t="shared" si="224"/>
        <v>0</v>
      </c>
      <c r="CC157" s="54">
        <f t="shared" si="224"/>
        <v>0</v>
      </c>
      <c r="CD157" s="54">
        <f t="shared" si="224"/>
        <v>0</v>
      </c>
      <c r="CE157" s="54">
        <f t="shared" si="224"/>
        <v>0</v>
      </c>
      <c r="CF157" s="148">
        <f t="shared" si="224"/>
        <v>0</v>
      </c>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row>
    <row r="158" spans="1:116" s="57" customFormat="1" x14ac:dyDescent="0.2">
      <c r="A158" s="220"/>
      <c r="B158" s="223"/>
      <c r="C158" s="226"/>
      <c r="D158" s="229"/>
      <c r="E158" s="229"/>
      <c r="F158" s="229"/>
      <c r="G158" s="232"/>
      <c r="H158" s="235"/>
      <c r="I158" s="237"/>
      <c r="J158" s="237"/>
      <c r="K158" s="235"/>
      <c r="L158" s="54" t="s">
        <v>2</v>
      </c>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146">
        <f t="shared" si="206"/>
        <v>0</v>
      </c>
      <c r="AU158" s="147">
        <f t="shared" si="227"/>
        <v>0</v>
      </c>
      <c r="AV158" s="52"/>
      <c r="AW158" s="55">
        <f t="shared" si="142"/>
        <v>0</v>
      </c>
      <c r="AX158" s="55"/>
      <c r="AY158" s="54" t="s">
        <v>2</v>
      </c>
      <c r="AZ158" s="54">
        <f t="shared" si="224"/>
        <v>0</v>
      </c>
      <c r="BA158" s="54">
        <f t="shared" si="224"/>
        <v>0</v>
      </c>
      <c r="BB158" s="54">
        <f t="shared" si="224"/>
        <v>0</v>
      </c>
      <c r="BC158" s="54">
        <f t="shared" si="224"/>
        <v>0</v>
      </c>
      <c r="BD158" s="54">
        <f t="shared" si="224"/>
        <v>0</v>
      </c>
      <c r="BE158" s="54">
        <f t="shared" si="224"/>
        <v>0</v>
      </c>
      <c r="BF158" s="54">
        <f t="shared" si="224"/>
        <v>0</v>
      </c>
      <c r="BG158" s="54">
        <f t="shared" si="224"/>
        <v>0</v>
      </c>
      <c r="BH158" s="54">
        <f t="shared" si="224"/>
        <v>0</v>
      </c>
      <c r="BI158" s="54">
        <f t="shared" si="224"/>
        <v>0</v>
      </c>
      <c r="BJ158" s="54">
        <f t="shared" si="224"/>
        <v>0</v>
      </c>
      <c r="BK158" s="54">
        <f t="shared" si="224"/>
        <v>0</v>
      </c>
      <c r="BL158" s="54">
        <f t="shared" si="224"/>
        <v>0</v>
      </c>
      <c r="BM158" s="54">
        <f t="shared" si="224"/>
        <v>0</v>
      </c>
      <c r="BN158" s="54">
        <f t="shared" si="224"/>
        <v>0</v>
      </c>
      <c r="BO158" s="54">
        <f t="shared" si="224"/>
        <v>0</v>
      </c>
      <c r="BP158" s="54">
        <f t="shared" si="224"/>
        <v>0</v>
      </c>
      <c r="BQ158" s="54">
        <f t="shared" si="224"/>
        <v>0</v>
      </c>
      <c r="BR158" s="54">
        <f t="shared" si="224"/>
        <v>0</v>
      </c>
      <c r="BS158" s="54">
        <f t="shared" si="224"/>
        <v>0</v>
      </c>
      <c r="BT158" s="54">
        <f t="shared" si="224"/>
        <v>0</v>
      </c>
      <c r="BU158" s="54">
        <f t="shared" si="224"/>
        <v>0</v>
      </c>
      <c r="BV158" s="54">
        <f t="shared" si="224"/>
        <v>0</v>
      </c>
      <c r="BW158" s="54">
        <f t="shared" si="224"/>
        <v>0</v>
      </c>
      <c r="BX158" s="54">
        <f t="shared" si="224"/>
        <v>0</v>
      </c>
      <c r="BY158" s="54">
        <f t="shared" si="224"/>
        <v>0</v>
      </c>
      <c r="BZ158" s="54">
        <f t="shared" si="224"/>
        <v>0</v>
      </c>
      <c r="CA158" s="54">
        <f t="shared" si="224"/>
        <v>0</v>
      </c>
      <c r="CB158" s="54">
        <f t="shared" si="224"/>
        <v>0</v>
      </c>
      <c r="CC158" s="54">
        <f t="shared" si="224"/>
        <v>0</v>
      </c>
      <c r="CD158" s="54">
        <f t="shared" si="224"/>
        <v>0</v>
      </c>
      <c r="CE158" s="54">
        <f t="shared" si="224"/>
        <v>0</v>
      </c>
      <c r="CF158" s="148">
        <f t="shared" si="224"/>
        <v>0</v>
      </c>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row>
    <row r="159" spans="1:116" s="57" customFormat="1" x14ac:dyDescent="0.2">
      <c r="A159" s="220"/>
      <c r="B159" s="223"/>
      <c r="C159" s="226"/>
      <c r="D159" s="229"/>
      <c r="E159" s="229"/>
      <c r="F159" s="229"/>
      <c r="G159" s="232"/>
      <c r="H159" s="235"/>
      <c r="I159" s="237"/>
      <c r="J159" s="237"/>
      <c r="K159" s="235"/>
      <c r="L159" s="54" t="s">
        <v>138</v>
      </c>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146">
        <f t="shared" si="206"/>
        <v>0</v>
      </c>
      <c r="AU159" s="147">
        <f t="shared" si="227"/>
        <v>0</v>
      </c>
      <c r="AV159" s="52"/>
      <c r="AW159" s="55">
        <f t="shared" si="142"/>
        <v>0</v>
      </c>
      <c r="AX159" s="55"/>
      <c r="AY159" s="54" t="s">
        <v>138</v>
      </c>
      <c r="AZ159" s="54">
        <f t="shared" si="224"/>
        <v>0</v>
      </c>
      <c r="BA159" s="54">
        <f t="shared" si="224"/>
        <v>0</v>
      </c>
      <c r="BB159" s="54">
        <f t="shared" si="224"/>
        <v>0</v>
      </c>
      <c r="BC159" s="54">
        <f t="shared" si="224"/>
        <v>0</v>
      </c>
      <c r="BD159" s="54">
        <f t="shared" si="224"/>
        <v>0</v>
      </c>
      <c r="BE159" s="54">
        <f t="shared" si="224"/>
        <v>0</v>
      </c>
      <c r="BF159" s="54">
        <f t="shared" si="224"/>
        <v>0</v>
      </c>
      <c r="BG159" s="54">
        <f t="shared" si="224"/>
        <v>0</v>
      </c>
      <c r="BH159" s="54">
        <f t="shared" si="224"/>
        <v>0</v>
      </c>
      <c r="BI159" s="54">
        <f t="shared" si="224"/>
        <v>0</v>
      </c>
      <c r="BJ159" s="54">
        <f t="shared" si="224"/>
        <v>0</v>
      </c>
      <c r="BK159" s="54">
        <f t="shared" si="224"/>
        <v>0</v>
      </c>
      <c r="BL159" s="54">
        <f t="shared" si="224"/>
        <v>0</v>
      </c>
      <c r="BM159" s="54">
        <f t="shared" si="224"/>
        <v>0</v>
      </c>
      <c r="BN159" s="54">
        <f t="shared" si="224"/>
        <v>0</v>
      </c>
      <c r="BO159" s="54">
        <f t="shared" si="224"/>
        <v>0</v>
      </c>
      <c r="BP159" s="54">
        <f t="shared" si="224"/>
        <v>0</v>
      </c>
      <c r="BQ159" s="54">
        <f t="shared" si="224"/>
        <v>0</v>
      </c>
      <c r="BR159" s="54">
        <f t="shared" si="224"/>
        <v>0</v>
      </c>
      <c r="BS159" s="54">
        <f t="shared" si="224"/>
        <v>0</v>
      </c>
      <c r="BT159" s="54">
        <f t="shared" si="224"/>
        <v>0</v>
      </c>
      <c r="BU159" s="54">
        <f t="shared" si="224"/>
        <v>0</v>
      </c>
      <c r="BV159" s="54">
        <f t="shared" si="224"/>
        <v>0</v>
      </c>
      <c r="BW159" s="54">
        <f t="shared" si="224"/>
        <v>0</v>
      </c>
      <c r="BX159" s="54">
        <f t="shared" si="224"/>
        <v>0</v>
      </c>
      <c r="BY159" s="54">
        <f t="shared" si="224"/>
        <v>0</v>
      </c>
      <c r="BZ159" s="54">
        <f t="shared" si="224"/>
        <v>0</v>
      </c>
      <c r="CA159" s="54">
        <f t="shared" si="224"/>
        <v>0</v>
      </c>
      <c r="CB159" s="54">
        <f t="shared" si="224"/>
        <v>0</v>
      </c>
      <c r="CC159" s="54">
        <f t="shared" si="224"/>
        <v>0</v>
      </c>
      <c r="CD159" s="54">
        <f t="shared" si="224"/>
        <v>0</v>
      </c>
      <c r="CE159" s="54">
        <f t="shared" si="224"/>
        <v>0</v>
      </c>
      <c r="CF159" s="148">
        <f t="shared" si="224"/>
        <v>0</v>
      </c>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row>
    <row r="160" spans="1:116" s="57" customFormat="1" x14ac:dyDescent="0.2">
      <c r="A160" s="220"/>
      <c r="B160" s="223"/>
      <c r="C160" s="226"/>
      <c r="D160" s="229"/>
      <c r="E160" s="229"/>
      <c r="F160" s="229"/>
      <c r="G160" s="232"/>
      <c r="H160" s="235"/>
      <c r="I160" s="237"/>
      <c r="J160" s="237"/>
      <c r="K160" s="235"/>
      <c r="L160" s="54" t="s">
        <v>142</v>
      </c>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146">
        <f t="shared" si="206"/>
        <v>0</v>
      </c>
      <c r="AU160" s="147">
        <f t="shared" si="227"/>
        <v>0</v>
      </c>
      <c r="AV160" s="52"/>
      <c r="AW160" s="55">
        <f t="shared" si="142"/>
        <v>0</v>
      </c>
      <c r="AX160" s="55"/>
      <c r="AY160" s="54" t="s">
        <v>142</v>
      </c>
      <c r="AZ160" s="54">
        <f t="shared" si="224"/>
        <v>0</v>
      </c>
      <c r="BA160" s="54">
        <f t="shared" si="224"/>
        <v>0</v>
      </c>
      <c r="BB160" s="54">
        <f t="shared" si="224"/>
        <v>0</v>
      </c>
      <c r="BC160" s="54">
        <f t="shared" si="224"/>
        <v>0</v>
      </c>
      <c r="BD160" s="54">
        <f t="shared" si="224"/>
        <v>0</v>
      </c>
      <c r="BE160" s="54">
        <f t="shared" si="224"/>
        <v>0</v>
      </c>
      <c r="BF160" s="54">
        <f t="shared" si="224"/>
        <v>0</v>
      </c>
      <c r="BG160" s="54">
        <f t="shared" si="224"/>
        <v>0</v>
      </c>
      <c r="BH160" s="54">
        <f t="shared" si="224"/>
        <v>0</v>
      </c>
      <c r="BI160" s="54">
        <f t="shared" si="224"/>
        <v>0</v>
      </c>
      <c r="BJ160" s="54">
        <f t="shared" si="224"/>
        <v>0</v>
      </c>
      <c r="BK160" s="54">
        <f t="shared" si="224"/>
        <v>0</v>
      </c>
      <c r="BL160" s="54">
        <f t="shared" si="224"/>
        <v>0</v>
      </c>
      <c r="BM160" s="54">
        <f t="shared" si="224"/>
        <v>0</v>
      </c>
      <c r="BN160" s="54">
        <f t="shared" si="224"/>
        <v>0</v>
      </c>
      <c r="BO160" s="54">
        <f t="shared" si="224"/>
        <v>0</v>
      </c>
      <c r="BP160" s="54">
        <f t="shared" si="224"/>
        <v>0</v>
      </c>
      <c r="BQ160" s="54">
        <f t="shared" si="224"/>
        <v>0</v>
      </c>
      <c r="BR160" s="54">
        <f t="shared" si="224"/>
        <v>0</v>
      </c>
      <c r="BS160" s="54">
        <f t="shared" si="224"/>
        <v>0</v>
      </c>
      <c r="BT160" s="54">
        <f t="shared" si="224"/>
        <v>0</v>
      </c>
      <c r="BU160" s="54">
        <f t="shared" si="224"/>
        <v>0</v>
      </c>
      <c r="BV160" s="54">
        <f t="shared" si="224"/>
        <v>0</v>
      </c>
      <c r="BW160" s="54">
        <f t="shared" si="224"/>
        <v>0</v>
      </c>
      <c r="BX160" s="54">
        <f t="shared" si="224"/>
        <v>0</v>
      </c>
      <c r="BY160" s="54">
        <f t="shared" si="224"/>
        <v>0</v>
      </c>
      <c r="BZ160" s="54">
        <f t="shared" si="224"/>
        <v>0</v>
      </c>
      <c r="CA160" s="54">
        <f t="shared" si="224"/>
        <v>0</v>
      </c>
      <c r="CB160" s="54">
        <f t="shared" si="224"/>
        <v>0</v>
      </c>
      <c r="CC160" s="54">
        <f t="shared" si="224"/>
        <v>0</v>
      </c>
      <c r="CD160" s="54">
        <f t="shared" si="224"/>
        <v>0</v>
      </c>
      <c r="CE160" s="54">
        <f t="shared" si="224"/>
        <v>0</v>
      </c>
      <c r="CF160" s="148">
        <f t="shared" si="224"/>
        <v>0</v>
      </c>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row>
    <row r="161" spans="1:116" s="57" customFormat="1" x14ac:dyDescent="0.2">
      <c r="A161" s="220"/>
      <c r="B161" s="223"/>
      <c r="C161" s="226"/>
      <c r="D161" s="229"/>
      <c r="E161" s="229"/>
      <c r="F161" s="229"/>
      <c r="G161" s="232"/>
      <c r="H161" s="235"/>
      <c r="I161" s="237"/>
      <c r="J161" s="237"/>
      <c r="K161" s="235"/>
      <c r="L161" s="54" t="s">
        <v>139</v>
      </c>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146">
        <f t="shared" si="206"/>
        <v>0</v>
      </c>
      <c r="AU161" s="147">
        <f t="shared" si="227"/>
        <v>0</v>
      </c>
      <c r="AV161" s="52"/>
      <c r="AW161" s="55">
        <f t="shared" ref="AW161:AW224" si="228">SUM(AZ161:CF161)-AU161</f>
        <v>0</v>
      </c>
      <c r="AX161" s="55"/>
      <c r="AY161" s="54" t="s">
        <v>139</v>
      </c>
      <c r="AZ161" s="54">
        <f t="shared" si="224"/>
        <v>0</v>
      </c>
      <c r="BA161" s="54">
        <f t="shared" si="224"/>
        <v>0</v>
      </c>
      <c r="BB161" s="54">
        <f t="shared" si="224"/>
        <v>0</v>
      </c>
      <c r="BC161" s="54">
        <f t="shared" si="224"/>
        <v>0</v>
      </c>
      <c r="BD161" s="54">
        <f t="shared" si="224"/>
        <v>0</v>
      </c>
      <c r="BE161" s="54">
        <f t="shared" si="224"/>
        <v>0</v>
      </c>
      <c r="BF161" s="54">
        <f t="shared" si="224"/>
        <v>0</v>
      </c>
      <c r="BG161" s="54">
        <f t="shared" si="224"/>
        <v>0</v>
      </c>
      <c r="BH161" s="54">
        <f t="shared" si="224"/>
        <v>0</v>
      </c>
      <c r="BI161" s="54">
        <f t="shared" si="224"/>
        <v>0</v>
      </c>
      <c r="BJ161" s="54">
        <f t="shared" si="224"/>
        <v>0</v>
      </c>
      <c r="BK161" s="54">
        <f t="shared" si="224"/>
        <v>0</v>
      </c>
      <c r="BL161" s="54">
        <f t="shared" si="224"/>
        <v>0</v>
      </c>
      <c r="BM161" s="54">
        <f t="shared" si="224"/>
        <v>0</v>
      </c>
      <c r="BN161" s="54">
        <f t="shared" si="224"/>
        <v>0</v>
      </c>
      <c r="BO161" s="54">
        <f t="shared" si="224"/>
        <v>0</v>
      </c>
      <c r="BP161" s="54">
        <f t="shared" si="224"/>
        <v>0</v>
      </c>
      <c r="BQ161" s="54">
        <f t="shared" si="224"/>
        <v>0</v>
      </c>
      <c r="BR161" s="54">
        <f t="shared" si="224"/>
        <v>0</v>
      </c>
      <c r="BS161" s="54">
        <f t="shared" si="224"/>
        <v>0</v>
      </c>
      <c r="BT161" s="54">
        <f t="shared" si="224"/>
        <v>0</v>
      </c>
      <c r="BU161" s="54">
        <f t="shared" si="224"/>
        <v>0</v>
      </c>
      <c r="BV161" s="54">
        <f t="shared" si="224"/>
        <v>0</v>
      </c>
      <c r="BW161" s="54">
        <f t="shared" si="224"/>
        <v>0</v>
      </c>
      <c r="BX161" s="54">
        <f t="shared" si="224"/>
        <v>0</v>
      </c>
      <c r="BY161" s="54">
        <f t="shared" si="224"/>
        <v>0</v>
      </c>
      <c r="BZ161" s="54">
        <f t="shared" si="224"/>
        <v>0</v>
      </c>
      <c r="CA161" s="54">
        <f t="shared" si="224"/>
        <v>0</v>
      </c>
      <c r="CB161" s="54">
        <f t="shared" si="224"/>
        <v>0</v>
      </c>
      <c r="CC161" s="54">
        <f t="shared" si="224"/>
        <v>0</v>
      </c>
      <c r="CD161" s="54">
        <f t="shared" si="224"/>
        <v>0</v>
      </c>
      <c r="CE161" s="54">
        <f t="shared" si="224"/>
        <v>0</v>
      </c>
      <c r="CF161" s="148">
        <f t="shared" si="224"/>
        <v>0</v>
      </c>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row>
    <row r="162" spans="1:116" s="57" customFormat="1" x14ac:dyDescent="0.2">
      <c r="A162" s="220"/>
      <c r="B162" s="223"/>
      <c r="C162" s="226"/>
      <c r="D162" s="229"/>
      <c r="E162" s="229"/>
      <c r="F162" s="229"/>
      <c r="G162" s="232"/>
      <c r="H162" s="235"/>
      <c r="I162" s="237"/>
      <c r="J162" s="237"/>
      <c r="K162" s="235"/>
      <c r="L162" s="54" t="s">
        <v>140</v>
      </c>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146">
        <f t="shared" si="206"/>
        <v>0</v>
      </c>
      <c r="AU162" s="147">
        <f t="shared" si="227"/>
        <v>0</v>
      </c>
      <c r="AV162" s="52"/>
      <c r="AW162" s="55">
        <f t="shared" si="228"/>
        <v>0</v>
      </c>
      <c r="AX162" s="55"/>
      <c r="AY162" s="54" t="s">
        <v>140</v>
      </c>
      <c r="AZ162" s="54">
        <f t="shared" si="224"/>
        <v>0</v>
      </c>
      <c r="BA162" s="54">
        <f t="shared" si="224"/>
        <v>0</v>
      </c>
      <c r="BB162" s="54">
        <f t="shared" si="224"/>
        <v>0</v>
      </c>
      <c r="BC162" s="54">
        <f t="shared" si="224"/>
        <v>0</v>
      </c>
      <c r="BD162" s="54">
        <f t="shared" si="224"/>
        <v>0</v>
      </c>
      <c r="BE162" s="54">
        <f t="shared" si="224"/>
        <v>0</v>
      </c>
      <c r="BF162" s="54">
        <f t="shared" si="224"/>
        <v>0</v>
      </c>
      <c r="BG162" s="54">
        <f t="shared" si="224"/>
        <v>0</v>
      </c>
      <c r="BH162" s="54">
        <f t="shared" si="224"/>
        <v>0</v>
      </c>
      <c r="BI162" s="54">
        <f t="shared" si="224"/>
        <v>0</v>
      </c>
      <c r="BJ162" s="54">
        <f t="shared" si="224"/>
        <v>0</v>
      </c>
      <c r="BK162" s="54">
        <f t="shared" si="224"/>
        <v>0</v>
      </c>
      <c r="BL162" s="54">
        <f t="shared" si="224"/>
        <v>0</v>
      </c>
      <c r="BM162" s="54">
        <f t="shared" si="224"/>
        <v>0</v>
      </c>
      <c r="BN162" s="54">
        <f t="shared" si="224"/>
        <v>0</v>
      </c>
      <c r="BO162" s="54">
        <f t="shared" ref="BO162" si="229">IFERROR($AU162/$AT162*AB162,0)</f>
        <v>0</v>
      </c>
      <c r="BP162" s="54">
        <f t="shared" ref="BP162:CE170" si="230">IFERROR($AU162/$AT162*AC162,0)</f>
        <v>0</v>
      </c>
      <c r="BQ162" s="54">
        <f t="shared" ref="BQ162" si="231">IFERROR($AU162/$AT162*AD162,0)</f>
        <v>0</v>
      </c>
      <c r="BR162" s="54">
        <f t="shared" ref="BR162" si="232">IFERROR($AU162/$AT162*AE162,0)</f>
        <v>0</v>
      </c>
      <c r="BS162" s="54">
        <f t="shared" ref="BS162" si="233">IFERROR($AU162/$AT162*AF162,0)</f>
        <v>0</v>
      </c>
      <c r="BT162" s="54">
        <f t="shared" ref="BT162" si="234">IFERROR($AU162/$AT162*AG162,0)</f>
        <v>0</v>
      </c>
      <c r="BU162" s="54">
        <f t="shared" ref="BU162" si="235">IFERROR($AU162/$AT162*AH162,0)</f>
        <v>0</v>
      </c>
      <c r="BV162" s="54">
        <f t="shared" ref="BV162" si="236">IFERROR($AU162/$AT162*AI162,0)</f>
        <v>0</v>
      </c>
      <c r="BW162" s="54">
        <f t="shared" ref="BW162" si="237">IFERROR($AU162/$AT162*AJ162,0)</f>
        <v>0</v>
      </c>
      <c r="BX162" s="54">
        <f t="shared" ref="BX162" si="238">IFERROR($AU162/$AT162*AK162,0)</f>
        <v>0</v>
      </c>
      <c r="BY162" s="54">
        <f t="shared" ref="BY162" si="239">IFERROR($AU162/$AT162*AL162,0)</f>
        <v>0</v>
      </c>
      <c r="BZ162" s="54">
        <f t="shared" ref="BZ162" si="240">IFERROR($AU162/$AT162*AM162,0)</f>
        <v>0</v>
      </c>
      <c r="CA162" s="54">
        <f t="shared" ref="CA162" si="241">IFERROR($AU162/$AT162*AN162,0)</f>
        <v>0</v>
      </c>
      <c r="CB162" s="54">
        <f t="shared" ref="CB162" si="242">IFERROR($AU162/$AT162*AO162,0)</f>
        <v>0</v>
      </c>
      <c r="CC162" s="54">
        <f t="shared" ref="CC162" si="243">IFERROR($AU162/$AT162*AP162,0)</f>
        <v>0</v>
      </c>
      <c r="CD162" s="54">
        <f t="shared" ref="CD162" si="244">IFERROR($AU162/$AT162*AQ162,0)</f>
        <v>0</v>
      </c>
      <c r="CE162" s="54">
        <f t="shared" ref="CE162" si="245">IFERROR($AU162/$AT162*AR162,0)</f>
        <v>0</v>
      </c>
      <c r="CF162" s="148">
        <f t="shared" ref="AZ162:CF178" si="246">IFERROR($AU162/$AT162*AS162,0)</f>
        <v>0</v>
      </c>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row>
    <row r="163" spans="1:116" s="57" customFormat="1" ht="13.5" thickBot="1" x14ac:dyDescent="0.25">
      <c r="A163" s="221"/>
      <c r="B163" s="224"/>
      <c r="C163" s="227"/>
      <c r="D163" s="230"/>
      <c r="E163" s="230"/>
      <c r="F163" s="230"/>
      <c r="G163" s="233"/>
      <c r="H163" s="236"/>
      <c r="I163" s="238"/>
      <c r="J163" s="238"/>
      <c r="K163" s="236"/>
      <c r="L163" s="141" t="s">
        <v>141</v>
      </c>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49">
        <f t="shared" si="206"/>
        <v>0</v>
      </c>
      <c r="AU163" s="150">
        <f t="shared" si="227"/>
        <v>0</v>
      </c>
      <c r="AV163" s="52"/>
      <c r="AW163" s="55">
        <f t="shared" si="228"/>
        <v>0</v>
      </c>
      <c r="AX163" s="55"/>
      <c r="AY163" s="141" t="s">
        <v>141</v>
      </c>
      <c r="AZ163" s="141">
        <f t="shared" ref="AZ163:BO170" si="247">IFERROR($AU163/$AT163*M163,0)</f>
        <v>0</v>
      </c>
      <c r="BA163" s="141">
        <f t="shared" si="247"/>
        <v>0</v>
      </c>
      <c r="BB163" s="141">
        <f t="shared" si="247"/>
        <v>0</v>
      </c>
      <c r="BC163" s="141">
        <f t="shared" si="247"/>
        <v>0</v>
      </c>
      <c r="BD163" s="141">
        <f t="shared" si="247"/>
        <v>0</v>
      </c>
      <c r="BE163" s="141">
        <f t="shared" si="247"/>
        <v>0</v>
      </c>
      <c r="BF163" s="141">
        <f t="shared" si="247"/>
        <v>0</v>
      </c>
      <c r="BG163" s="141">
        <f t="shared" si="247"/>
        <v>0</v>
      </c>
      <c r="BH163" s="141">
        <f t="shared" si="247"/>
        <v>0</v>
      </c>
      <c r="BI163" s="141">
        <f t="shared" si="247"/>
        <v>0</v>
      </c>
      <c r="BJ163" s="141">
        <f t="shared" si="247"/>
        <v>0</v>
      </c>
      <c r="BK163" s="141">
        <f t="shared" si="247"/>
        <v>0</v>
      </c>
      <c r="BL163" s="141">
        <f t="shared" si="247"/>
        <v>0</v>
      </c>
      <c r="BM163" s="141">
        <f t="shared" si="247"/>
        <v>0</v>
      </c>
      <c r="BN163" s="141">
        <f t="shared" si="247"/>
        <v>0</v>
      </c>
      <c r="BO163" s="141">
        <f t="shared" si="247"/>
        <v>0</v>
      </c>
      <c r="BP163" s="141">
        <f t="shared" si="230"/>
        <v>0</v>
      </c>
      <c r="BQ163" s="141">
        <f t="shared" si="230"/>
        <v>0</v>
      </c>
      <c r="BR163" s="141">
        <f t="shared" si="230"/>
        <v>0</v>
      </c>
      <c r="BS163" s="141">
        <f t="shared" si="230"/>
        <v>0</v>
      </c>
      <c r="BT163" s="141">
        <f t="shared" si="230"/>
        <v>0</v>
      </c>
      <c r="BU163" s="141">
        <f t="shared" si="230"/>
        <v>0</v>
      </c>
      <c r="BV163" s="141">
        <f t="shared" si="230"/>
        <v>0</v>
      </c>
      <c r="BW163" s="141">
        <f t="shared" si="230"/>
        <v>0</v>
      </c>
      <c r="BX163" s="141">
        <f t="shared" si="230"/>
        <v>0</v>
      </c>
      <c r="BY163" s="141">
        <f t="shared" si="230"/>
        <v>0</v>
      </c>
      <c r="BZ163" s="141">
        <f t="shared" si="230"/>
        <v>0</v>
      </c>
      <c r="CA163" s="141">
        <f t="shared" si="230"/>
        <v>0</v>
      </c>
      <c r="CB163" s="141">
        <f t="shared" si="230"/>
        <v>0</v>
      </c>
      <c r="CC163" s="141">
        <f t="shared" si="230"/>
        <v>0</v>
      </c>
      <c r="CD163" s="141">
        <f t="shared" si="230"/>
        <v>0</v>
      </c>
      <c r="CE163" s="141">
        <f t="shared" si="230"/>
        <v>0</v>
      </c>
      <c r="CF163" s="151">
        <f t="shared" si="246"/>
        <v>0</v>
      </c>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row>
    <row r="164" spans="1:116" s="57" customFormat="1" x14ac:dyDescent="0.2">
      <c r="A164" s="219"/>
      <c r="B164" s="222"/>
      <c r="C164" s="225"/>
      <c r="D164" s="228"/>
      <c r="E164" s="228"/>
      <c r="F164" s="228"/>
      <c r="G164" s="231"/>
      <c r="H164" s="234"/>
      <c r="I164" s="222"/>
      <c r="J164" s="222"/>
      <c r="K164" s="234"/>
      <c r="L164" s="140" t="s">
        <v>145</v>
      </c>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43">
        <f t="shared" si="206"/>
        <v>0</v>
      </c>
      <c r="AU164" s="144">
        <f t="shared" ref="AU164:AU171" si="248">AT164*$H$164</f>
        <v>0</v>
      </c>
      <c r="AV164" s="52"/>
      <c r="AW164" s="55">
        <f t="shared" si="228"/>
        <v>0</v>
      </c>
      <c r="AX164" s="55"/>
      <c r="AY164" s="140" t="s">
        <v>145</v>
      </c>
      <c r="AZ164" s="140">
        <f t="shared" si="247"/>
        <v>0</v>
      </c>
      <c r="BA164" s="140">
        <f t="shared" si="247"/>
        <v>0</v>
      </c>
      <c r="BB164" s="140">
        <f t="shared" si="247"/>
        <v>0</v>
      </c>
      <c r="BC164" s="140">
        <f t="shared" si="247"/>
        <v>0</v>
      </c>
      <c r="BD164" s="140">
        <f t="shared" si="247"/>
        <v>0</v>
      </c>
      <c r="BE164" s="140">
        <f t="shared" si="247"/>
        <v>0</v>
      </c>
      <c r="BF164" s="140">
        <f t="shared" si="247"/>
        <v>0</v>
      </c>
      <c r="BG164" s="140">
        <f t="shared" si="247"/>
        <v>0</v>
      </c>
      <c r="BH164" s="140">
        <f t="shared" si="247"/>
        <v>0</v>
      </c>
      <c r="BI164" s="140">
        <f t="shared" si="247"/>
        <v>0</v>
      </c>
      <c r="BJ164" s="140">
        <f t="shared" si="247"/>
        <v>0</v>
      </c>
      <c r="BK164" s="140">
        <f t="shared" si="247"/>
        <v>0</v>
      </c>
      <c r="BL164" s="140">
        <f t="shared" si="247"/>
        <v>0</v>
      </c>
      <c r="BM164" s="140">
        <f t="shared" si="247"/>
        <v>0</v>
      </c>
      <c r="BN164" s="140">
        <f t="shared" si="247"/>
        <v>0</v>
      </c>
      <c r="BO164" s="140">
        <f t="shared" si="247"/>
        <v>0</v>
      </c>
      <c r="BP164" s="140">
        <f t="shared" si="230"/>
        <v>0</v>
      </c>
      <c r="BQ164" s="140">
        <f t="shared" si="230"/>
        <v>0</v>
      </c>
      <c r="BR164" s="140">
        <f t="shared" si="230"/>
        <v>0</v>
      </c>
      <c r="BS164" s="140">
        <f t="shared" si="230"/>
        <v>0</v>
      </c>
      <c r="BT164" s="140">
        <f t="shared" si="230"/>
        <v>0</v>
      </c>
      <c r="BU164" s="140">
        <f t="shared" si="230"/>
        <v>0</v>
      </c>
      <c r="BV164" s="140">
        <f t="shared" si="230"/>
        <v>0</v>
      </c>
      <c r="BW164" s="140">
        <f t="shared" si="230"/>
        <v>0</v>
      </c>
      <c r="BX164" s="140">
        <f t="shared" si="230"/>
        <v>0</v>
      </c>
      <c r="BY164" s="140">
        <f t="shared" si="230"/>
        <v>0</v>
      </c>
      <c r="BZ164" s="140">
        <f t="shared" si="230"/>
        <v>0</v>
      </c>
      <c r="CA164" s="140">
        <f t="shared" si="230"/>
        <v>0</v>
      </c>
      <c r="CB164" s="140">
        <f t="shared" si="230"/>
        <v>0</v>
      </c>
      <c r="CC164" s="140">
        <f t="shared" si="230"/>
        <v>0</v>
      </c>
      <c r="CD164" s="140">
        <f t="shared" si="230"/>
        <v>0</v>
      </c>
      <c r="CE164" s="140">
        <f t="shared" si="230"/>
        <v>0</v>
      </c>
      <c r="CF164" s="145">
        <f t="shared" si="246"/>
        <v>0</v>
      </c>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row>
    <row r="165" spans="1:116" s="57" customFormat="1" x14ac:dyDescent="0.2">
      <c r="A165" s="220"/>
      <c r="B165" s="223"/>
      <c r="C165" s="226"/>
      <c r="D165" s="229"/>
      <c r="E165" s="229"/>
      <c r="F165" s="229"/>
      <c r="G165" s="232"/>
      <c r="H165" s="235"/>
      <c r="I165" s="237"/>
      <c r="J165" s="237"/>
      <c r="K165" s="235"/>
      <c r="L165" s="54" t="s">
        <v>1</v>
      </c>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146">
        <f t="shared" si="206"/>
        <v>0</v>
      </c>
      <c r="AU165" s="147">
        <f t="shared" si="248"/>
        <v>0</v>
      </c>
      <c r="AV165" s="52"/>
      <c r="AW165" s="55">
        <f t="shared" si="228"/>
        <v>0</v>
      </c>
      <c r="AX165" s="55"/>
      <c r="AY165" s="54" t="s">
        <v>1</v>
      </c>
      <c r="AZ165" s="54">
        <f t="shared" si="247"/>
        <v>0</v>
      </c>
      <c r="BA165" s="54">
        <f t="shared" si="247"/>
        <v>0</v>
      </c>
      <c r="BB165" s="54">
        <f t="shared" si="247"/>
        <v>0</v>
      </c>
      <c r="BC165" s="54">
        <f t="shared" si="247"/>
        <v>0</v>
      </c>
      <c r="BD165" s="54">
        <f t="shared" si="247"/>
        <v>0</v>
      </c>
      <c r="BE165" s="54">
        <f t="shared" si="247"/>
        <v>0</v>
      </c>
      <c r="BF165" s="54">
        <f t="shared" si="247"/>
        <v>0</v>
      </c>
      <c r="BG165" s="54">
        <f t="shared" si="247"/>
        <v>0</v>
      </c>
      <c r="BH165" s="54">
        <f t="shared" si="247"/>
        <v>0</v>
      </c>
      <c r="BI165" s="54">
        <f t="shared" si="247"/>
        <v>0</v>
      </c>
      <c r="BJ165" s="54">
        <f t="shared" si="247"/>
        <v>0</v>
      </c>
      <c r="BK165" s="54">
        <f t="shared" si="247"/>
        <v>0</v>
      </c>
      <c r="BL165" s="54">
        <f t="shared" si="247"/>
        <v>0</v>
      </c>
      <c r="BM165" s="54">
        <f t="shared" si="247"/>
        <v>0</v>
      </c>
      <c r="BN165" s="54">
        <f t="shared" si="247"/>
        <v>0</v>
      </c>
      <c r="BO165" s="54">
        <f t="shared" si="247"/>
        <v>0</v>
      </c>
      <c r="BP165" s="54">
        <f t="shared" si="230"/>
        <v>0</v>
      </c>
      <c r="BQ165" s="54">
        <f t="shared" si="230"/>
        <v>0</v>
      </c>
      <c r="BR165" s="54">
        <f t="shared" si="230"/>
        <v>0</v>
      </c>
      <c r="BS165" s="54">
        <f t="shared" si="230"/>
        <v>0</v>
      </c>
      <c r="BT165" s="54">
        <f t="shared" si="230"/>
        <v>0</v>
      </c>
      <c r="BU165" s="54">
        <f t="shared" si="230"/>
        <v>0</v>
      </c>
      <c r="BV165" s="54">
        <f t="shared" si="230"/>
        <v>0</v>
      </c>
      <c r="BW165" s="54">
        <f t="shared" si="230"/>
        <v>0</v>
      </c>
      <c r="BX165" s="54">
        <f t="shared" si="230"/>
        <v>0</v>
      </c>
      <c r="BY165" s="54">
        <f t="shared" si="230"/>
        <v>0</v>
      </c>
      <c r="BZ165" s="54">
        <f t="shared" si="230"/>
        <v>0</v>
      </c>
      <c r="CA165" s="54">
        <f t="shared" si="230"/>
        <v>0</v>
      </c>
      <c r="CB165" s="54">
        <f t="shared" si="230"/>
        <v>0</v>
      </c>
      <c r="CC165" s="54">
        <f t="shared" si="230"/>
        <v>0</v>
      </c>
      <c r="CD165" s="54">
        <f t="shared" si="230"/>
        <v>0</v>
      </c>
      <c r="CE165" s="54">
        <f t="shared" si="230"/>
        <v>0</v>
      </c>
      <c r="CF165" s="148">
        <f t="shared" si="246"/>
        <v>0</v>
      </c>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row>
    <row r="166" spans="1:116" s="57" customFormat="1" x14ac:dyDescent="0.2">
      <c r="A166" s="220"/>
      <c r="B166" s="223"/>
      <c r="C166" s="226"/>
      <c r="D166" s="229"/>
      <c r="E166" s="229"/>
      <c r="F166" s="229"/>
      <c r="G166" s="232"/>
      <c r="H166" s="235"/>
      <c r="I166" s="237"/>
      <c r="J166" s="237"/>
      <c r="K166" s="235"/>
      <c r="L166" s="54" t="s">
        <v>2</v>
      </c>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146">
        <f t="shared" si="206"/>
        <v>0</v>
      </c>
      <c r="AU166" s="147">
        <f t="shared" si="248"/>
        <v>0</v>
      </c>
      <c r="AV166" s="52"/>
      <c r="AW166" s="55">
        <f t="shared" si="228"/>
        <v>0</v>
      </c>
      <c r="AX166" s="55"/>
      <c r="AY166" s="54" t="s">
        <v>2</v>
      </c>
      <c r="AZ166" s="54">
        <f t="shared" si="247"/>
        <v>0</v>
      </c>
      <c r="BA166" s="54">
        <f t="shared" si="247"/>
        <v>0</v>
      </c>
      <c r="BB166" s="54">
        <f t="shared" si="247"/>
        <v>0</v>
      </c>
      <c r="BC166" s="54">
        <f t="shared" si="247"/>
        <v>0</v>
      </c>
      <c r="BD166" s="54">
        <f t="shared" si="247"/>
        <v>0</v>
      </c>
      <c r="BE166" s="54">
        <f t="shared" si="247"/>
        <v>0</v>
      </c>
      <c r="BF166" s="54">
        <f t="shared" si="247"/>
        <v>0</v>
      </c>
      <c r="BG166" s="54">
        <f t="shared" si="247"/>
        <v>0</v>
      </c>
      <c r="BH166" s="54">
        <f t="shared" si="247"/>
        <v>0</v>
      </c>
      <c r="BI166" s="54">
        <f t="shared" si="247"/>
        <v>0</v>
      </c>
      <c r="BJ166" s="54">
        <f t="shared" si="247"/>
        <v>0</v>
      </c>
      <c r="BK166" s="54">
        <f t="shared" si="247"/>
        <v>0</v>
      </c>
      <c r="BL166" s="54">
        <f t="shared" si="247"/>
        <v>0</v>
      </c>
      <c r="BM166" s="54">
        <f t="shared" si="247"/>
        <v>0</v>
      </c>
      <c r="BN166" s="54">
        <f t="shared" si="247"/>
        <v>0</v>
      </c>
      <c r="BO166" s="54">
        <f t="shared" si="247"/>
        <v>0</v>
      </c>
      <c r="BP166" s="54">
        <f t="shared" si="230"/>
        <v>0</v>
      </c>
      <c r="BQ166" s="54">
        <f t="shared" si="230"/>
        <v>0</v>
      </c>
      <c r="BR166" s="54">
        <f t="shared" si="230"/>
        <v>0</v>
      </c>
      <c r="BS166" s="54">
        <f t="shared" si="230"/>
        <v>0</v>
      </c>
      <c r="BT166" s="54">
        <f t="shared" si="230"/>
        <v>0</v>
      </c>
      <c r="BU166" s="54">
        <f t="shared" si="230"/>
        <v>0</v>
      </c>
      <c r="BV166" s="54">
        <f t="shared" si="230"/>
        <v>0</v>
      </c>
      <c r="BW166" s="54">
        <f t="shared" si="230"/>
        <v>0</v>
      </c>
      <c r="BX166" s="54">
        <f t="shared" si="230"/>
        <v>0</v>
      </c>
      <c r="BY166" s="54">
        <f t="shared" si="230"/>
        <v>0</v>
      </c>
      <c r="BZ166" s="54">
        <f t="shared" si="230"/>
        <v>0</v>
      </c>
      <c r="CA166" s="54">
        <f t="shared" si="230"/>
        <v>0</v>
      </c>
      <c r="CB166" s="54">
        <f t="shared" si="230"/>
        <v>0</v>
      </c>
      <c r="CC166" s="54">
        <f t="shared" si="230"/>
        <v>0</v>
      </c>
      <c r="CD166" s="54">
        <f t="shared" si="230"/>
        <v>0</v>
      </c>
      <c r="CE166" s="54">
        <f t="shared" si="230"/>
        <v>0</v>
      </c>
      <c r="CF166" s="148">
        <f t="shared" si="246"/>
        <v>0</v>
      </c>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row>
    <row r="167" spans="1:116" s="57" customFormat="1" x14ac:dyDescent="0.2">
      <c r="A167" s="220"/>
      <c r="B167" s="223"/>
      <c r="C167" s="226"/>
      <c r="D167" s="229"/>
      <c r="E167" s="229"/>
      <c r="F167" s="229"/>
      <c r="G167" s="232"/>
      <c r="H167" s="235"/>
      <c r="I167" s="237"/>
      <c r="J167" s="237"/>
      <c r="K167" s="235"/>
      <c r="L167" s="54" t="s">
        <v>138</v>
      </c>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146">
        <f t="shared" si="206"/>
        <v>0</v>
      </c>
      <c r="AU167" s="147">
        <f t="shared" si="248"/>
        <v>0</v>
      </c>
      <c r="AV167" s="52"/>
      <c r="AW167" s="55">
        <f t="shared" si="228"/>
        <v>0</v>
      </c>
      <c r="AX167" s="55"/>
      <c r="AY167" s="54" t="s">
        <v>138</v>
      </c>
      <c r="AZ167" s="54">
        <f t="shared" si="247"/>
        <v>0</v>
      </c>
      <c r="BA167" s="54">
        <f t="shared" si="247"/>
        <v>0</v>
      </c>
      <c r="BB167" s="54">
        <f t="shared" si="247"/>
        <v>0</v>
      </c>
      <c r="BC167" s="54">
        <f t="shared" si="247"/>
        <v>0</v>
      </c>
      <c r="BD167" s="54">
        <f t="shared" si="247"/>
        <v>0</v>
      </c>
      <c r="BE167" s="54">
        <f t="shared" si="247"/>
        <v>0</v>
      </c>
      <c r="BF167" s="54">
        <f t="shared" si="247"/>
        <v>0</v>
      </c>
      <c r="BG167" s="54">
        <f t="shared" si="247"/>
        <v>0</v>
      </c>
      <c r="BH167" s="54">
        <f t="shared" si="247"/>
        <v>0</v>
      </c>
      <c r="BI167" s="54">
        <f t="shared" si="247"/>
        <v>0</v>
      </c>
      <c r="BJ167" s="54">
        <f t="shared" si="247"/>
        <v>0</v>
      </c>
      <c r="BK167" s="54">
        <f t="shared" si="247"/>
        <v>0</v>
      </c>
      <c r="BL167" s="54">
        <f t="shared" si="247"/>
        <v>0</v>
      </c>
      <c r="BM167" s="54">
        <f t="shared" si="247"/>
        <v>0</v>
      </c>
      <c r="BN167" s="54">
        <f t="shared" si="247"/>
        <v>0</v>
      </c>
      <c r="BO167" s="54">
        <f t="shared" si="247"/>
        <v>0</v>
      </c>
      <c r="BP167" s="54">
        <f t="shared" si="230"/>
        <v>0</v>
      </c>
      <c r="BQ167" s="54">
        <f t="shared" si="230"/>
        <v>0</v>
      </c>
      <c r="BR167" s="54">
        <f t="shared" si="230"/>
        <v>0</v>
      </c>
      <c r="BS167" s="54">
        <f t="shared" si="230"/>
        <v>0</v>
      </c>
      <c r="BT167" s="54">
        <f t="shared" si="230"/>
        <v>0</v>
      </c>
      <c r="BU167" s="54">
        <f t="shared" si="230"/>
        <v>0</v>
      </c>
      <c r="BV167" s="54">
        <f t="shared" si="230"/>
        <v>0</v>
      </c>
      <c r="BW167" s="54">
        <f t="shared" si="230"/>
        <v>0</v>
      </c>
      <c r="BX167" s="54">
        <f t="shared" si="230"/>
        <v>0</v>
      </c>
      <c r="BY167" s="54">
        <f t="shared" si="230"/>
        <v>0</v>
      </c>
      <c r="BZ167" s="54">
        <f t="shared" si="230"/>
        <v>0</v>
      </c>
      <c r="CA167" s="54">
        <f t="shared" si="230"/>
        <v>0</v>
      </c>
      <c r="CB167" s="54">
        <f t="shared" si="230"/>
        <v>0</v>
      </c>
      <c r="CC167" s="54">
        <f t="shared" si="230"/>
        <v>0</v>
      </c>
      <c r="CD167" s="54">
        <f t="shared" si="230"/>
        <v>0</v>
      </c>
      <c r="CE167" s="54">
        <f t="shared" si="230"/>
        <v>0</v>
      </c>
      <c r="CF167" s="148">
        <f t="shared" si="246"/>
        <v>0</v>
      </c>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row>
    <row r="168" spans="1:116" s="57" customFormat="1" x14ac:dyDescent="0.2">
      <c r="A168" s="220"/>
      <c r="B168" s="223"/>
      <c r="C168" s="226"/>
      <c r="D168" s="229"/>
      <c r="E168" s="229"/>
      <c r="F168" s="229"/>
      <c r="G168" s="232"/>
      <c r="H168" s="235"/>
      <c r="I168" s="237"/>
      <c r="J168" s="237"/>
      <c r="K168" s="235"/>
      <c r="L168" s="54" t="s">
        <v>142</v>
      </c>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146">
        <f t="shared" si="206"/>
        <v>0</v>
      </c>
      <c r="AU168" s="147">
        <f t="shared" si="248"/>
        <v>0</v>
      </c>
      <c r="AV168" s="52"/>
      <c r="AW168" s="55">
        <f t="shared" si="228"/>
        <v>0</v>
      </c>
      <c r="AX168" s="55"/>
      <c r="AY168" s="54" t="s">
        <v>142</v>
      </c>
      <c r="AZ168" s="54">
        <f t="shared" si="247"/>
        <v>0</v>
      </c>
      <c r="BA168" s="54">
        <f t="shared" si="247"/>
        <v>0</v>
      </c>
      <c r="BB168" s="54">
        <f t="shared" si="247"/>
        <v>0</v>
      </c>
      <c r="BC168" s="54">
        <f t="shared" si="247"/>
        <v>0</v>
      </c>
      <c r="BD168" s="54">
        <f t="shared" si="247"/>
        <v>0</v>
      </c>
      <c r="BE168" s="54">
        <f t="shared" si="247"/>
        <v>0</v>
      </c>
      <c r="BF168" s="54">
        <f t="shared" si="247"/>
        <v>0</v>
      </c>
      <c r="BG168" s="54">
        <f t="shared" si="247"/>
        <v>0</v>
      </c>
      <c r="BH168" s="54">
        <f t="shared" si="247"/>
        <v>0</v>
      </c>
      <c r="BI168" s="54">
        <f t="shared" si="247"/>
        <v>0</v>
      </c>
      <c r="BJ168" s="54">
        <f t="shared" si="247"/>
        <v>0</v>
      </c>
      <c r="BK168" s="54">
        <f t="shared" si="247"/>
        <v>0</v>
      </c>
      <c r="BL168" s="54">
        <f t="shared" si="247"/>
        <v>0</v>
      </c>
      <c r="BM168" s="54">
        <f t="shared" si="247"/>
        <v>0</v>
      </c>
      <c r="BN168" s="54">
        <f t="shared" si="247"/>
        <v>0</v>
      </c>
      <c r="BO168" s="54">
        <f t="shared" si="247"/>
        <v>0</v>
      </c>
      <c r="BP168" s="54">
        <f t="shared" si="230"/>
        <v>0</v>
      </c>
      <c r="BQ168" s="54">
        <f t="shared" si="230"/>
        <v>0</v>
      </c>
      <c r="BR168" s="54">
        <f t="shared" si="230"/>
        <v>0</v>
      </c>
      <c r="BS168" s="54">
        <f t="shared" si="230"/>
        <v>0</v>
      </c>
      <c r="BT168" s="54">
        <f t="shared" si="230"/>
        <v>0</v>
      </c>
      <c r="BU168" s="54">
        <f t="shared" si="230"/>
        <v>0</v>
      </c>
      <c r="BV168" s="54">
        <f t="shared" si="230"/>
        <v>0</v>
      </c>
      <c r="BW168" s="54">
        <f t="shared" si="230"/>
        <v>0</v>
      </c>
      <c r="BX168" s="54">
        <f t="shared" si="230"/>
        <v>0</v>
      </c>
      <c r="BY168" s="54">
        <f t="shared" si="230"/>
        <v>0</v>
      </c>
      <c r="BZ168" s="54">
        <f t="shared" si="230"/>
        <v>0</v>
      </c>
      <c r="CA168" s="54">
        <f t="shared" si="230"/>
        <v>0</v>
      </c>
      <c r="CB168" s="54">
        <f t="shared" si="230"/>
        <v>0</v>
      </c>
      <c r="CC168" s="54">
        <f t="shared" si="230"/>
        <v>0</v>
      </c>
      <c r="CD168" s="54">
        <f t="shared" si="230"/>
        <v>0</v>
      </c>
      <c r="CE168" s="54">
        <f t="shared" si="230"/>
        <v>0</v>
      </c>
      <c r="CF168" s="148">
        <f t="shared" si="246"/>
        <v>0</v>
      </c>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row>
    <row r="169" spans="1:116" s="57" customFormat="1" x14ac:dyDescent="0.2">
      <c r="A169" s="220"/>
      <c r="B169" s="223"/>
      <c r="C169" s="226"/>
      <c r="D169" s="229"/>
      <c r="E169" s="229"/>
      <c r="F169" s="229"/>
      <c r="G169" s="232"/>
      <c r="H169" s="235"/>
      <c r="I169" s="237"/>
      <c r="J169" s="237"/>
      <c r="K169" s="235"/>
      <c r="L169" s="54" t="s">
        <v>139</v>
      </c>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146">
        <f t="shared" si="206"/>
        <v>0</v>
      </c>
      <c r="AU169" s="147">
        <f t="shared" si="248"/>
        <v>0</v>
      </c>
      <c r="AV169" s="52"/>
      <c r="AW169" s="55">
        <f t="shared" si="228"/>
        <v>0</v>
      </c>
      <c r="AX169" s="55"/>
      <c r="AY169" s="54" t="s">
        <v>139</v>
      </c>
      <c r="AZ169" s="54">
        <f t="shared" si="247"/>
        <v>0</v>
      </c>
      <c r="BA169" s="54">
        <f t="shared" si="247"/>
        <v>0</v>
      </c>
      <c r="BB169" s="54">
        <f t="shared" si="247"/>
        <v>0</v>
      </c>
      <c r="BC169" s="54">
        <f t="shared" si="247"/>
        <v>0</v>
      </c>
      <c r="BD169" s="54">
        <f t="shared" si="247"/>
        <v>0</v>
      </c>
      <c r="BE169" s="54">
        <f t="shared" si="247"/>
        <v>0</v>
      </c>
      <c r="BF169" s="54">
        <f t="shared" si="247"/>
        <v>0</v>
      </c>
      <c r="BG169" s="54">
        <f t="shared" si="247"/>
        <v>0</v>
      </c>
      <c r="BH169" s="54">
        <f t="shared" si="247"/>
        <v>0</v>
      </c>
      <c r="BI169" s="54">
        <f t="shared" si="247"/>
        <v>0</v>
      </c>
      <c r="BJ169" s="54">
        <f t="shared" si="247"/>
        <v>0</v>
      </c>
      <c r="BK169" s="54">
        <f t="shared" si="247"/>
        <v>0</v>
      </c>
      <c r="BL169" s="54">
        <f t="shared" si="247"/>
        <v>0</v>
      </c>
      <c r="BM169" s="54">
        <f t="shared" si="247"/>
        <v>0</v>
      </c>
      <c r="BN169" s="54">
        <f t="shared" si="247"/>
        <v>0</v>
      </c>
      <c r="BO169" s="54">
        <f t="shared" si="247"/>
        <v>0</v>
      </c>
      <c r="BP169" s="54">
        <f t="shared" si="230"/>
        <v>0</v>
      </c>
      <c r="BQ169" s="54">
        <f t="shared" si="230"/>
        <v>0</v>
      </c>
      <c r="BR169" s="54">
        <f t="shared" si="230"/>
        <v>0</v>
      </c>
      <c r="BS169" s="54">
        <f t="shared" si="230"/>
        <v>0</v>
      </c>
      <c r="BT169" s="54">
        <f t="shared" si="230"/>
        <v>0</v>
      </c>
      <c r="BU169" s="54">
        <f t="shared" si="230"/>
        <v>0</v>
      </c>
      <c r="BV169" s="54">
        <f t="shared" si="230"/>
        <v>0</v>
      </c>
      <c r="BW169" s="54">
        <f t="shared" si="230"/>
        <v>0</v>
      </c>
      <c r="BX169" s="54">
        <f t="shared" si="230"/>
        <v>0</v>
      </c>
      <c r="BY169" s="54">
        <f t="shared" si="230"/>
        <v>0</v>
      </c>
      <c r="BZ169" s="54">
        <f t="shared" si="230"/>
        <v>0</v>
      </c>
      <c r="CA169" s="54">
        <f t="shared" si="230"/>
        <v>0</v>
      </c>
      <c r="CB169" s="54">
        <f t="shared" si="230"/>
        <v>0</v>
      </c>
      <c r="CC169" s="54">
        <f t="shared" si="230"/>
        <v>0</v>
      </c>
      <c r="CD169" s="54">
        <f t="shared" si="230"/>
        <v>0</v>
      </c>
      <c r="CE169" s="54">
        <f t="shared" si="230"/>
        <v>0</v>
      </c>
      <c r="CF169" s="148">
        <f t="shared" si="246"/>
        <v>0</v>
      </c>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row>
    <row r="170" spans="1:116" s="57" customFormat="1" x14ac:dyDescent="0.2">
      <c r="A170" s="220"/>
      <c r="B170" s="223"/>
      <c r="C170" s="226"/>
      <c r="D170" s="229"/>
      <c r="E170" s="229"/>
      <c r="F170" s="229"/>
      <c r="G170" s="232"/>
      <c r="H170" s="235"/>
      <c r="I170" s="237"/>
      <c r="J170" s="237"/>
      <c r="K170" s="235"/>
      <c r="L170" s="54" t="s">
        <v>140</v>
      </c>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146">
        <f t="shared" si="206"/>
        <v>0</v>
      </c>
      <c r="AU170" s="147">
        <f t="shared" si="248"/>
        <v>0</v>
      </c>
      <c r="AV170" s="52"/>
      <c r="AW170" s="55">
        <f t="shared" si="228"/>
        <v>0</v>
      </c>
      <c r="AX170" s="55"/>
      <c r="AY170" s="54" t="s">
        <v>140</v>
      </c>
      <c r="AZ170" s="54">
        <f t="shared" si="247"/>
        <v>0</v>
      </c>
      <c r="BA170" s="54">
        <f t="shared" si="247"/>
        <v>0</v>
      </c>
      <c r="BB170" s="54">
        <f t="shared" si="247"/>
        <v>0</v>
      </c>
      <c r="BC170" s="54">
        <f t="shared" si="247"/>
        <v>0</v>
      </c>
      <c r="BD170" s="54">
        <f t="shared" si="247"/>
        <v>0</v>
      </c>
      <c r="BE170" s="54">
        <f t="shared" si="247"/>
        <v>0</v>
      </c>
      <c r="BF170" s="54">
        <f t="shared" si="247"/>
        <v>0</v>
      </c>
      <c r="BG170" s="54">
        <f t="shared" si="247"/>
        <v>0</v>
      </c>
      <c r="BH170" s="54">
        <f t="shared" si="247"/>
        <v>0</v>
      </c>
      <c r="BI170" s="54">
        <f t="shared" si="247"/>
        <v>0</v>
      </c>
      <c r="BJ170" s="54">
        <f t="shared" si="247"/>
        <v>0</v>
      </c>
      <c r="BK170" s="54">
        <f t="shared" si="247"/>
        <v>0</v>
      </c>
      <c r="BL170" s="54">
        <f t="shared" si="247"/>
        <v>0</v>
      </c>
      <c r="BM170" s="54">
        <f t="shared" si="247"/>
        <v>0</v>
      </c>
      <c r="BN170" s="54">
        <f t="shared" si="247"/>
        <v>0</v>
      </c>
      <c r="BO170" s="54">
        <f t="shared" si="247"/>
        <v>0</v>
      </c>
      <c r="BP170" s="54">
        <f t="shared" si="230"/>
        <v>0</v>
      </c>
      <c r="BQ170" s="54">
        <f t="shared" si="230"/>
        <v>0</v>
      </c>
      <c r="BR170" s="54">
        <f t="shared" si="230"/>
        <v>0</v>
      </c>
      <c r="BS170" s="54">
        <f t="shared" si="230"/>
        <v>0</v>
      </c>
      <c r="BT170" s="54">
        <f t="shared" si="230"/>
        <v>0</v>
      </c>
      <c r="BU170" s="54">
        <f t="shared" si="230"/>
        <v>0</v>
      </c>
      <c r="BV170" s="54">
        <f t="shared" si="230"/>
        <v>0</v>
      </c>
      <c r="BW170" s="54">
        <f t="shared" si="230"/>
        <v>0</v>
      </c>
      <c r="BX170" s="54">
        <f t="shared" si="230"/>
        <v>0</v>
      </c>
      <c r="BY170" s="54">
        <f t="shared" si="230"/>
        <v>0</v>
      </c>
      <c r="BZ170" s="54">
        <f t="shared" si="230"/>
        <v>0</v>
      </c>
      <c r="CA170" s="54">
        <f t="shared" si="230"/>
        <v>0</v>
      </c>
      <c r="CB170" s="54">
        <f t="shared" si="230"/>
        <v>0</v>
      </c>
      <c r="CC170" s="54">
        <f t="shared" si="230"/>
        <v>0</v>
      </c>
      <c r="CD170" s="54">
        <f t="shared" si="230"/>
        <v>0</v>
      </c>
      <c r="CE170" s="54">
        <f t="shared" si="230"/>
        <v>0</v>
      </c>
      <c r="CF170" s="148">
        <f t="shared" si="246"/>
        <v>0</v>
      </c>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row>
    <row r="171" spans="1:116" s="57" customFormat="1" ht="13.5" thickBot="1" x14ac:dyDescent="0.25">
      <c r="A171" s="221"/>
      <c r="B171" s="224"/>
      <c r="C171" s="227"/>
      <c r="D171" s="230"/>
      <c r="E171" s="230"/>
      <c r="F171" s="230"/>
      <c r="G171" s="233"/>
      <c r="H171" s="236"/>
      <c r="I171" s="238"/>
      <c r="J171" s="238"/>
      <c r="K171" s="236"/>
      <c r="L171" s="141" t="s">
        <v>141</v>
      </c>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49">
        <f t="shared" si="206"/>
        <v>0</v>
      </c>
      <c r="AU171" s="150">
        <f t="shared" si="248"/>
        <v>0</v>
      </c>
      <c r="AV171" s="52"/>
      <c r="AW171" s="55">
        <f t="shared" si="228"/>
        <v>0</v>
      </c>
      <c r="AX171" s="55"/>
      <c r="AY171" s="141" t="s">
        <v>141</v>
      </c>
      <c r="AZ171" s="141">
        <f t="shared" si="246"/>
        <v>0</v>
      </c>
      <c r="BA171" s="141">
        <f t="shared" si="246"/>
        <v>0</v>
      </c>
      <c r="BB171" s="141">
        <f t="shared" si="246"/>
        <v>0</v>
      </c>
      <c r="BC171" s="141">
        <f t="shared" si="246"/>
        <v>0</v>
      </c>
      <c r="BD171" s="141">
        <f t="shared" si="246"/>
        <v>0</v>
      </c>
      <c r="BE171" s="141">
        <f t="shared" si="246"/>
        <v>0</v>
      </c>
      <c r="BF171" s="141">
        <f t="shared" si="246"/>
        <v>0</v>
      </c>
      <c r="BG171" s="141">
        <f t="shared" si="246"/>
        <v>0</v>
      </c>
      <c r="BH171" s="141">
        <f t="shared" si="246"/>
        <v>0</v>
      </c>
      <c r="BI171" s="141">
        <f t="shared" si="246"/>
        <v>0</v>
      </c>
      <c r="BJ171" s="141">
        <f t="shared" si="246"/>
        <v>0</v>
      </c>
      <c r="BK171" s="141">
        <f t="shared" si="246"/>
        <v>0</v>
      </c>
      <c r="BL171" s="141">
        <f t="shared" si="246"/>
        <v>0</v>
      </c>
      <c r="BM171" s="141">
        <f t="shared" si="246"/>
        <v>0</v>
      </c>
      <c r="BN171" s="141">
        <f t="shared" si="246"/>
        <v>0</v>
      </c>
      <c r="BO171" s="141">
        <f t="shared" si="246"/>
        <v>0</v>
      </c>
      <c r="BP171" s="141">
        <f t="shared" si="246"/>
        <v>0</v>
      </c>
      <c r="BQ171" s="141">
        <f t="shared" si="246"/>
        <v>0</v>
      </c>
      <c r="BR171" s="141">
        <f t="shared" si="246"/>
        <v>0</v>
      </c>
      <c r="BS171" s="141">
        <f t="shared" si="246"/>
        <v>0</v>
      </c>
      <c r="BT171" s="141">
        <f t="shared" si="246"/>
        <v>0</v>
      </c>
      <c r="BU171" s="141">
        <f t="shared" si="246"/>
        <v>0</v>
      </c>
      <c r="BV171" s="141">
        <f t="shared" si="246"/>
        <v>0</v>
      </c>
      <c r="BW171" s="141">
        <f t="shared" si="246"/>
        <v>0</v>
      </c>
      <c r="BX171" s="141">
        <f t="shared" si="246"/>
        <v>0</v>
      </c>
      <c r="BY171" s="141">
        <f t="shared" si="246"/>
        <v>0</v>
      </c>
      <c r="BZ171" s="141">
        <f t="shared" si="246"/>
        <v>0</v>
      </c>
      <c r="CA171" s="141">
        <f t="shared" si="246"/>
        <v>0</v>
      </c>
      <c r="CB171" s="141">
        <f t="shared" si="246"/>
        <v>0</v>
      </c>
      <c r="CC171" s="141">
        <f t="shared" si="246"/>
        <v>0</v>
      </c>
      <c r="CD171" s="141">
        <f t="shared" si="246"/>
        <v>0</v>
      </c>
      <c r="CE171" s="141">
        <f t="shared" si="246"/>
        <v>0</v>
      </c>
      <c r="CF171" s="151">
        <f t="shared" si="246"/>
        <v>0</v>
      </c>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row>
    <row r="172" spans="1:116" s="57" customFormat="1" x14ac:dyDescent="0.2">
      <c r="A172" s="219"/>
      <c r="B172" s="222"/>
      <c r="C172" s="225"/>
      <c r="D172" s="228"/>
      <c r="E172" s="228"/>
      <c r="F172" s="228"/>
      <c r="G172" s="231"/>
      <c r="H172" s="234"/>
      <c r="I172" s="222"/>
      <c r="J172" s="222"/>
      <c r="K172" s="234"/>
      <c r="L172" s="140" t="s">
        <v>145</v>
      </c>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43">
        <f t="shared" si="206"/>
        <v>0</v>
      </c>
      <c r="AU172" s="144">
        <f t="shared" ref="AU172:AU179" si="249">AT172*$H$172</f>
        <v>0</v>
      </c>
      <c r="AV172" s="52"/>
      <c r="AW172" s="55">
        <f t="shared" si="228"/>
        <v>0</v>
      </c>
      <c r="AX172" s="55"/>
      <c r="AY172" s="140" t="s">
        <v>145</v>
      </c>
      <c r="AZ172" s="140">
        <f t="shared" si="246"/>
        <v>0</v>
      </c>
      <c r="BA172" s="140">
        <f t="shared" si="246"/>
        <v>0</v>
      </c>
      <c r="BB172" s="140">
        <f t="shared" si="246"/>
        <v>0</v>
      </c>
      <c r="BC172" s="140">
        <f t="shared" si="246"/>
        <v>0</v>
      </c>
      <c r="BD172" s="140">
        <f t="shared" si="246"/>
        <v>0</v>
      </c>
      <c r="BE172" s="140">
        <f t="shared" si="246"/>
        <v>0</v>
      </c>
      <c r="BF172" s="140">
        <f t="shared" si="246"/>
        <v>0</v>
      </c>
      <c r="BG172" s="140">
        <f t="shared" si="246"/>
        <v>0</v>
      </c>
      <c r="BH172" s="140">
        <f t="shared" si="246"/>
        <v>0</v>
      </c>
      <c r="BI172" s="140">
        <f t="shared" si="246"/>
        <v>0</v>
      </c>
      <c r="BJ172" s="140">
        <f t="shared" si="246"/>
        <v>0</v>
      </c>
      <c r="BK172" s="140">
        <f t="shared" si="246"/>
        <v>0</v>
      </c>
      <c r="BL172" s="140">
        <f t="shared" si="246"/>
        <v>0</v>
      </c>
      <c r="BM172" s="140">
        <f t="shared" si="246"/>
        <v>0</v>
      </c>
      <c r="BN172" s="140">
        <f t="shared" si="246"/>
        <v>0</v>
      </c>
      <c r="BO172" s="140">
        <f t="shared" si="246"/>
        <v>0</v>
      </c>
      <c r="BP172" s="140">
        <f t="shared" si="246"/>
        <v>0</v>
      </c>
      <c r="BQ172" s="140">
        <f t="shared" si="246"/>
        <v>0</v>
      </c>
      <c r="BR172" s="140">
        <f t="shared" si="246"/>
        <v>0</v>
      </c>
      <c r="BS172" s="140">
        <f t="shared" si="246"/>
        <v>0</v>
      </c>
      <c r="BT172" s="140">
        <f t="shared" si="246"/>
        <v>0</v>
      </c>
      <c r="BU172" s="140">
        <f t="shared" si="246"/>
        <v>0</v>
      </c>
      <c r="BV172" s="140">
        <f t="shared" si="246"/>
        <v>0</v>
      </c>
      <c r="BW172" s="140">
        <f t="shared" si="246"/>
        <v>0</v>
      </c>
      <c r="BX172" s="140">
        <f t="shared" si="246"/>
        <v>0</v>
      </c>
      <c r="BY172" s="140">
        <f t="shared" si="246"/>
        <v>0</v>
      </c>
      <c r="BZ172" s="140">
        <f t="shared" si="246"/>
        <v>0</v>
      </c>
      <c r="CA172" s="140">
        <f t="shared" si="246"/>
        <v>0</v>
      </c>
      <c r="CB172" s="140">
        <f t="shared" si="246"/>
        <v>0</v>
      </c>
      <c r="CC172" s="140">
        <f t="shared" si="246"/>
        <v>0</v>
      </c>
      <c r="CD172" s="140">
        <f t="shared" si="246"/>
        <v>0</v>
      </c>
      <c r="CE172" s="140">
        <f t="shared" si="246"/>
        <v>0</v>
      </c>
      <c r="CF172" s="145">
        <f t="shared" si="246"/>
        <v>0</v>
      </c>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row>
    <row r="173" spans="1:116" s="57" customFormat="1" x14ac:dyDescent="0.2">
      <c r="A173" s="220"/>
      <c r="B173" s="223"/>
      <c r="C173" s="226"/>
      <c r="D173" s="229"/>
      <c r="E173" s="229"/>
      <c r="F173" s="229"/>
      <c r="G173" s="232"/>
      <c r="H173" s="235"/>
      <c r="I173" s="237"/>
      <c r="J173" s="237"/>
      <c r="K173" s="235"/>
      <c r="L173" s="54" t="s">
        <v>1</v>
      </c>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146">
        <f t="shared" si="206"/>
        <v>0</v>
      </c>
      <c r="AU173" s="147">
        <f t="shared" si="249"/>
        <v>0</v>
      </c>
      <c r="AV173" s="52"/>
      <c r="AW173" s="55">
        <f t="shared" si="228"/>
        <v>0</v>
      </c>
      <c r="AX173" s="55"/>
      <c r="AY173" s="54" t="s">
        <v>1</v>
      </c>
      <c r="AZ173" s="54">
        <f t="shared" si="246"/>
        <v>0</v>
      </c>
      <c r="BA173" s="54">
        <f t="shared" si="246"/>
        <v>0</v>
      </c>
      <c r="BB173" s="54">
        <f t="shared" si="246"/>
        <v>0</v>
      </c>
      <c r="BC173" s="54">
        <f t="shared" si="246"/>
        <v>0</v>
      </c>
      <c r="BD173" s="54">
        <f t="shared" si="246"/>
        <v>0</v>
      </c>
      <c r="BE173" s="54">
        <f t="shared" si="246"/>
        <v>0</v>
      </c>
      <c r="BF173" s="54">
        <f t="shared" si="246"/>
        <v>0</v>
      </c>
      <c r="BG173" s="54">
        <f t="shared" si="246"/>
        <v>0</v>
      </c>
      <c r="BH173" s="54">
        <f t="shared" si="246"/>
        <v>0</v>
      </c>
      <c r="BI173" s="54">
        <f t="shared" si="246"/>
        <v>0</v>
      </c>
      <c r="BJ173" s="54">
        <f t="shared" si="246"/>
        <v>0</v>
      </c>
      <c r="BK173" s="54">
        <f t="shared" si="246"/>
        <v>0</v>
      </c>
      <c r="BL173" s="54">
        <f t="shared" si="246"/>
        <v>0</v>
      </c>
      <c r="BM173" s="54">
        <f t="shared" si="246"/>
        <v>0</v>
      </c>
      <c r="BN173" s="54">
        <f t="shared" si="246"/>
        <v>0</v>
      </c>
      <c r="BO173" s="54">
        <f t="shared" si="246"/>
        <v>0</v>
      </c>
      <c r="BP173" s="54">
        <f t="shared" si="246"/>
        <v>0</v>
      </c>
      <c r="BQ173" s="54">
        <f t="shared" si="246"/>
        <v>0</v>
      </c>
      <c r="BR173" s="54">
        <f t="shared" si="246"/>
        <v>0</v>
      </c>
      <c r="BS173" s="54">
        <f t="shared" si="246"/>
        <v>0</v>
      </c>
      <c r="BT173" s="54">
        <f t="shared" si="246"/>
        <v>0</v>
      </c>
      <c r="BU173" s="54">
        <f t="shared" si="246"/>
        <v>0</v>
      </c>
      <c r="BV173" s="54">
        <f t="shared" si="246"/>
        <v>0</v>
      </c>
      <c r="BW173" s="54">
        <f t="shared" si="246"/>
        <v>0</v>
      </c>
      <c r="BX173" s="54">
        <f t="shared" si="246"/>
        <v>0</v>
      </c>
      <c r="BY173" s="54">
        <f t="shared" si="246"/>
        <v>0</v>
      </c>
      <c r="BZ173" s="54">
        <f t="shared" si="246"/>
        <v>0</v>
      </c>
      <c r="CA173" s="54">
        <f t="shared" si="246"/>
        <v>0</v>
      </c>
      <c r="CB173" s="54">
        <f t="shared" si="246"/>
        <v>0</v>
      </c>
      <c r="CC173" s="54">
        <f t="shared" si="246"/>
        <v>0</v>
      </c>
      <c r="CD173" s="54">
        <f t="shared" si="246"/>
        <v>0</v>
      </c>
      <c r="CE173" s="54">
        <f t="shared" si="246"/>
        <v>0</v>
      </c>
      <c r="CF173" s="148">
        <f t="shared" si="246"/>
        <v>0</v>
      </c>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row>
    <row r="174" spans="1:116" s="57" customFormat="1" x14ac:dyDescent="0.2">
      <c r="A174" s="220"/>
      <c r="B174" s="223"/>
      <c r="C174" s="226"/>
      <c r="D174" s="229"/>
      <c r="E174" s="229"/>
      <c r="F174" s="229"/>
      <c r="G174" s="232"/>
      <c r="H174" s="235"/>
      <c r="I174" s="237"/>
      <c r="J174" s="237"/>
      <c r="K174" s="235"/>
      <c r="L174" s="54" t="s">
        <v>2</v>
      </c>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146">
        <f t="shared" si="206"/>
        <v>0</v>
      </c>
      <c r="AU174" s="147">
        <f t="shared" si="249"/>
        <v>0</v>
      </c>
      <c r="AV174" s="52"/>
      <c r="AW174" s="55">
        <f t="shared" si="228"/>
        <v>0</v>
      </c>
      <c r="AX174" s="55"/>
      <c r="AY174" s="54" t="s">
        <v>2</v>
      </c>
      <c r="AZ174" s="54">
        <f t="shared" si="246"/>
        <v>0</v>
      </c>
      <c r="BA174" s="54">
        <f t="shared" si="246"/>
        <v>0</v>
      </c>
      <c r="BB174" s="54">
        <f t="shared" si="246"/>
        <v>0</v>
      </c>
      <c r="BC174" s="54">
        <f t="shared" si="246"/>
        <v>0</v>
      </c>
      <c r="BD174" s="54">
        <f t="shared" si="246"/>
        <v>0</v>
      </c>
      <c r="BE174" s="54">
        <f t="shared" si="246"/>
        <v>0</v>
      </c>
      <c r="BF174" s="54">
        <f t="shared" si="246"/>
        <v>0</v>
      </c>
      <c r="BG174" s="54">
        <f t="shared" si="246"/>
        <v>0</v>
      </c>
      <c r="BH174" s="54">
        <f t="shared" si="246"/>
        <v>0</v>
      </c>
      <c r="BI174" s="54">
        <f t="shared" si="246"/>
        <v>0</v>
      </c>
      <c r="BJ174" s="54">
        <f t="shared" si="246"/>
        <v>0</v>
      </c>
      <c r="BK174" s="54">
        <f t="shared" si="246"/>
        <v>0</v>
      </c>
      <c r="BL174" s="54">
        <f t="shared" si="246"/>
        <v>0</v>
      </c>
      <c r="BM174" s="54">
        <f t="shared" si="246"/>
        <v>0</v>
      </c>
      <c r="BN174" s="54">
        <f t="shared" si="246"/>
        <v>0</v>
      </c>
      <c r="BO174" s="54">
        <f t="shared" si="246"/>
        <v>0</v>
      </c>
      <c r="BP174" s="54">
        <f t="shared" si="246"/>
        <v>0</v>
      </c>
      <c r="BQ174" s="54">
        <f t="shared" si="246"/>
        <v>0</v>
      </c>
      <c r="BR174" s="54">
        <f t="shared" si="246"/>
        <v>0</v>
      </c>
      <c r="BS174" s="54">
        <f t="shared" si="246"/>
        <v>0</v>
      </c>
      <c r="BT174" s="54">
        <f t="shared" si="246"/>
        <v>0</v>
      </c>
      <c r="BU174" s="54">
        <f t="shared" si="246"/>
        <v>0</v>
      </c>
      <c r="BV174" s="54">
        <f t="shared" si="246"/>
        <v>0</v>
      </c>
      <c r="BW174" s="54">
        <f t="shared" si="246"/>
        <v>0</v>
      </c>
      <c r="BX174" s="54">
        <f t="shared" si="246"/>
        <v>0</v>
      </c>
      <c r="BY174" s="54">
        <f t="shared" si="246"/>
        <v>0</v>
      </c>
      <c r="BZ174" s="54">
        <f t="shared" si="246"/>
        <v>0</v>
      </c>
      <c r="CA174" s="54">
        <f t="shared" si="246"/>
        <v>0</v>
      </c>
      <c r="CB174" s="54">
        <f t="shared" si="246"/>
        <v>0</v>
      </c>
      <c r="CC174" s="54">
        <f t="shared" si="246"/>
        <v>0</v>
      </c>
      <c r="CD174" s="54">
        <f t="shared" si="246"/>
        <v>0</v>
      </c>
      <c r="CE174" s="54">
        <f t="shared" si="246"/>
        <v>0</v>
      </c>
      <c r="CF174" s="148">
        <f t="shared" si="246"/>
        <v>0</v>
      </c>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row>
    <row r="175" spans="1:116" s="57" customFormat="1" x14ac:dyDescent="0.2">
      <c r="A175" s="220"/>
      <c r="B175" s="223"/>
      <c r="C175" s="226"/>
      <c r="D175" s="229"/>
      <c r="E175" s="229"/>
      <c r="F175" s="229"/>
      <c r="G175" s="232"/>
      <c r="H175" s="235"/>
      <c r="I175" s="237"/>
      <c r="J175" s="237"/>
      <c r="K175" s="235"/>
      <c r="L175" s="54" t="s">
        <v>138</v>
      </c>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146">
        <f t="shared" si="206"/>
        <v>0</v>
      </c>
      <c r="AU175" s="147">
        <f t="shared" si="249"/>
        <v>0</v>
      </c>
      <c r="AV175" s="52"/>
      <c r="AW175" s="55">
        <f t="shared" si="228"/>
        <v>0</v>
      </c>
      <c r="AX175" s="55"/>
      <c r="AY175" s="54" t="s">
        <v>138</v>
      </c>
      <c r="AZ175" s="54">
        <f t="shared" si="246"/>
        <v>0</v>
      </c>
      <c r="BA175" s="54">
        <f t="shared" si="246"/>
        <v>0</v>
      </c>
      <c r="BB175" s="54">
        <f t="shared" si="246"/>
        <v>0</v>
      </c>
      <c r="BC175" s="54">
        <f t="shared" si="246"/>
        <v>0</v>
      </c>
      <c r="BD175" s="54">
        <f t="shared" si="246"/>
        <v>0</v>
      </c>
      <c r="BE175" s="54">
        <f t="shared" si="246"/>
        <v>0</v>
      </c>
      <c r="BF175" s="54">
        <f t="shared" si="246"/>
        <v>0</v>
      </c>
      <c r="BG175" s="54">
        <f t="shared" si="246"/>
        <v>0</v>
      </c>
      <c r="BH175" s="54">
        <f t="shared" si="246"/>
        <v>0</v>
      </c>
      <c r="BI175" s="54">
        <f t="shared" si="246"/>
        <v>0</v>
      </c>
      <c r="BJ175" s="54">
        <f t="shared" si="246"/>
        <v>0</v>
      </c>
      <c r="BK175" s="54">
        <f t="shared" si="246"/>
        <v>0</v>
      </c>
      <c r="BL175" s="54">
        <f t="shared" si="246"/>
        <v>0</v>
      </c>
      <c r="BM175" s="54">
        <f t="shared" si="246"/>
        <v>0</v>
      </c>
      <c r="BN175" s="54">
        <f t="shared" si="246"/>
        <v>0</v>
      </c>
      <c r="BO175" s="54">
        <f t="shared" si="246"/>
        <v>0</v>
      </c>
      <c r="BP175" s="54">
        <f t="shared" si="246"/>
        <v>0</v>
      </c>
      <c r="BQ175" s="54">
        <f t="shared" si="246"/>
        <v>0</v>
      </c>
      <c r="BR175" s="54">
        <f t="shared" si="246"/>
        <v>0</v>
      </c>
      <c r="BS175" s="54">
        <f t="shared" si="246"/>
        <v>0</v>
      </c>
      <c r="BT175" s="54">
        <f t="shared" si="246"/>
        <v>0</v>
      </c>
      <c r="BU175" s="54">
        <f t="shared" si="246"/>
        <v>0</v>
      </c>
      <c r="BV175" s="54">
        <f t="shared" si="246"/>
        <v>0</v>
      </c>
      <c r="BW175" s="54">
        <f t="shared" si="246"/>
        <v>0</v>
      </c>
      <c r="BX175" s="54">
        <f t="shared" si="246"/>
        <v>0</v>
      </c>
      <c r="BY175" s="54">
        <f t="shared" si="246"/>
        <v>0</v>
      </c>
      <c r="BZ175" s="54">
        <f t="shared" si="246"/>
        <v>0</v>
      </c>
      <c r="CA175" s="54">
        <f t="shared" si="246"/>
        <v>0</v>
      </c>
      <c r="CB175" s="54">
        <f t="shared" si="246"/>
        <v>0</v>
      </c>
      <c r="CC175" s="54">
        <f t="shared" si="246"/>
        <v>0</v>
      </c>
      <c r="CD175" s="54">
        <f t="shared" si="246"/>
        <v>0</v>
      </c>
      <c r="CE175" s="54">
        <f t="shared" si="246"/>
        <v>0</v>
      </c>
      <c r="CF175" s="148">
        <f t="shared" si="246"/>
        <v>0</v>
      </c>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row>
    <row r="176" spans="1:116" s="57" customFormat="1" x14ac:dyDescent="0.2">
      <c r="A176" s="220"/>
      <c r="B176" s="223"/>
      <c r="C176" s="226"/>
      <c r="D176" s="229"/>
      <c r="E176" s="229"/>
      <c r="F176" s="229"/>
      <c r="G176" s="232"/>
      <c r="H176" s="235"/>
      <c r="I176" s="237"/>
      <c r="J176" s="237"/>
      <c r="K176" s="235"/>
      <c r="L176" s="54" t="s">
        <v>142</v>
      </c>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146">
        <f t="shared" si="206"/>
        <v>0</v>
      </c>
      <c r="AU176" s="147">
        <f t="shared" si="249"/>
        <v>0</v>
      </c>
      <c r="AV176" s="52"/>
      <c r="AW176" s="55">
        <f t="shared" si="228"/>
        <v>0</v>
      </c>
      <c r="AX176" s="55"/>
      <c r="AY176" s="54" t="s">
        <v>142</v>
      </c>
      <c r="AZ176" s="54">
        <f t="shared" si="246"/>
        <v>0</v>
      </c>
      <c r="BA176" s="54">
        <f t="shared" si="246"/>
        <v>0</v>
      </c>
      <c r="BB176" s="54">
        <f t="shared" si="246"/>
        <v>0</v>
      </c>
      <c r="BC176" s="54">
        <f t="shared" si="246"/>
        <v>0</v>
      </c>
      <c r="BD176" s="54">
        <f t="shared" si="246"/>
        <v>0</v>
      </c>
      <c r="BE176" s="54">
        <f t="shared" si="246"/>
        <v>0</v>
      </c>
      <c r="BF176" s="54">
        <f t="shared" si="246"/>
        <v>0</v>
      </c>
      <c r="BG176" s="54">
        <f t="shared" si="246"/>
        <v>0</v>
      </c>
      <c r="BH176" s="54">
        <f t="shared" si="246"/>
        <v>0</v>
      </c>
      <c r="BI176" s="54">
        <f t="shared" si="246"/>
        <v>0</v>
      </c>
      <c r="BJ176" s="54">
        <f t="shared" si="246"/>
        <v>0</v>
      </c>
      <c r="BK176" s="54">
        <f t="shared" si="246"/>
        <v>0</v>
      </c>
      <c r="BL176" s="54">
        <f t="shared" si="246"/>
        <v>0</v>
      </c>
      <c r="BM176" s="54">
        <f t="shared" si="246"/>
        <v>0</v>
      </c>
      <c r="BN176" s="54">
        <f t="shared" si="246"/>
        <v>0</v>
      </c>
      <c r="BO176" s="54">
        <f t="shared" si="246"/>
        <v>0</v>
      </c>
      <c r="BP176" s="54">
        <f t="shared" si="246"/>
        <v>0</v>
      </c>
      <c r="BQ176" s="54">
        <f t="shared" si="246"/>
        <v>0</v>
      </c>
      <c r="BR176" s="54">
        <f t="shared" si="246"/>
        <v>0</v>
      </c>
      <c r="BS176" s="54">
        <f t="shared" si="246"/>
        <v>0</v>
      </c>
      <c r="BT176" s="54">
        <f t="shared" si="246"/>
        <v>0</v>
      </c>
      <c r="BU176" s="54">
        <f t="shared" si="246"/>
        <v>0</v>
      </c>
      <c r="BV176" s="54">
        <f t="shared" si="246"/>
        <v>0</v>
      </c>
      <c r="BW176" s="54">
        <f t="shared" si="246"/>
        <v>0</v>
      </c>
      <c r="BX176" s="54">
        <f t="shared" si="246"/>
        <v>0</v>
      </c>
      <c r="BY176" s="54">
        <f t="shared" si="246"/>
        <v>0</v>
      </c>
      <c r="BZ176" s="54">
        <f t="shared" si="246"/>
        <v>0</v>
      </c>
      <c r="CA176" s="54">
        <f t="shared" si="246"/>
        <v>0</v>
      </c>
      <c r="CB176" s="54">
        <f t="shared" si="246"/>
        <v>0</v>
      </c>
      <c r="CC176" s="54">
        <f t="shared" si="246"/>
        <v>0</v>
      </c>
      <c r="CD176" s="54">
        <f t="shared" si="246"/>
        <v>0</v>
      </c>
      <c r="CE176" s="54">
        <f t="shared" si="246"/>
        <v>0</v>
      </c>
      <c r="CF176" s="148">
        <f t="shared" si="246"/>
        <v>0</v>
      </c>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row>
    <row r="177" spans="1:116" s="57" customFormat="1" x14ac:dyDescent="0.2">
      <c r="A177" s="220"/>
      <c r="B177" s="223"/>
      <c r="C177" s="226"/>
      <c r="D177" s="229"/>
      <c r="E177" s="229"/>
      <c r="F177" s="229"/>
      <c r="G177" s="232"/>
      <c r="H177" s="235"/>
      <c r="I177" s="237"/>
      <c r="J177" s="237"/>
      <c r="K177" s="235"/>
      <c r="L177" s="54" t="s">
        <v>139</v>
      </c>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146">
        <f t="shared" si="206"/>
        <v>0</v>
      </c>
      <c r="AU177" s="147">
        <f t="shared" si="249"/>
        <v>0</v>
      </c>
      <c r="AV177" s="52"/>
      <c r="AW177" s="55">
        <f t="shared" si="228"/>
        <v>0</v>
      </c>
      <c r="AX177" s="55"/>
      <c r="AY177" s="54" t="s">
        <v>139</v>
      </c>
      <c r="AZ177" s="54">
        <f t="shared" si="246"/>
        <v>0</v>
      </c>
      <c r="BA177" s="54">
        <f t="shared" si="246"/>
        <v>0</v>
      </c>
      <c r="BB177" s="54">
        <f t="shared" si="246"/>
        <v>0</v>
      </c>
      <c r="BC177" s="54">
        <f t="shared" si="246"/>
        <v>0</v>
      </c>
      <c r="BD177" s="54">
        <f t="shared" si="246"/>
        <v>0</v>
      </c>
      <c r="BE177" s="54">
        <f t="shared" si="246"/>
        <v>0</v>
      </c>
      <c r="BF177" s="54">
        <f t="shared" si="246"/>
        <v>0</v>
      </c>
      <c r="BG177" s="54">
        <f t="shared" si="246"/>
        <v>0</v>
      </c>
      <c r="BH177" s="54">
        <f t="shared" si="246"/>
        <v>0</v>
      </c>
      <c r="BI177" s="54">
        <f t="shared" si="246"/>
        <v>0</v>
      </c>
      <c r="BJ177" s="54">
        <f t="shared" si="246"/>
        <v>0</v>
      </c>
      <c r="BK177" s="54">
        <f t="shared" si="246"/>
        <v>0</v>
      </c>
      <c r="BL177" s="54">
        <f t="shared" si="246"/>
        <v>0</v>
      </c>
      <c r="BM177" s="54">
        <f t="shared" si="246"/>
        <v>0</v>
      </c>
      <c r="BN177" s="54">
        <f t="shared" si="246"/>
        <v>0</v>
      </c>
      <c r="BO177" s="54">
        <f t="shared" si="246"/>
        <v>0</v>
      </c>
      <c r="BP177" s="54">
        <f t="shared" si="246"/>
        <v>0</v>
      </c>
      <c r="BQ177" s="54">
        <f t="shared" si="246"/>
        <v>0</v>
      </c>
      <c r="BR177" s="54">
        <f t="shared" si="246"/>
        <v>0</v>
      </c>
      <c r="BS177" s="54">
        <f t="shared" si="246"/>
        <v>0</v>
      </c>
      <c r="BT177" s="54">
        <f t="shared" si="246"/>
        <v>0</v>
      </c>
      <c r="BU177" s="54">
        <f t="shared" si="246"/>
        <v>0</v>
      </c>
      <c r="BV177" s="54">
        <f t="shared" si="246"/>
        <v>0</v>
      </c>
      <c r="BW177" s="54">
        <f t="shared" si="246"/>
        <v>0</v>
      </c>
      <c r="BX177" s="54">
        <f t="shared" si="246"/>
        <v>0</v>
      </c>
      <c r="BY177" s="54">
        <f t="shared" si="246"/>
        <v>0</v>
      </c>
      <c r="BZ177" s="54">
        <f t="shared" si="246"/>
        <v>0</v>
      </c>
      <c r="CA177" s="54">
        <f t="shared" si="246"/>
        <v>0</v>
      </c>
      <c r="CB177" s="54">
        <f t="shared" si="246"/>
        <v>0</v>
      </c>
      <c r="CC177" s="54">
        <f t="shared" si="246"/>
        <v>0</v>
      </c>
      <c r="CD177" s="54">
        <f t="shared" si="246"/>
        <v>0</v>
      </c>
      <c r="CE177" s="54">
        <f t="shared" si="246"/>
        <v>0</v>
      </c>
      <c r="CF177" s="148">
        <f t="shared" si="246"/>
        <v>0</v>
      </c>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row>
    <row r="178" spans="1:116" s="57" customFormat="1" x14ac:dyDescent="0.2">
      <c r="A178" s="220"/>
      <c r="B178" s="223"/>
      <c r="C178" s="226"/>
      <c r="D178" s="229"/>
      <c r="E178" s="229"/>
      <c r="F178" s="229"/>
      <c r="G178" s="232"/>
      <c r="H178" s="235"/>
      <c r="I178" s="237"/>
      <c r="J178" s="237"/>
      <c r="K178" s="235"/>
      <c r="L178" s="54" t="s">
        <v>140</v>
      </c>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146">
        <f t="shared" si="206"/>
        <v>0</v>
      </c>
      <c r="AU178" s="147">
        <f t="shared" si="249"/>
        <v>0</v>
      </c>
      <c r="AV178" s="52"/>
      <c r="AW178" s="55">
        <f t="shared" si="228"/>
        <v>0</v>
      </c>
      <c r="AX178" s="55"/>
      <c r="AY178" s="54" t="s">
        <v>140</v>
      </c>
      <c r="AZ178" s="54">
        <f t="shared" si="246"/>
        <v>0</v>
      </c>
      <c r="BA178" s="54">
        <f t="shared" si="246"/>
        <v>0</v>
      </c>
      <c r="BB178" s="54">
        <f t="shared" si="246"/>
        <v>0</v>
      </c>
      <c r="BC178" s="54">
        <f t="shared" si="246"/>
        <v>0</v>
      </c>
      <c r="BD178" s="54">
        <f t="shared" si="246"/>
        <v>0</v>
      </c>
      <c r="BE178" s="54">
        <f t="shared" si="246"/>
        <v>0</v>
      </c>
      <c r="BF178" s="54">
        <f t="shared" si="246"/>
        <v>0</v>
      </c>
      <c r="BG178" s="54">
        <f t="shared" si="246"/>
        <v>0</v>
      </c>
      <c r="BH178" s="54">
        <f t="shared" si="246"/>
        <v>0</v>
      </c>
      <c r="BI178" s="54">
        <f t="shared" si="246"/>
        <v>0</v>
      </c>
      <c r="BJ178" s="54">
        <f t="shared" si="246"/>
        <v>0</v>
      </c>
      <c r="BK178" s="54">
        <f t="shared" si="246"/>
        <v>0</v>
      </c>
      <c r="BL178" s="54">
        <f t="shared" si="246"/>
        <v>0</v>
      </c>
      <c r="BM178" s="54">
        <f t="shared" si="246"/>
        <v>0</v>
      </c>
      <c r="BN178" s="54">
        <f t="shared" si="246"/>
        <v>0</v>
      </c>
      <c r="BO178" s="54">
        <f t="shared" ref="BO178" si="250">IFERROR($AU178/$AT178*AB178,0)</f>
        <v>0</v>
      </c>
      <c r="BP178" s="54">
        <f t="shared" ref="BP178:CE186" si="251">IFERROR($AU178/$AT178*AC178,0)</f>
        <v>0</v>
      </c>
      <c r="BQ178" s="54">
        <f t="shared" ref="BQ178" si="252">IFERROR($AU178/$AT178*AD178,0)</f>
        <v>0</v>
      </c>
      <c r="BR178" s="54">
        <f t="shared" ref="BR178" si="253">IFERROR($AU178/$AT178*AE178,0)</f>
        <v>0</v>
      </c>
      <c r="BS178" s="54">
        <f t="shared" ref="BS178" si="254">IFERROR($AU178/$AT178*AF178,0)</f>
        <v>0</v>
      </c>
      <c r="BT178" s="54">
        <f t="shared" ref="BT178" si="255">IFERROR($AU178/$AT178*AG178,0)</f>
        <v>0</v>
      </c>
      <c r="BU178" s="54">
        <f t="shared" ref="BU178" si="256">IFERROR($AU178/$AT178*AH178,0)</f>
        <v>0</v>
      </c>
      <c r="BV178" s="54">
        <f t="shared" ref="BV178" si="257">IFERROR($AU178/$AT178*AI178,0)</f>
        <v>0</v>
      </c>
      <c r="BW178" s="54">
        <f t="shared" ref="BW178" si="258">IFERROR($AU178/$AT178*AJ178,0)</f>
        <v>0</v>
      </c>
      <c r="BX178" s="54">
        <f t="shared" ref="BX178" si="259">IFERROR($AU178/$AT178*AK178,0)</f>
        <v>0</v>
      </c>
      <c r="BY178" s="54">
        <f t="shared" ref="BY178" si="260">IFERROR($AU178/$AT178*AL178,0)</f>
        <v>0</v>
      </c>
      <c r="BZ178" s="54">
        <f t="shared" ref="BZ178" si="261">IFERROR($AU178/$AT178*AM178,0)</f>
        <v>0</v>
      </c>
      <c r="CA178" s="54">
        <f t="shared" ref="CA178" si="262">IFERROR($AU178/$AT178*AN178,0)</f>
        <v>0</v>
      </c>
      <c r="CB178" s="54">
        <f t="shared" ref="CB178" si="263">IFERROR($AU178/$AT178*AO178,0)</f>
        <v>0</v>
      </c>
      <c r="CC178" s="54">
        <f t="shared" ref="CC178" si="264">IFERROR($AU178/$AT178*AP178,0)</f>
        <v>0</v>
      </c>
      <c r="CD178" s="54">
        <f t="shared" ref="CD178" si="265">IFERROR($AU178/$AT178*AQ178,0)</f>
        <v>0</v>
      </c>
      <c r="CE178" s="54">
        <f t="shared" ref="CE178" si="266">IFERROR($AU178/$AT178*AR178,0)</f>
        <v>0</v>
      </c>
      <c r="CF178" s="148">
        <f t="shared" ref="AZ178:CF194" si="267">IFERROR($AU178/$AT178*AS178,0)</f>
        <v>0</v>
      </c>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row>
    <row r="179" spans="1:116" s="57" customFormat="1" ht="13.5" thickBot="1" x14ac:dyDescent="0.25">
      <c r="A179" s="221"/>
      <c r="B179" s="224"/>
      <c r="C179" s="227"/>
      <c r="D179" s="230"/>
      <c r="E179" s="230"/>
      <c r="F179" s="230"/>
      <c r="G179" s="233"/>
      <c r="H179" s="236"/>
      <c r="I179" s="238"/>
      <c r="J179" s="238"/>
      <c r="K179" s="236"/>
      <c r="L179" s="141" t="s">
        <v>141</v>
      </c>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49">
        <f t="shared" si="206"/>
        <v>0</v>
      </c>
      <c r="AU179" s="150">
        <f t="shared" si="249"/>
        <v>0</v>
      </c>
      <c r="AV179" s="52"/>
      <c r="AW179" s="55">
        <f t="shared" si="228"/>
        <v>0</v>
      </c>
      <c r="AX179" s="55"/>
      <c r="AY179" s="141" t="s">
        <v>141</v>
      </c>
      <c r="AZ179" s="141">
        <f t="shared" ref="AZ179:BO186" si="268">IFERROR($AU179/$AT179*M179,0)</f>
        <v>0</v>
      </c>
      <c r="BA179" s="141">
        <f t="shared" si="268"/>
        <v>0</v>
      </c>
      <c r="BB179" s="141">
        <f t="shared" si="268"/>
        <v>0</v>
      </c>
      <c r="BC179" s="141">
        <f t="shared" si="268"/>
        <v>0</v>
      </c>
      <c r="BD179" s="141">
        <f t="shared" si="268"/>
        <v>0</v>
      </c>
      <c r="BE179" s="141">
        <f t="shared" si="268"/>
        <v>0</v>
      </c>
      <c r="BF179" s="141">
        <f t="shared" si="268"/>
        <v>0</v>
      </c>
      <c r="BG179" s="141">
        <f t="shared" si="268"/>
        <v>0</v>
      </c>
      <c r="BH179" s="141">
        <f t="shared" si="268"/>
        <v>0</v>
      </c>
      <c r="BI179" s="141">
        <f t="shared" si="268"/>
        <v>0</v>
      </c>
      <c r="BJ179" s="141">
        <f t="shared" si="268"/>
        <v>0</v>
      </c>
      <c r="BK179" s="141">
        <f t="shared" si="268"/>
        <v>0</v>
      </c>
      <c r="BL179" s="141">
        <f t="shared" si="268"/>
        <v>0</v>
      </c>
      <c r="BM179" s="141">
        <f t="shared" si="268"/>
        <v>0</v>
      </c>
      <c r="BN179" s="141">
        <f t="shared" si="268"/>
        <v>0</v>
      </c>
      <c r="BO179" s="141">
        <f t="shared" si="268"/>
        <v>0</v>
      </c>
      <c r="BP179" s="141">
        <f t="shared" si="251"/>
        <v>0</v>
      </c>
      <c r="BQ179" s="141">
        <f t="shared" si="251"/>
        <v>0</v>
      </c>
      <c r="BR179" s="141">
        <f t="shared" si="251"/>
        <v>0</v>
      </c>
      <c r="BS179" s="141">
        <f t="shared" si="251"/>
        <v>0</v>
      </c>
      <c r="BT179" s="141">
        <f t="shared" si="251"/>
        <v>0</v>
      </c>
      <c r="BU179" s="141">
        <f t="shared" si="251"/>
        <v>0</v>
      </c>
      <c r="BV179" s="141">
        <f t="shared" si="251"/>
        <v>0</v>
      </c>
      <c r="BW179" s="141">
        <f t="shared" si="251"/>
        <v>0</v>
      </c>
      <c r="BX179" s="141">
        <f t="shared" si="251"/>
        <v>0</v>
      </c>
      <c r="BY179" s="141">
        <f t="shared" si="251"/>
        <v>0</v>
      </c>
      <c r="BZ179" s="141">
        <f t="shared" si="251"/>
        <v>0</v>
      </c>
      <c r="CA179" s="141">
        <f t="shared" si="251"/>
        <v>0</v>
      </c>
      <c r="CB179" s="141">
        <f t="shared" si="251"/>
        <v>0</v>
      </c>
      <c r="CC179" s="141">
        <f t="shared" si="251"/>
        <v>0</v>
      </c>
      <c r="CD179" s="141">
        <f t="shared" si="251"/>
        <v>0</v>
      </c>
      <c r="CE179" s="141">
        <f t="shared" si="251"/>
        <v>0</v>
      </c>
      <c r="CF179" s="151">
        <f t="shared" si="267"/>
        <v>0</v>
      </c>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row>
    <row r="180" spans="1:116" s="57" customFormat="1" x14ac:dyDescent="0.2">
      <c r="A180" s="219"/>
      <c r="B180" s="222"/>
      <c r="C180" s="225"/>
      <c r="D180" s="228"/>
      <c r="E180" s="228"/>
      <c r="F180" s="228"/>
      <c r="G180" s="231"/>
      <c r="H180" s="234"/>
      <c r="I180" s="222"/>
      <c r="J180" s="222"/>
      <c r="K180" s="234"/>
      <c r="L180" s="140" t="s">
        <v>145</v>
      </c>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43">
        <f t="shared" si="206"/>
        <v>0</v>
      </c>
      <c r="AU180" s="144">
        <f t="shared" ref="AU180:AU187" si="269">AT180*$H$180</f>
        <v>0</v>
      </c>
      <c r="AV180" s="52"/>
      <c r="AW180" s="55">
        <f t="shared" si="228"/>
        <v>0</v>
      </c>
      <c r="AX180" s="55"/>
      <c r="AY180" s="140" t="s">
        <v>145</v>
      </c>
      <c r="AZ180" s="140">
        <f t="shared" si="268"/>
        <v>0</v>
      </c>
      <c r="BA180" s="140">
        <f t="shared" si="268"/>
        <v>0</v>
      </c>
      <c r="BB180" s="140">
        <f t="shared" si="268"/>
        <v>0</v>
      </c>
      <c r="BC180" s="140">
        <f t="shared" si="268"/>
        <v>0</v>
      </c>
      <c r="BD180" s="140">
        <f t="shared" si="268"/>
        <v>0</v>
      </c>
      <c r="BE180" s="140">
        <f t="shared" si="268"/>
        <v>0</v>
      </c>
      <c r="BF180" s="140">
        <f t="shared" si="268"/>
        <v>0</v>
      </c>
      <c r="BG180" s="140">
        <f t="shared" si="268"/>
        <v>0</v>
      </c>
      <c r="BH180" s="140">
        <f t="shared" si="268"/>
        <v>0</v>
      </c>
      <c r="BI180" s="140">
        <f t="shared" si="268"/>
        <v>0</v>
      </c>
      <c r="BJ180" s="140">
        <f t="shared" si="268"/>
        <v>0</v>
      </c>
      <c r="BK180" s="140">
        <f t="shared" si="268"/>
        <v>0</v>
      </c>
      <c r="BL180" s="140">
        <f t="shared" si="268"/>
        <v>0</v>
      </c>
      <c r="BM180" s="140">
        <f t="shared" si="268"/>
        <v>0</v>
      </c>
      <c r="BN180" s="140">
        <f t="shared" si="268"/>
        <v>0</v>
      </c>
      <c r="BO180" s="140">
        <f t="shared" si="268"/>
        <v>0</v>
      </c>
      <c r="BP180" s="140">
        <f t="shared" si="251"/>
        <v>0</v>
      </c>
      <c r="BQ180" s="140">
        <f t="shared" si="251"/>
        <v>0</v>
      </c>
      <c r="BR180" s="140">
        <f t="shared" si="251"/>
        <v>0</v>
      </c>
      <c r="BS180" s="140">
        <f t="shared" si="251"/>
        <v>0</v>
      </c>
      <c r="BT180" s="140">
        <f t="shared" si="251"/>
        <v>0</v>
      </c>
      <c r="BU180" s="140">
        <f t="shared" si="251"/>
        <v>0</v>
      </c>
      <c r="BV180" s="140">
        <f t="shared" si="251"/>
        <v>0</v>
      </c>
      <c r="BW180" s="140">
        <f t="shared" si="251"/>
        <v>0</v>
      </c>
      <c r="BX180" s="140">
        <f t="shared" si="251"/>
        <v>0</v>
      </c>
      <c r="BY180" s="140">
        <f t="shared" si="251"/>
        <v>0</v>
      </c>
      <c r="BZ180" s="140">
        <f t="shared" si="251"/>
        <v>0</v>
      </c>
      <c r="CA180" s="140">
        <f t="shared" si="251"/>
        <v>0</v>
      </c>
      <c r="CB180" s="140">
        <f t="shared" si="251"/>
        <v>0</v>
      </c>
      <c r="CC180" s="140">
        <f t="shared" si="251"/>
        <v>0</v>
      </c>
      <c r="CD180" s="140">
        <f t="shared" si="251"/>
        <v>0</v>
      </c>
      <c r="CE180" s="140">
        <f t="shared" si="251"/>
        <v>0</v>
      </c>
      <c r="CF180" s="145">
        <f t="shared" si="267"/>
        <v>0</v>
      </c>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row>
    <row r="181" spans="1:116" s="57" customFormat="1" x14ac:dyDescent="0.2">
      <c r="A181" s="220"/>
      <c r="B181" s="223"/>
      <c r="C181" s="226"/>
      <c r="D181" s="229"/>
      <c r="E181" s="229"/>
      <c r="F181" s="229"/>
      <c r="G181" s="232"/>
      <c r="H181" s="235"/>
      <c r="I181" s="237"/>
      <c r="J181" s="237"/>
      <c r="K181" s="235"/>
      <c r="L181" s="54" t="s">
        <v>1</v>
      </c>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146">
        <f t="shared" si="206"/>
        <v>0</v>
      </c>
      <c r="AU181" s="147">
        <f t="shared" si="269"/>
        <v>0</v>
      </c>
      <c r="AV181" s="52"/>
      <c r="AW181" s="55">
        <f t="shared" si="228"/>
        <v>0</v>
      </c>
      <c r="AX181" s="55"/>
      <c r="AY181" s="54" t="s">
        <v>1</v>
      </c>
      <c r="AZ181" s="54">
        <f t="shared" si="268"/>
        <v>0</v>
      </c>
      <c r="BA181" s="54">
        <f t="shared" si="268"/>
        <v>0</v>
      </c>
      <c r="BB181" s="54">
        <f t="shared" si="268"/>
        <v>0</v>
      </c>
      <c r="BC181" s="54">
        <f t="shared" si="268"/>
        <v>0</v>
      </c>
      <c r="BD181" s="54">
        <f t="shared" si="268"/>
        <v>0</v>
      </c>
      <c r="BE181" s="54">
        <f t="shared" si="268"/>
        <v>0</v>
      </c>
      <c r="BF181" s="54">
        <f t="shared" si="268"/>
        <v>0</v>
      </c>
      <c r="BG181" s="54">
        <f t="shared" si="268"/>
        <v>0</v>
      </c>
      <c r="BH181" s="54">
        <f t="shared" si="268"/>
        <v>0</v>
      </c>
      <c r="BI181" s="54">
        <f t="shared" si="268"/>
        <v>0</v>
      </c>
      <c r="BJ181" s="54">
        <f t="shared" si="268"/>
        <v>0</v>
      </c>
      <c r="BK181" s="54">
        <f t="shared" si="268"/>
        <v>0</v>
      </c>
      <c r="BL181" s="54">
        <f t="shared" si="268"/>
        <v>0</v>
      </c>
      <c r="BM181" s="54">
        <f t="shared" si="268"/>
        <v>0</v>
      </c>
      <c r="BN181" s="54">
        <f t="shared" si="268"/>
        <v>0</v>
      </c>
      <c r="BO181" s="54">
        <f t="shared" si="268"/>
        <v>0</v>
      </c>
      <c r="BP181" s="54">
        <f t="shared" si="251"/>
        <v>0</v>
      </c>
      <c r="BQ181" s="54">
        <f t="shared" si="251"/>
        <v>0</v>
      </c>
      <c r="BR181" s="54">
        <f t="shared" si="251"/>
        <v>0</v>
      </c>
      <c r="BS181" s="54">
        <f t="shared" si="251"/>
        <v>0</v>
      </c>
      <c r="BT181" s="54">
        <f t="shared" si="251"/>
        <v>0</v>
      </c>
      <c r="BU181" s="54">
        <f t="shared" si="251"/>
        <v>0</v>
      </c>
      <c r="BV181" s="54">
        <f t="shared" si="251"/>
        <v>0</v>
      </c>
      <c r="BW181" s="54">
        <f t="shared" si="251"/>
        <v>0</v>
      </c>
      <c r="BX181" s="54">
        <f t="shared" si="251"/>
        <v>0</v>
      </c>
      <c r="BY181" s="54">
        <f t="shared" si="251"/>
        <v>0</v>
      </c>
      <c r="BZ181" s="54">
        <f t="shared" si="251"/>
        <v>0</v>
      </c>
      <c r="CA181" s="54">
        <f t="shared" si="251"/>
        <v>0</v>
      </c>
      <c r="CB181" s="54">
        <f t="shared" si="251"/>
        <v>0</v>
      </c>
      <c r="CC181" s="54">
        <f t="shared" si="251"/>
        <v>0</v>
      </c>
      <c r="CD181" s="54">
        <f t="shared" si="251"/>
        <v>0</v>
      </c>
      <c r="CE181" s="54">
        <f t="shared" si="251"/>
        <v>0</v>
      </c>
      <c r="CF181" s="148">
        <f t="shared" si="267"/>
        <v>0</v>
      </c>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row>
    <row r="182" spans="1:116" s="57" customFormat="1" x14ac:dyDescent="0.2">
      <c r="A182" s="220"/>
      <c r="B182" s="223"/>
      <c r="C182" s="226"/>
      <c r="D182" s="229"/>
      <c r="E182" s="229"/>
      <c r="F182" s="229"/>
      <c r="G182" s="232"/>
      <c r="H182" s="235"/>
      <c r="I182" s="237"/>
      <c r="J182" s="237"/>
      <c r="K182" s="235"/>
      <c r="L182" s="54" t="s">
        <v>2</v>
      </c>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146">
        <f t="shared" si="206"/>
        <v>0</v>
      </c>
      <c r="AU182" s="147">
        <f t="shared" si="269"/>
        <v>0</v>
      </c>
      <c r="AV182" s="52"/>
      <c r="AW182" s="55">
        <f t="shared" si="228"/>
        <v>0</v>
      </c>
      <c r="AX182" s="55"/>
      <c r="AY182" s="54" t="s">
        <v>2</v>
      </c>
      <c r="AZ182" s="54">
        <f t="shared" si="268"/>
        <v>0</v>
      </c>
      <c r="BA182" s="54">
        <f t="shared" si="268"/>
        <v>0</v>
      </c>
      <c r="BB182" s="54">
        <f t="shared" si="268"/>
        <v>0</v>
      </c>
      <c r="BC182" s="54">
        <f t="shared" si="268"/>
        <v>0</v>
      </c>
      <c r="BD182" s="54">
        <f t="shared" si="268"/>
        <v>0</v>
      </c>
      <c r="BE182" s="54">
        <f t="shared" si="268"/>
        <v>0</v>
      </c>
      <c r="BF182" s="54">
        <f t="shared" si="268"/>
        <v>0</v>
      </c>
      <c r="BG182" s="54">
        <f t="shared" si="268"/>
        <v>0</v>
      </c>
      <c r="BH182" s="54">
        <f t="shared" si="268"/>
        <v>0</v>
      </c>
      <c r="BI182" s="54">
        <f t="shared" si="268"/>
        <v>0</v>
      </c>
      <c r="BJ182" s="54">
        <f t="shared" si="268"/>
        <v>0</v>
      </c>
      <c r="BK182" s="54">
        <f t="shared" si="268"/>
        <v>0</v>
      </c>
      <c r="BL182" s="54">
        <f t="shared" si="268"/>
        <v>0</v>
      </c>
      <c r="BM182" s="54">
        <f t="shared" si="268"/>
        <v>0</v>
      </c>
      <c r="BN182" s="54">
        <f t="shared" si="268"/>
        <v>0</v>
      </c>
      <c r="BO182" s="54">
        <f t="shared" si="268"/>
        <v>0</v>
      </c>
      <c r="BP182" s="54">
        <f t="shared" si="251"/>
        <v>0</v>
      </c>
      <c r="BQ182" s="54">
        <f t="shared" si="251"/>
        <v>0</v>
      </c>
      <c r="BR182" s="54">
        <f t="shared" si="251"/>
        <v>0</v>
      </c>
      <c r="BS182" s="54">
        <f t="shared" si="251"/>
        <v>0</v>
      </c>
      <c r="BT182" s="54">
        <f t="shared" si="251"/>
        <v>0</v>
      </c>
      <c r="BU182" s="54">
        <f t="shared" si="251"/>
        <v>0</v>
      </c>
      <c r="BV182" s="54">
        <f t="shared" si="251"/>
        <v>0</v>
      </c>
      <c r="BW182" s="54">
        <f t="shared" si="251"/>
        <v>0</v>
      </c>
      <c r="BX182" s="54">
        <f t="shared" si="251"/>
        <v>0</v>
      </c>
      <c r="BY182" s="54">
        <f t="shared" si="251"/>
        <v>0</v>
      </c>
      <c r="BZ182" s="54">
        <f t="shared" si="251"/>
        <v>0</v>
      </c>
      <c r="CA182" s="54">
        <f t="shared" si="251"/>
        <v>0</v>
      </c>
      <c r="CB182" s="54">
        <f t="shared" si="251"/>
        <v>0</v>
      </c>
      <c r="CC182" s="54">
        <f t="shared" si="251"/>
        <v>0</v>
      </c>
      <c r="CD182" s="54">
        <f t="shared" si="251"/>
        <v>0</v>
      </c>
      <c r="CE182" s="54">
        <f t="shared" si="251"/>
        <v>0</v>
      </c>
      <c r="CF182" s="148">
        <f t="shared" si="267"/>
        <v>0</v>
      </c>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row>
    <row r="183" spans="1:116" s="57" customFormat="1" x14ac:dyDescent="0.2">
      <c r="A183" s="220"/>
      <c r="B183" s="223"/>
      <c r="C183" s="226"/>
      <c r="D183" s="229"/>
      <c r="E183" s="229"/>
      <c r="F183" s="229"/>
      <c r="G183" s="232"/>
      <c r="H183" s="235"/>
      <c r="I183" s="237"/>
      <c r="J183" s="237"/>
      <c r="K183" s="235"/>
      <c r="L183" s="54" t="s">
        <v>138</v>
      </c>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146">
        <f t="shared" si="206"/>
        <v>0</v>
      </c>
      <c r="AU183" s="147">
        <f t="shared" si="269"/>
        <v>0</v>
      </c>
      <c r="AV183" s="52"/>
      <c r="AW183" s="55">
        <f t="shared" si="228"/>
        <v>0</v>
      </c>
      <c r="AX183" s="55"/>
      <c r="AY183" s="54" t="s">
        <v>138</v>
      </c>
      <c r="AZ183" s="54">
        <f t="shared" si="268"/>
        <v>0</v>
      </c>
      <c r="BA183" s="54">
        <f t="shared" si="268"/>
        <v>0</v>
      </c>
      <c r="BB183" s="54">
        <f t="shared" si="268"/>
        <v>0</v>
      </c>
      <c r="BC183" s="54">
        <f t="shared" si="268"/>
        <v>0</v>
      </c>
      <c r="BD183" s="54">
        <f t="shared" si="268"/>
        <v>0</v>
      </c>
      <c r="BE183" s="54">
        <f t="shared" si="268"/>
        <v>0</v>
      </c>
      <c r="BF183" s="54">
        <f t="shared" si="268"/>
        <v>0</v>
      </c>
      <c r="BG183" s="54">
        <f t="shared" si="268"/>
        <v>0</v>
      </c>
      <c r="BH183" s="54">
        <f t="shared" si="268"/>
        <v>0</v>
      </c>
      <c r="BI183" s="54">
        <f t="shared" si="268"/>
        <v>0</v>
      </c>
      <c r="BJ183" s="54">
        <f t="shared" si="268"/>
        <v>0</v>
      </c>
      <c r="BK183" s="54">
        <f t="shared" si="268"/>
        <v>0</v>
      </c>
      <c r="BL183" s="54">
        <f t="shared" si="268"/>
        <v>0</v>
      </c>
      <c r="BM183" s="54">
        <f t="shared" si="268"/>
        <v>0</v>
      </c>
      <c r="BN183" s="54">
        <f t="shared" si="268"/>
        <v>0</v>
      </c>
      <c r="BO183" s="54">
        <f t="shared" si="268"/>
        <v>0</v>
      </c>
      <c r="BP183" s="54">
        <f t="shared" si="251"/>
        <v>0</v>
      </c>
      <c r="BQ183" s="54">
        <f t="shared" si="251"/>
        <v>0</v>
      </c>
      <c r="BR183" s="54">
        <f t="shared" si="251"/>
        <v>0</v>
      </c>
      <c r="BS183" s="54">
        <f t="shared" si="251"/>
        <v>0</v>
      </c>
      <c r="BT183" s="54">
        <f t="shared" si="251"/>
        <v>0</v>
      </c>
      <c r="BU183" s="54">
        <f t="shared" si="251"/>
        <v>0</v>
      </c>
      <c r="BV183" s="54">
        <f t="shared" si="251"/>
        <v>0</v>
      </c>
      <c r="BW183" s="54">
        <f t="shared" si="251"/>
        <v>0</v>
      </c>
      <c r="BX183" s="54">
        <f t="shared" si="251"/>
        <v>0</v>
      </c>
      <c r="BY183" s="54">
        <f t="shared" si="251"/>
        <v>0</v>
      </c>
      <c r="BZ183" s="54">
        <f t="shared" si="251"/>
        <v>0</v>
      </c>
      <c r="CA183" s="54">
        <f t="shared" si="251"/>
        <v>0</v>
      </c>
      <c r="CB183" s="54">
        <f t="shared" si="251"/>
        <v>0</v>
      </c>
      <c r="CC183" s="54">
        <f t="shared" si="251"/>
        <v>0</v>
      </c>
      <c r="CD183" s="54">
        <f t="shared" si="251"/>
        <v>0</v>
      </c>
      <c r="CE183" s="54">
        <f t="shared" si="251"/>
        <v>0</v>
      </c>
      <c r="CF183" s="148">
        <f t="shared" si="267"/>
        <v>0</v>
      </c>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row>
    <row r="184" spans="1:116" s="57" customFormat="1" x14ac:dyDescent="0.2">
      <c r="A184" s="220"/>
      <c r="B184" s="223"/>
      <c r="C184" s="226"/>
      <c r="D184" s="229"/>
      <c r="E184" s="229"/>
      <c r="F184" s="229"/>
      <c r="G184" s="232"/>
      <c r="H184" s="235"/>
      <c r="I184" s="237"/>
      <c r="J184" s="237"/>
      <c r="K184" s="235"/>
      <c r="L184" s="54" t="s">
        <v>142</v>
      </c>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146">
        <f t="shared" si="206"/>
        <v>0</v>
      </c>
      <c r="AU184" s="147">
        <f t="shared" si="269"/>
        <v>0</v>
      </c>
      <c r="AV184" s="52"/>
      <c r="AW184" s="55">
        <f t="shared" si="228"/>
        <v>0</v>
      </c>
      <c r="AX184" s="55"/>
      <c r="AY184" s="54" t="s">
        <v>142</v>
      </c>
      <c r="AZ184" s="54">
        <f t="shared" si="268"/>
        <v>0</v>
      </c>
      <c r="BA184" s="54">
        <f t="shared" si="268"/>
        <v>0</v>
      </c>
      <c r="BB184" s="54">
        <f t="shared" si="268"/>
        <v>0</v>
      </c>
      <c r="BC184" s="54">
        <f t="shared" si="268"/>
        <v>0</v>
      </c>
      <c r="BD184" s="54">
        <f t="shared" si="268"/>
        <v>0</v>
      </c>
      <c r="BE184" s="54">
        <f t="shared" si="268"/>
        <v>0</v>
      </c>
      <c r="BF184" s="54">
        <f t="shared" si="268"/>
        <v>0</v>
      </c>
      <c r="BG184" s="54">
        <f t="shared" si="268"/>
        <v>0</v>
      </c>
      <c r="BH184" s="54">
        <f t="shared" si="268"/>
        <v>0</v>
      </c>
      <c r="BI184" s="54">
        <f t="shared" si="268"/>
        <v>0</v>
      </c>
      <c r="BJ184" s="54">
        <f t="shared" si="268"/>
        <v>0</v>
      </c>
      <c r="BK184" s="54">
        <f t="shared" si="268"/>
        <v>0</v>
      </c>
      <c r="BL184" s="54">
        <f t="shared" si="268"/>
        <v>0</v>
      </c>
      <c r="BM184" s="54">
        <f t="shared" si="268"/>
        <v>0</v>
      </c>
      <c r="BN184" s="54">
        <f t="shared" si="268"/>
        <v>0</v>
      </c>
      <c r="BO184" s="54">
        <f t="shared" si="268"/>
        <v>0</v>
      </c>
      <c r="BP184" s="54">
        <f t="shared" si="251"/>
        <v>0</v>
      </c>
      <c r="BQ184" s="54">
        <f t="shared" si="251"/>
        <v>0</v>
      </c>
      <c r="BR184" s="54">
        <f t="shared" si="251"/>
        <v>0</v>
      </c>
      <c r="BS184" s="54">
        <f t="shared" si="251"/>
        <v>0</v>
      </c>
      <c r="BT184" s="54">
        <f t="shared" si="251"/>
        <v>0</v>
      </c>
      <c r="BU184" s="54">
        <f t="shared" si="251"/>
        <v>0</v>
      </c>
      <c r="BV184" s="54">
        <f t="shared" si="251"/>
        <v>0</v>
      </c>
      <c r="BW184" s="54">
        <f t="shared" si="251"/>
        <v>0</v>
      </c>
      <c r="BX184" s="54">
        <f t="shared" si="251"/>
        <v>0</v>
      </c>
      <c r="BY184" s="54">
        <f t="shared" si="251"/>
        <v>0</v>
      </c>
      <c r="BZ184" s="54">
        <f t="shared" si="251"/>
        <v>0</v>
      </c>
      <c r="CA184" s="54">
        <f t="shared" si="251"/>
        <v>0</v>
      </c>
      <c r="CB184" s="54">
        <f t="shared" si="251"/>
        <v>0</v>
      </c>
      <c r="CC184" s="54">
        <f t="shared" si="251"/>
        <v>0</v>
      </c>
      <c r="CD184" s="54">
        <f t="shared" si="251"/>
        <v>0</v>
      </c>
      <c r="CE184" s="54">
        <f t="shared" si="251"/>
        <v>0</v>
      </c>
      <c r="CF184" s="148">
        <f t="shared" si="267"/>
        <v>0</v>
      </c>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row>
    <row r="185" spans="1:116" s="57" customFormat="1" x14ac:dyDescent="0.2">
      <c r="A185" s="220"/>
      <c r="B185" s="223"/>
      <c r="C185" s="226"/>
      <c r="D185" s="229"/>
      <c r="E185" s="229"/>
      <c r="F185" s="229"/>
      <c r="G185" s="232"/>
      <c r="H185" s="235"/>
      <c r="I185" s="237"/>
      <c r="J185" s="237"/>
      <c r="K185" s="235"/>
      <c r="L185" s="54" t="s">
        <v>139</v>
      </c>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146">
        <f t="shared" si="206"/>
        <v>0</v>
      </c>
      <c r="AU185" s="147">
        <f t="shared" si="269"/>
        <v>0</v>
      </c>
      <c r="AV185" s="52"/>
      <c r="AW185" s="55">
        <f t="shared" si="228"/>
        <v>0</v>
      </c>
      <c r="AX185" s="55"/>
      <c r="AY185" s="54" t="s">
        <v>139</v>
      </c>
      <c r="AZ185" s="54">
        <f t="shared" si="268"/>
        <v>0</v>
      </c>
      <c r="BA185" s="54">
        <f t="shared" si="268"/>
        <v>0</v>
      </c>
      <c r="BB185" s="54">
        <f t="shared" si="268"/>
        <v>0</v>
      </c>
      <c r="BC185" s="54">
        <f t="shared" si="268"/>
        <v>0</v>
      </c>
      <c r="BD185" s="54">
        <f t="shared" si="268"/>
        <v>0</v>
      </c>
      <c r="BE185" s="54">
        <f t="shared" si="268"/>
        <v>0</v>
      </c>
      <c r="BF185" s="54">
        <f t="shared" si="268"/>
        <v>0</v>
      </c>
      <c r="BG185" s="54">
        <f t="shared" si="268"/>
        <v>0</v>
      </c>
      <c r="BH185" s="54">
        <f t="shared" si="268"/>
        <v>0</v>
      </c>
      <c r="BI185" s="54">
        <f t="shared" si="268"/>
        <v>0</v>
      </c>
      <c r="BJ185" s="54">
        <f t="shared" si="268"/>
        <v>0</v>
      </c>
      <c r="BK185" s="54">
        <f t="shared" si="268"/>
        <v>0</v>
      </c>
      <c r="BL185" s="54">
        <f t="shared" si="268"/>
        <v>0</v>
      </c>
      <c r="BM185" s="54">
        <f t="shared" si="268"/>
        <v>0</v>
      </c>
      <c r="BN185" s="54">
        <f t="shared" si="268"/>
        <v>0</v>
      </c>
      <c r="BO185" s="54">
        <f t="shared" si="268"/>
        <v>0</v>
      </c>
      <c r="BP185" s="54">
        <f t="shared" si="251"/>
        <v>0</v>
      </c>
      <c r="BQ185" s="54">
        <f t="shared" si="251"/>
        <v>0</v>
      </c>
      <c r="BR185" s="54">
        <f t="shared" si="251"/>
        <v>0</v>
      </c>
      <c r="BS185" s="54">
        <f t="shared" si="251"/>
        <v>0</v>
      </c>
      <c r="BT185" s="54">
        <f t="shared" si="251"/>
        <v>0</v>
      </c>
      <c r="BU185" s="54">
        <f t="shared" si="251"/>
        <v>0</v>
      </c>
      <c r="BV185" s="54">
        <f t="shared" si="251"/>
        <v>0</v>
      </c>
      <c r="BW185" s="54">
        <f t="shared" si="251"/>
        <v>0</v>
      </c>
      <c r="BX185" s="54">
        <f t="shared" si="251"/>
        <v>0</v>
      </c>
      <c r="BY185" s="54">
        <f t="shared" si="251"/>
        <v>0</v>
      </c>
      <c r="BZ185" s="54">
        <f t="shared" si="251"/>
        <v>0</v>
      </c>
      <c r="CA185" s="54">
        <f t="shared" si="251"/>
        <v>0</v>
      </c>
      <c r="CB185" s="54">
        <f t="shared" si="251"/>
        <v>0</v>
      </c>
      <c r="CC185" s="54">
        <f t="shared" si="251"/>
        <v>0</v>
      </c>
      <c r="CD185" s="54">
        <f t="shared" si="251"/>
        <v>0</v>
      </c>
      <c r="CE185" s="54">
        <f t="shared" si="251"/>
        <v>0</v>
      </c>
      <c r="CF185" s="148">
        <f t="shared" si="267"/>
        <v>0</v>
      </c>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row>
    <row r="186" spans="1:116" s="57" customFormat="1" x14ac:dyDescent="0.2">
      <c r="A186" s="220"/>
      <c r="B186" s="223"/>
      <c r="C186" s="226"/>
      <c r="D186" s="229"/>
      <c r="E186" s="229"/>
      <c r="F186" s="229"/>
      <c r="G186" s="232"/>
      <c r="H186" s="235"/>
      <c r="I186" s="237"/>
      <c r="J186" s="237"/>
      <c r="K186" s="235"/>
      <c r="L186" s="54" t="s">
        <v>140</v>
      </c>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146">
        <f t="shared" si="206"/>
        <v>0</v>
      </c>
      <c r="AU186" s="147">
        <f t="shared" si="269"/>
        <v>0</v>
      </c>
      <c r="AV186" s="52"/>
      <c r="AW186" s="55">
        <f t="shared" si="228"/>
        <v>0</v>
      </c>
      <c r="AX186" s="55"/>
      <c r="AY186" s="54" t="s">
        <v>140</v>
      </c>
      <c r="AZ186" s="54">
        <f t="shared" si="268"/>
        <v>0</v>
      </c>
      <c r="BA186" s="54">
        <f t="shared" si="268"/>
        <v>0</v>
      </c>
      <c r="BB186" s="54">
        <f t="shared" si="268"/>
        <v>0</v>
      </c>
      <c r="BC186" s="54">
        <f t="shared" si="268"/>
        <v>0</v>
      </c>
      <c r="BD186" s="54">
        <f t="shared" si="268"/>
        <v>0</v>
      </c>
      <c r="BE186" s="54">
        <f t="shared" si="268"/>
        <v>0</v>
      </c>
      <c r="BF186" s="54">
        <f t="shared" si="268"/>
        <v>0</v>
      </c>
      <c r="BG186" s="54">
        <f t="shared" si="268"/>
        <v>0</v>
      </c>
      <c r="BH186" s="54">
        <f t="shared" si="268"/>
        <v>0</v>
      </c>
      <c r="BI186" s="54">
        <f t="shared" si="268"/>
        <v>0</v>
      </c>
      <c r="BJ186" s="54">
        <f t="shared" si="268"/>
        <v>0</v>
      </c>
      <c r="BK186" s="54">
        <f t="shared" si="268"/>
        <v>0</v>
      </c>
      <c r="BL186" s="54">
        <f t="shared" si="268"/>
        <v>0</v>
      </c>
      <c r="BM186" s="54">
        <f t="shared" si="268"/>
        <v>0</v>
      </c>
      <c r="BN186" s="54">
        <f t="shared" si="268"/>
        <v>0</v>
      </c>
      <c r="BO186" s="54">
        <f t="shared" si="268"/>
        <v>0</v>
      </c>
      <c r="BP186" s="54">
        <f t="shared" si="251"/>
        <v>0</v>
      </c>
      <c r="BQ186" s="54">
        <f t="shared" si="251"/>
        <v>0</v>
      </c>
      <c r="BR186" s="54">
        <f t="shared" si="251"/>
        <v>0</v>
      </c>
      <c r="BS186" s="54">
        <f t="shared" si="251"/>
        <v>0</v>
      </c>
      <c r="BT186" s="54">
        <f t="shared" si="251"/>
        <v>0</v>
      </c>
      <c r="BU186" s="54">
        <f t="shared" si="251"/>
        <v>0</v>
      </c>
      <c r="BV186" s="54">
        <f t="shared" si="251"/>
        <v>0</v>
      </c>
      <c r="BW186" s="54">
        <f t="shared" si="251"/>
        <v>0</v>
      </c>
      <c r="BX186" s="54">
        <f t="shared" si="251"/>
        <v>0</v>
      </c>
      <c r="BY186" s="54">
        <f t="shared" si="251"/>
        <v>0</v>
      </c>
      <c r="BZ186" s="54">
        <f t="shared" si="251"/>
        <v>0</v>
      </c>
      <c r="CA186" s="54">
        <f t="shared" si="251"/>
        <v>0</v>
      </c>
      <c r="CB186" s="54">
        <f t="shared" si="251"/>
        <v>0</v>
      </c>
      <c r="CC186" s="54">
        <f t="shared" si="251"/>
        <v>0</v>
      </c>
      <c r="CD186" s="54">
        <f t="shared" si="251"/>
        <v>0</v>
      </c>
      <c r="CE186" s="54">
        <f t="shared" si="251"/>
        <v>0</v>
      </c>
      <c r="CF186" s="148">
        <f t="shared" si="267"/>
        <v>0</v>
      </c>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row>
    <row r="187" spans="1:116" s="57" customFormat="1" ht="13.5" thickBot="1" x14ac:dyDescent="0.25">
      <c r="A187" s="221"/>
      <c r="B187" s="224"/>
      <c r="C187" s="227"/>
      <c r="D187" s="230"/>
      <c r="E187" s="230"/>
      <c r="F187" s="230"/>
      <c r="G187" s="233"/>
      <c r="H187" s="236"/>
      <c r="I187" s="238"/>
      <c r="J187" s="238"/>
      <c r="K187" s="236"/>
      <c r="L187" s="141" t="s">
        <v>141</v>
      </c>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49">
        <f t="shared" si="206"/>
        <v>0</v>
      </c>
      <c r="AU187" s="150">
        <f t="shared" si="269"/>
        <v>0</v>
      </c>
      <c r="AV187" s="52"/>
      <c r="AW187" s="55">
        <f t="shared" si="228"/>
        <v>0</v>
      </c>
      <c r="AX187" s="55"/>
      <c r="AY187" s="141" t="s">
        <v>141</v>
      </c>
      <c r="AZ187" s="141">
        <f t="shared" si="267"/>
        <v>0</v>
      </c>
      <c r="BA187" s="141">
        <f t="shared" si="267"/>
        <v>0</v>
      </c>
      <c r="BB187" s="141">
        <f t="shared" si="267"/>
        <v>0</v>
      </c>
      <c r="BC187" s="141">
        <f t="shared" si="267"/>
        <v>0</v>
      </c>
      <c r="BD187" s="141">
        <f t="shared" si="267"/>
        <v>0</v>
      </c>
      <c r="BE187" s="141">
        <f t="shared" si="267"/>
        <v>0</v>
      </c>
      <c r="BF187" s="141">
        <f t="shared" si="267"/>
        <v>0</v>
      </c>
      <c r="BG187" s="141">
        <f t="shared" si="267"/>
        <v>0</v>
      </c>
      <c r="BH187" s="141">
        <f t="shared" si="267"/>
        <v>0</v>
      </c>
      <c r="BI187" s="141">
        <f t="shared" si="267"/>
        <v>0</v>
      </c>
      <c r="BJ187" s="141">
        <f t="shared" si="267"/>
        <v>0</v>
      </c>
      <c r="BK187" s="141">
        <f t="shared" si="267"/>
        <v>0</v>
      </c>
      <c r="BL187" s="141">
        <f t="shared" si="267"/>
        <v>0</v>
      </c>
      <c r="BM187" s="141">
        <f t="shared" si="267"/>
        <v>0</v>
      </c>
      <c r="BN187" s="141">
        <f t="shared" si="267"/>
        <v>0</v>
      </c>
      <c r="BO187" s="141">
        <f t="shared" si="267"/>
        <v>0</v>
      </c>
      <c r="BP187" s="141">
        <f t="shared" si="267"/>
        <v>0</v>
      </c>
      <c r="BQ187" s="141">
        <f t="shared" si="267"/>
        <v>0</v>
      </c>
      <c r="BR187" s="141">
        <f t="shared" si="267"/>
        <v>0</v>
      </c>
      <c r="BS187" s="141">
        <f t="shared" si="267"/>
        <v>0</v>
      </c>
      <c r="BT187" s="141">
        <f t="shared" si="267"/>
        <v>0</v>
      </c>
      <c r="BU187" s="141">
        <f t="shared" si="267"/>
        <v>0</v>
      </c>
      <c r="BV187" s="141">
        <f t="shared" si="267"/>
        <v>0</v>
      </c>
      <c r="BW187" s="141">
        <f t="shared" si="267"/>
        <v>0</v>
      </c>
      <c r="BX187" s="141">
        <f t="shared" si="267"/>
        <v>0</v>
      </c>
      <c r="BY187" s="141">
        <f t="shared" si="267"/>
        <v>0</v>
      </c>
      <c r="BZ187" s="141">
        <f t="shared" si="267"/>
        <v>0</v>
      </c>
      <c r="CA187" s="141">
        <f t="shared" si="267"/>
        <v>0</v>
      </c>
      <c r="CB187" s="141">
        <f t="shared" si="267"/>
        <v>0</v>
      </c>
      <c r="CC187" s="141">
        <f t="shared" si="267"/>
        <v>0</v>
      </c>
      <c r="CD187" s="141">
        <f t="shared" si="267"/>
        <v>0</v>
      </c>
      <c r="CE187" s="141">
        <f t="shared" si="267"/>
        <v>0</v>
      </c>
      <c r="CF187" s="151">
        <f t="shared" si="267"/>
        <v>0</v>
      </c>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row>
    <row r="188" spans="1:116" s="57" customFormat="1" x14ac:dyDescent="0.2">
      <c r="A188" s="219"/>
      <c r="B188" s="222"/>
      <c r="C188" s="225"/>
      <c r="D188" s="228"/>
      <c r="E188" s="228"/>
      <c r="F188" s="228"/>
      <c r="G188" s="231"/>
      <c r="H188" s="234"/>
      <c r="I188" s="222"/>
      <c r="J188" s="222"/>
      <c r="K188" s="234"/>
      <c r="L188" s="140" t="s">
        <v>145</v>
      </c>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43">
        <f t="shared" si="206"/>
        <v>0</v>
      </c>
      <c r="AU188" s="144">
        <f t="shared" ref="AU188:AU195" si="270">AT188*$H$188</f>
        <v>0</v>
      </c>
      <c r="AV188" s="52"/>
      <c r="AW188" s="55">
        <f t="shared" si="228"/>
        <v>0</v>
      </c>
      <c r="AX188" s="55"/>
      <c r="AY188" s="140" t="s">
        <v>145</v>
      </c>
      <c r="AZ188" s="140">
        <f t="shared" si="267"/>
        <v>0</v>
      </c>
      <c r="BA188" s="140">
        <f t="shared" si="267"/>
        <v>0</v>
      </c>
      <c r="BB188" s="140">
        <f t="shared" si="267"/>
        <v>0</v>
      </c>
      <c r="BC188" s="140">
        <f t="shared" si="267"/>
        <v>0</v>
      </c>
      <c r="BD188" s="140">
        <f t="shared" si="267"/>
        <v>0</v>
      </c>
      <c r="BE188" s="140">
        <f t="shared" si="267"/>
        <v>0</v>
      </c>
      <c r="BF188" s="140">
        <f t="shared" si="267"/>
        <v>0</v>
      </c>
      <c r="BG188" s="140">
        <f t="shared" si="267"/>
        <v>0</v>
      </c>
      <c r="BH188" s="140">
        <f t="shared" si="267"/>
        <v>0</v>
      </c>
      <c r="BI188" s="140">
        <f t="shared" si="267"/>
        <v>0</v>
      </c>
      <c r="BJ188" s="140">
        <f t="shared" si="267"/>
        <v>0</v>
      </c>
      <c r="BK188" s="140">
        <f t="shared" si="267"/>
        <v>0</v>
      </c>
      <c r="BL188" s="140">
        <f t="shared" si="267"/>
        <v>0</v>
      </c>
      <c r="BM188" s="140">
        <f t="shared" si="267"/>
        <v>0</v>
      </c>
      <c r="BN188" s="140">
        <f t="shared" si="267"/>
        <v>0</v>
      </c>
      <c r="BO188" s="140">
        <f t="shared" si="267"/>
        <v>0</v>
      </c>
      <c r="BP188" s="140">
        <f t="shared" si="267"/>
        <v>0</v>
      </c>
      <c r="BQ188" s="140">
        <f t="shared" si="267"/>
        <v>0</v>
      </c>
      <c r="BR188" s="140">
        <f t="shared" si="267"/>
        <v>0</v>
      </c>
      <c r="BS188" s="140">
        <f t="shared" si="267"/>
        <v>0</v>
      </c>
      <c r="BT188" s="140">
        <f t="shared" si="267"/>
        <v>0</v>
      </c>
      <c r="BU188" s="140">
        <f t="shared" si="267"/>
        <v>0</v>
      </c>
      <c r="BV188" s="140">
        <f t="shared" si="267"/>
        <v>0</v>
      </c>
      <c r="BW188" s="140">
        <f t="shared" si="267"/>
        <v>0</v>
      </c>
      <c r="BX188" s="140">
        <f t="shared" si="267"/>
        <v>0</v>
      </c>
      <c r="BY188" s="140">
        <f t="shared" si="267"/>
        <v>0</v>
      </c>
      <c r="BZ188" s="140">
        <f t="shared" si="267"/>
        <v>0</v>
      </c>
      <c r="CA188" s="140">
        <f t="shared" si="267"/>
        <v>0</v>
      </c>
      <c r="CB188" s="140">
        <f t="shared" si="267"/>
        <v>0</v>
      </c>
      <c r="CC188" s="140">
        <f t="shared" si="267"/>
        <v>0</v>
      </c>
      <c r="CD188" s="140">
        <f t="shared" si="267"/>
        <v>0</v>
      </c>
      <c r="CE188" s="140">
        <f t="shared" si="267"/>
        <v>0</v>
      </c>
      <c r="CF188" s="145">
        <f t="shared" si="267"/>
        <v>0</v>
      </c>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row>
    <row r="189" spans="1:116" s="57" customFormat="1" x14ac:dyDescent="0.2">
      <c r="A189" s="220"/>
      <c r="B189" s="223"/>
      <c r="C189" s="226"/>
      <c r="D189" s="229"/>
      <c r="E189" s="229"/>
      <c r="F189" s="229"/>
      <c r="G189" s="232"/>
      <c r="H189" s="235"/>
      <c r="I189" s="237"/>
      <c r="J189" s="237"/>
      <c r="K189" s="235"/>
      <c r="L189" s="54" t="s">
        <v>1</v>
      </c>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146">
        <f t="shared" si="206"/>
        <v>0</v>
      </c>
      <c r="AU189" s="147">
        <f t="shared" si="270"/>
        <v>0</v>
      </c>
      <c r="AV189" s="52"/>
      <c r="AW189" s="55">
        <f t="shared" si="228"/>
        <v>0</v>
      </c>
      <c r="AX189" s="55"/>
      <c r="AY189" s="54" t="s">
        <v>1</v>
      </c>
      <c r="AZ189" s="54">
        <f t="shared" si="267"/>
        <v>0</v>
      </c>
      <c r="BA189" s="54">
        <f t="shared" si="267"/>
        <v>0</v>
      </c>
      <c r="BB189" s="54">
        <f t="shared" si="267"/>
        <v>0</v>
      </c>
      <c r="BC189" s="54">
        <f t="shared" si="267"/>
        <v>0</v>
      </c>
      <c r="BD189" s="54">
        <f t="shared" si="267"/>
        <v>0</v>
      </c>
      <c r="BE189" s="54">
        <f t="shared" si="267"/>
        <v>0</v>
      </c>
      <c r="BF189" s="54">
        <f t="shared" si="267"/>
        <v>0</v>
      </c>
      <c r="BG189" s="54">
        <f t="shared" si="267"/>
        <v>0</v>
      </c>
      <c r="BH189" s="54">
        <f t="shared" si="267"/>
        <v>0</v>
      </c>
      <c r="BI189" s="54">
        <f t="shared" si="267"/>
        <v>0</v>
      </c>
      <c r="BJ189" s="54">
        <f t="shared" si="267"/>
        <v>0</v>
      </c>
      <c r="BK189" s="54">
        <f t="shared" si="267"/>
        <v>0</v>
      </c>
      <c r="BL189" s="54">
        <f t="shared" si="267"/>
        <v>0</v>
      </c>
      <c r="BM189" s="54">
        <f t="shared" si="267"/>
        <v>0</v>
      </c>
      <c r="BN189" s="54">
        <f t="shared" si="267"/>
        <v>0</v>
      </c>
      <c r="BO189" s="54">
        <f t="shared" si="267"/>
        <v>0</v>
      </c>
      <c r="BP189" s="54">
        <f t="shared" si="267"/>
        <v>0</v>
      </c>
      <c r="BQ189" s="54">
        <f t="shared" si="267"/>
        <v>0</v>
      </c>
      <c r="BR189" s="54">
        <f t="shared" si="267"/>
        <v>0</v>
      </c>
      <c r="BS189" s="54">
        <f t="shared" si="267"/>
        <v>0</v>
      </c>
      <c r="BT189" s="54">
        <f t="shared" si="267"/>
        <v>0</v>
      </c>
      <c r="BU189" s="54">
        <f t="shared" si="267"/>
        <v>0</v>
      </c>
      <c r="BV189" s="54">
        <f t="shared" si="267"/>
        <v>0</v>
      </c>
      <c r="BW189" s="54">
        <f t="shared" si="267"/>
        <v>0</v>
      </c>
      <c r="BX189" s="54">
        <f t="shared" si="267"/>
        <v>0</v>
      </c>
      <c r="BY189" s="54">
        <f t="shared" si="267"/>
        <v>0</v>
      </c>
      <c r="BZ189" s="54">
        <f t="shared" si="267"/>
        <v>0</v>
      </c>
      <c r="CA189" s="54">
        <f t="shared" si="267"/>
        <v>0</v>
      </c>
      <c r="CB189" s="54">
        <f t="shared" si="267"/>
        <v>0</v>
      </c>
      <c r="CC189" s="54">
        <f t="shared" si="267"/>
        <v>0</v>
      </c>
      <c r="CD189" s="54">
        <f t="shared" si="267"/>
        <v>0</v>
      </c>
      <c r="CE189" s="54">
        <f t="shared" si="267"/>
        <v>0</v>
      </c>
      <c r="CF189" s="148">
        <f t="shared" si="267"/>
        <v>0</v>
      </c>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row>
    <row r="190" spans="1:116" s="57" customFormat="1" x14ac:dyDescent="0.2">
      <c r="A190" s="220"/>
      <c r="B190" s="223"/>
      <c r="C190" s="226"/>
      <c r="D190" s="229"/>
      <c r="E190" s="229"/>
      <c r="F190" s="229"/>
      <c r="G190" s="232"/>
      <c r="H190" s="235"/>
      <c r="I190" s="237"/>
      <c r="J190" s="237"/>
      <c r="K190" s="235"/>
      <c r="L190" s="54" t="s">
        <v>2</v>
      </c>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146">
        <f t="shared" si="206"/>
        <v>0</v>
      </c>
      <c r="AU190" s="147">
        <f t="shared" si="270"/>
        <v>0</v>
      </c>
      <c r="AV190" s="52"/>
      <c r="AW190" s="55">
        <f t="shared" si="228"/>
        <v>0</v>
      </c>
      <c r="AX190" s="55"/>
      <c r="AY190" s="54" t="s">
        <v>2</v>
      </c>
      <c r="AZ190" s="54">
        <f t="shared" si="267"/>
        <v>0</v>
      </c>
      <c r="BA190" s="54">
        <f t="shared" si="267"/>
        <v>0</v>
      </c>
      <c r="BB190" s="54">
        <f t="shared" si="267"/>
        <v>0</v>
      </c>
      <c r="BC190" s="54">
        <f t="shared" si="267"/>
        <v>0</v>
      </c>
      <c r="BD190" s="54">
        <f t="shared" si="267"/>
        <v>0</v>
      </c>
      <c r="BE190" s="54">
        <f t="shared" si="267"/>
        <v>0</v>
      </c>
      <c r="BF190" s="54">
        <f t="shared" si="267"/>
        <v>0</v>
      </c>
      <c r="BG190" s="54">
        <f t="shared" si="267"/>
        <v>0</v>
      </c>
      <c r="BH190" s="54">
        <f t="shared" si="267"/>
        <v>0</v>
      </c>
      <c r="BI190" s="54">
        <f t="shared" si="267"/>
        <v>0</v>
      </c>
      <c r="BJ190" s="54">
        <f t="shared" si="267"/>
        <v>0</v>
      </c>
      <c r="BK190" s="54">
        <f t="shared" si="267"/>
        <v>0</v>
      </c>
      <c r="BL190" s="54">
        <f t="shared" si="267"/>
        <v>0</v>
      </c>
      <c r="BM190" s="54">
        <f t="shared" si="267"/>
        <v>0</v>
      </c>
      <c r="BN190" s="54">
        <f t="shared" si="267"/>
        <v>0</v>
      </c>
      <c r="BO190" s="54">
        <f t="shared" si="267"/>
        <v>0</v>
      </c>
      <c r="BP190" s="54">
        <f t="shared" si="267"/>
        <v>0</v>
      </c>
      <c r="BQ190" s="54">
        <f t="shared" si="267"/>
        <v>0</v>
      </c>
      <c r="BR190" s="54">
        <f t="shared" si="267"/>
        <v>0</v>
      </c>
      <c r="BS190" s="54">
        <f t="shared" si="267"/>
        <v>0</v>
      </c>
      <c r="BT190" s="54">
        <f t="shared" si="267"/>
        <v>0</v>
      </c>
      <c r="BU190" s="54">
        <f t="shared" si="267"/>
        <v>0</v>
      </c>
      <c r="BV190" s="54">
        <f t="shared" si="267"/>
        <v>0</v>
      </c>
      <c r="BW190" s="54">
        <f t="shared" si="267"/>
        <v>0</v>
      </c>
      <c r="BX190" s="54">
        <f t="shared" si="267"/>
        <v>0</v>
      </c>
      <c r="BY190" s="54">
        <f t="shared" si="267"/>
        <v>0</v>
      </c>
      <c r="BZ190" s="54">
        <f t="shared" si="267"/>
        <v>0</v>
      </c>
      <c r="CA190" s="54">
        <f t="shared" si="267"/>
        <v>0</v>
      </c>
      <c r="CB190" s="54">
        <f t="shared" si="267"/>
        <v>0</v>
      </c>
      <c r="CC190" s="54">
        <f t="shared" si="267"/>
        <v>0</v>
      </c>
      <c r="CD190" s="54">
        <f t="shared" si="267"/>
        <v>0</v>
      </c>
      <c r="CE190" s="54">
        <f t="shared" si="267"/>
        <v>0</v>
      </c>
      <c r="CF190" s="148">
        <f t="shared" si="267"/>
        <v>0</v>
      </c>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row>
    <row r="191" spans="1:116" s="57" customFormat="1" x14ac:dyDescent="0.2">
      <c r="A191" s="220"/>
      <c r="B191" s="223"/>
      <c r="C191" s="226"/>
      <c r="D191" s="229"/>
      <c r="E191" s="229"/>
      <c r="F191" s="229"/>
      <c r="G191" s="232"/>
      <c r="H191" s="235"/>
      <c r="I191" s="237"/>
      <c r="J191" s="237"/>
      <c r="K191" s="235"/>
      <c r="L191" s="54" t="s">
        <v>138</v>
      </c>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146">
        <f t="shared" si="206"/>
        <v>0</v>
      </c>
      <c r="AU191" s="147">
        <f t="shared" si="270"/>
        <v>0</v>
      </c>
      <c r="AV191" s="52"/>
      <c r="AW191" s="55">
        <f t="shared" si="228"/>
        <v>0</v>
      </c>
      <c r="AX191" s="55"/>
      <c r="AY191" s="54" t="s">
        <v>138</v>
      </c>
      <c r="AZ191" s="54">
        <f t="shared" si="267"/>
        <v>0</v>
      </c>
      <c r="BA191" s="54">
        <f t="shared" si="267"/>
        <v>0</v>
      </c>
      <c r="BB191" s="54">
        <f t="shared" si="267"/>
        <v>0</v>
      </c>
      <c r="BC191" s="54">
        <f t="shared" si="267"/>
        <v>0</v>
      </c>
      <c r="BD191" s="54">
        <f t="shared" si="267"/>
        <v>0</v>
      </c>
      <c r="BE191" s="54">
        <f t="shared" si="267"/>
        <v>0</v>
      </c>
      <c r="BF191" s="54">
        <f t="shared" si="267"/>
        <v>0</v>
      </c>
      <c r="BG191" s="54">
        <f t="shared" si="267"/>
        <v>0</v>
      </c>
      <c r="BH191" s="54">
        <f t="shared" si="267"/>
        <v>0</v>
      </c>
      <c r="BI191" s="54">
        <f t="shared" si="267"/>
        <v>0</v>
      </c>
      <c r="BJ191" s="54">
        <f t="shared" si="267"/>
        <v>0</v>
      </c>
      <c r="BK191" s="54">
        <f t="shared" si="267"/>
        <v>0</v>
      </c>
      <c r="BL191" s="54">
        <f t="shared" si="267"/>
        <v>0</v>
      </c>
      <c r="BM191" s="54">
        <f t="shared" si="267"/>
        <v>0</v>
      </c>
      <c r="BN191" s="54">
        <f t="shared" si="267"/>
        <v>0</v>
      </c>
      <c r="BO191" s="54">
        <f t="shared" si="267"/>
        <v>0</v>
      </c>
      <c r="BP191" s="54">
        <f t="shared" si="267"/>
        <v>0</v>
      </c>
      <c r="BQ191" s="54">
        <f t="shared" si="267"/>
        <v>0</v>
      </c>
      <c r="BR191" s="54">
        <f t="shared" si="267"/>
        <v>0</v>
      </c>
      <c r="BS191" s="54">
        <f t="shared" si="267"/>
        <v>0</v>
      </c>
      <c r="BT191" s="54">
        <f t="shared" si="267"/>
        <v>0</v>
      </c>
      <c r="BU191" s="54">
        <f t="shared" si="267"/>
        <v>0</v>
      </c>
      <c r="BV191" s="54">
        <f t="shared" si="267"/>
        <v>0</v>
      </c>
      <c r="BW191" s="54">
        <f t="shared" si="267"/>
        <v>0</v>
      </c>
      <c r="BX191" s="54">
        <f t="shared" si="267"/>
        <v>0</v>
      </c>
      <c r="BY191" s="54">
        <f t="shared" si="267"/>
        <v>0</v>
      </c>
      <c r="BZ191" s="54">
        <f t="shared" si="267"/>
        <v>0</v>
      </c>
      <c r="CA191" s="54">
        <f t="shared" si="267"/>
        <v>0</v>
      </c>
      <c r="CB191" s="54">
        <f t="shared" si="267"/>
        <v>0</v>
      </c>
      <c r="CC191" s="54">
        <f t="shared" si="267"/>
        <v>0</v>
      </c>
      <c r="CD191" s="54">
        <f t="shared" si="267"/>
        <v>0</v>
      </c>
      <c r="CE191" s="54">
        <f t="shared" si="267"/>
        <v>0</v>
      </c>
      <c r="CF191" s="148">
        <f t="shared" si="267"/>
        <v>0</v>
      </c>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row>
    <row r="192" spans="1:116" s="57" customFormat="1" x14ac:dyDescent="0.2">
      <c r="A192" s="220"/>
      <c r="B192" s="223"/>
      <c r="C192" s="226"/>
      <c r="D192" s="229"/>
      <c r="E192" s="229"/>
      <c r="F192" s="229"/>
      <c r="G192" s="232"/>
      <c r="H192" s="235"/>
      <c r="I192" s="237"/>
      <c r="J192" s="237"/>
      <c r="K192" s="235"/>
      <c r="L192" s="54" t="s">
        <v>142</v>
      </c>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146">
        <f t="shared" si="206"/>
        <v>0</v>
      </c>
      <c r="AU192" s="147">
        <f t="shared" si="270"/>
        <v>0</v>
      </c>
      <c r="AV192" s="52"/>
      <c r="AW192" s="55">
        <f t="shared" si="228"/>
        <v>0</v>
      </c>
      <c r="AX192" s="55"/>
      <c r="AY192" s="54" t="s">
        <v>142</v>
      </c>
      <c r="AZ192" s="54">
        <f t="shared" si="267"/>
        <v>0</v>
      </c>
      <c r="BA192" s="54">
        <f t="shared" si="267"/>
        <v>0</v>
      </c>
      <c r="BB192" s="54">
        <f t="shared" si="267"/>
        <v>0</v>
      </c>
      <c r="BC192" s="54">
        <f t="shared" si="267"/>
        <v>0</v>
      </c>
      <c r="BD192" s="54">
        <f t="shared" si="267"/>
        <v>0</v>
      </c>
      <c r="BE192" s="54">
        <f t="shared" si="267"/>
        <v>0</v>
      </c>
      <c r="BF192" s="54">
        <f t="shared" si="267"/>
        <v>0</v>
      </c>
      <c r="BG192" s="54">
        <f t="shared" si="267"/>
        <v>0</v>
      </c>
      <c r="BH192" s="54">
        <f t="shared" si="267"/>
        <v>0</v>
      </c>
      <c r="BI192" s="54">
        <f t="shared" si="267"/>
        <v>0</v>
      </c>
      <c r="BJ192" s="54">
        <f t="shared" si="267"/>
        <v>0</v>
      </c>
      <c r="BK192" s="54">
        <f t="shared" si="267"/>
        <v>0</v>
      </c>
      <c r="BL192" s="54">
        <f t="shared" si="267"/>
        <v>0</v>
      </c>
      <c r="BM192" s="54">
        <f t="shared" si="267"/>
        <v>0</v>
      </c>
      <c r="BN192" s="54">
        <f t="shared" si="267"/>
        <v>0</v>
      </c>
      <c r="BO192" s="54">
        <f t="shared" si="267"/>
        <v>0</v>
      </c>
      <c r="BP192" s="54">
        <f t="shared" si="267"/>
        <v>0</v>
      </c>
      <c r="BQ192" s="54">
        <f t="shared" si="267"/>
        <v>0</v>
      </c>
      <c r="BR192" s="54">
        <f t="shared" si="267"/>
        <v>0</v>
      </c>
      <c r="BS192" s="54">
        <f t="shared" si="267"/>
        <v>0</v>
      </c>
      <c r="BT192" s="54">
        <f t="shared" si="267"/>
        <v>0</v>
      </c>
      <c r="BU192" s="54">
        <f t="shared" si="267"/>
        <v>0</v>
      </c>
      <c r="BV192" s="54">
        <f t="shared" si="267"/>
        <v>0</v>
      </c>
      <c r="BW192" s="54">
        <f t="shared" si="267"/>
        <v>0</v>
      </c>
      <c r="BX192" s="54">
        <f t="shared" si="267"/>
        <v>0</v>
      </c>
      <c r="BY192" s="54">
        <f t="shared" si="267"/>
        <v>0</v>
      </c>
      <c r="BZ192" s="54">
        <f t="shared" si="267"/>
        <v>0</v>
      </c>
      <c r="CA192" s="54">
        <f t="shared" si="267"/>
        <v>0</v>
      </c>
      <c r="CB192" s="54">
        <f t="shared" si="267"/>
        <v>0</v>
      </c>
      <c r="CC192" s="54">
        <f t="shared" si="267"/>
        <v>0</v>
      </c>
      <c r="CD192" s="54">
        <f t="shared" si="267"/>
        <v>0</v>
      </c>
      <c r="CE192" s="54">
        <f t="shared" si="267"/>
        <v>0</v>
      </c>
      <c r="CF192" s="148">
        <f t="shared" si="267"/>
        <v>0</v>
      </c>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row>
    <row r="193" spans="1:116" s="57" customFormat="1" x14ac:dyDescent="0.2">
      <c r="A193" s="220"/>
      <c r="B193" s="223"/>
      <c r="C193" s="226"/>
      <c r="D193" s="229"/>
      <c r="E193" s="229"/>
      <c r="F193" s="229"/>
      <c r="G193" s="232"/>
      <c r="H193" s="235"/>
      <c r="I193" s="237"/>
      <c r="J193" s="237"/>
      <c r="K193" s="235"/>
      <c r="L193" s="54" t="s">
        <v>139</v>
      </c>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146">
        <f t="shared" si="206"/>
        <v>0</v>
      </c>
      <c r="AU193" s="147">
        <f t="shared" si="270"/>
        <v>0</v>
      </c>
      <c r="AV193" s="52"/>
      <c r="AW193" s="55">
        <f t="shared" si="228"/>
        <v>0</v>
      </c>
      <c r="AX193" s="55"/>
      <c r="AY193" s="54" t="s">
        <v>139</v>
      </c>
      <c r="AZ193" s="54">
        <f t="shared" si="267"/>
        <v>0</v>
      </c>
      <c r="BA193" s="54">
        <f t="shared" si="267"/>
        <v>0</v>
      </c>
      <c r="BB193" s="54">
        <f t="shared" si="267"/>
        <v>0</v>
      </c>
      <c r="BC193" s="54">
        <f t="shared" si="267"/>
        <v>0</v>
      </c>
      <c r="BD193" s="54">
        <f t="shared" si="267"/>
        <v>0</v>
      </c>
      <c r="BE193" s="54">
        <f t="shared" si="267"/>
        <v>0</v>
      </c>
      <c r="BF193" s="54">
        <f t="shared" si="267"/>
        <v>0</v>
      </c>
      <c r="BG193" s="54">
        <f t="shared" si="267"/>
        <v>0</v>
      </c>
      <c r="BH193" s="54">
        <f t="shared" si="267"/>
        <v>0</v>
      </c>
      <c r="BI193" s="54">
        <f t="shared" si="267"/>
        <v>0</v>
      </c>
      <c r="BJ193" s="54">
        <f t="shared" si="267"/>
        <v>0</v>
      </c>
      <c r="BK193" s="54">
        <f t="shared" si="267"/>
        <v>0</v>
      </c>
      <c r="BL193" s="54">
        <f t="shared" si="267"/>
        <v>0</v>
      </c>
      <c r="BM193" s="54">
        <f t="shared" si="267"/>
        <v>0</v>
      </c>
      <c r="BN193" s="54">
        <f t="shared" si="267"/>
        <v>0</v>
      </c>
      <c r="BO193" s="54">
        <f t="shared" si="267"/>
        <v>0</v>
      </c>
      <c r="BP193" s="54">
        <f t="shared" si="267"/>
        <v>0</v>
      </c>
      <c r="BQ193" s="54">
        <f t="shared" si="267"/>
        <v>0</v>
      </c>
      <c r="BR193" s="54">
        <f t="shared" si="267"/>
        <v>0</v>
      </c>
      <c r="BS193" s="54">
        <f t="shared" si="267"/>
        <v>0</v>
      </c>
      <c r="BT193" s="54">
        <f t="shared" si="267"/>
        <v>0</v>
      </c>
      <c r="BU193" s="54">
        <f t="shared" si="267"/>
        <v>0</v>
      </c>
      <c r="BV193" s="54">
        <f t="shared" si="267"/>
        <v>0</v>
      </c>
      <c r="BW193" s="54">
        <f t="shared" si="267"/>
        <v>0</v>
      </c>
      <c r="BX193" s="54">
        <f t="shared" si="267"/>
        <v>0</v>
      </c>
      <c r="BY193" s="54">
        <f t="shared" si="267"/>
        <v>0</v>
      </c>
      <c r="BZ193" s="54">
        <f t="shared" si="267"/>
        <v>0</v>
      </c>
      <c r="CA193" s="54">
        <f t="shared" si="267"/>
        <v>0</v>
      </c>
      <c r="CB193" s="54">
        <f t="shared" si="267"/>
        <v>0</v>
      </c>
      <c r="CC193" s="54">
        <f t="shared" si="267"/>
        <v>0</v>
      </c>
      <c r="CD193" s="54">
        <f t="shared" si="267"/>
        <v>0</v>
      </c>
      <c r="CE193" s="54">
        <f t="shared" si="267"/>
        <v>0</v>
      </c>
      <c r="CF193" s="148">
        <f t="shared" si="267"/>
        <v>0</v>
      </c>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row>
    <row r="194" spans="1:116" s="57" customFormat="1" x14ac:dyDescent="0.2">
      <c r="A194" s="220"/>
      <c r="B194" s="223"/>
      <c r="C194" s="226"/>
      <c r="D194" s="229"/>
      <c r="E194" s="229"/>
      <c r="F194" s="229"/>
      <c r="G194" s="232"/>
      <c r="H194" s="235"/>
      <c r="I194" s="237"/>
      <c r="J194" s="237"/>
      <c r="K194" s="235"/>
      <c r="L194" s="54" t="s">
        <v>140</v>
      </c>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146">
        <f t="shared" si="206"/>
        <v>0</v>
      </c>
      <c r="AU194" s="147">
        <f t="shared" si="270"/>
        <v>0</v>
      </c>
      <c r="AV194" s="52"/>
      <c r="AW194" s="55">
        <f t="shared" si="228"/>
        <v>0</v>
      </c>
      <c r="AX194" s="55"/>
      <c r="AY194" s="54" t="s">
        <v>140</v>
      </c>
      <c r="AZ194" s="54">
        <f t="shared" si="267"/>
        <v>0</v>
      </c>
      <c r="BA194" s="54">
        <f t="shared" si="267"/>
        <v>0</v>
      </c>
      <c r="BB194" s="54">
        <f t="shared" si="267"/>
        <v>0</v>
      </c>
      <c r="BC194" s="54">
        <f t="shared" si="267"/>
        <v>0</v>
      </c>
      <c r="BD194" s="54">
        <f t="shared" si="267"/>
        <v>0</v>
      </c>
      <c r="BE194" s="54">
        <f t="shared" si="267"/>
        <v>0</v>
      </c>
      <c r="BF194" s="54">
        <f t="shared" si="267"/>
        <v>0</v>
      </c>
      <c r="BG194" s="54">
        <f t="shared" si="267"/>
        <v>0</v>
      </c>
      <c r="BH194" s="54">
        <f t="shared" si="267"/>
        <v>0</v>
      </c>
      <c r="BI194" s="54">
        <f t="shared" si="267"/>
        <v>0</v>
      </c>
      <c r="BJ194" s="54">
        <f t="shared" si="267"/>
        <v>0</v>
      </c>
      <c r="BK194" s="54">
        <f t="shared" si="267"/>
        <v>0</v>
      </c>
      <c r="BL194" s="54">
        <f t="shared" si="267"/>
        <v>0</v>
      </c>
      <c r="BM194" s="54">
        <f t="shared" si="267"/>
        <v>0</v>
      </c>
      <c r="BN194" s="54">
        <f t="shared" si="267"/>
        <v>0</v>
      </c>
      <c r="BO194" s="54">
        <f t="shared" ref="BO194" si="271">IFERROR($AU194/$AT194*AB194,0)</f>
        <v>0</v>
      </c>
      <c r="BP194" s="54">
        <f t="shared" ref="BP194:CE202" si="272">IFERROR($AU194/$AT194*AC194,0)</f>
        <v>0</v>
      </c>
      <c r="BQ194" s="54">
        <f t="shared" ref="BQ194" si="273">IFERROR($AU194/$AT194*AD194,0)</f>
        <v>0</v>
      </c>
      <c r="BR194" s="54">
        <f t="shared" ref="BR194" si="274">IFERROR($AU194/$AT194*AE194,0)</f>
        <v>0</v>
      </c>
      <c r="BS194" s="54">
        <f t="shared" ref="BS194" si="275">IFERROR($AU194/$AT194*AF194,0)</f>
        <v>0</v>
      </c>
      <c r="BT194" s="54">
        <f t="shared" ref="BT194" si="276">IFERROR($AU194/$AT194*AG194,0)</f>
        <v>0</v>
      </c>
      <c r="BU194" s="54">
        <f t="shared" ref="BU194" si="277">IFERROR($AU194/$AT194*AH194,0)</f>
        <v>0</v>
      </c>
      <c r="BV194" s="54">
        <f t="shared" ref="BV194" si="278">IFERROR($AU194/$AT194*AI194,0)</f>
        <v>0</v>
      </c>
      <c r="BW194" s="54">
        <f t="shared" ref="BW194" si="279">IFERROR($AU194/$AT194*AJ194,0)</f>
        <v>0</v>
      </c>
      <c r="BX194" s="54">
        <f t="shared" ref="BX194" si="280">IFERROR($AU194/$AT194*AK194,0)</f>
        <v>0</v>
      </c>
      <c r="BY194" s="54">
        <f t="shared" ref="BY194" si="281">IFERROR($AU194/$AT194*AL194,0)</f>
        <v>0</v>
      </c>
      <c r="BZ194" s="54">
        <f t="shared" ref="BZ194" si="282">IFERROR($AU194/$AT194*AM194,0)</f>
        <v>0</v>
      </c>
      <c r="CA194" s="54">
        <f t="shared" ref="CA194" si="283">IFERROR($AU194/$AT194*AN194,0)</f>
        <v>0</v>
      </c>
      <c r="CB194" s="54">
        <f t="shared" ref="CB194" si="284">IFERROR($AU194/$AT194*AO194,0)</f>
        <v>0</v>
      </c>
      <c r="CC194" s="54">
        <f t="shared" ref="CC194" si="285">IFERROR($AU194/$AT194*AP194,0)</f>
        <v>0</v>
      </c>
      <c r="CD194" s="54">
        <f t="shared" ref="CD194" si="286">IFERROR($AU194/$AT194*AQ194,0)</f>
        <v>0</v>
      </c>
      <c r="CE194" s="54">
        <f t="shared" ref="CE194" si="287">IFERROR($AU194/$AT194*AR194,0)</f>
        <v>0</v>
      </c>
      <c r="CF194" s="148">
        <f t="shared" ref="AZ194:CF210" si="288">IFERROR($AU194/$AT194*AS194,0)</f>
        <v>0</v>
      </c>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row>
    <row r="195" spans="1:116" s="57" customFormat="1" ht="13.5" thickBot="1" x14ac:dyDescent="0.25">
      <c r="A195" s="221"/>
      <c r="B195" s="224"/>
      <c r="C195" s="227"/>
      <c r="D195" s="230"/>
      <c r="E195" s="230"/>
      <c r="F195" s="230"/>
      <c r="G195" s="233"/>
      <c r="H195" s="236"/>
      <c r="I195" s="238"/>
      <c r="J195" s="238"/>
      <c r="K195" s="236"/>
      <c r="L195" s="141" t="s">
        <v>141</v>
      </c>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49">
        <f t="shared" si="206"/>
        <v>0</v>
      </c>
      <c r="AU195" s="150">
        <f t="shared" si="270"/>
        <v>0</v>
      </c>
      <c r="AV195" s="52"/>
      <c r="AW195" s="55">
        <f t="shared" si="228"/>
        <v>0</v>
      </c>
      <c r="AX195" s="55"/>
      <c r="AY195" s="141" t="s">
        <v>141</v>
      </c>
      <c r="AZ195" s="141">
        <f t="shared" ref="AZ195:BO202" si="289">IFERROR($AU195/$AT195*M195,0)</f>
        <v>0</v>
      </c>
      <c r="BA195" s="141">
        <f t="shared" si="289"/>
        <v>0</v>
      </c>
      <c r="BB195" s="141">
        <f t="shared" si="289"/>
        <v>0</v>
      </c>
      <c r="BC195" s="141">
        <f t="shared" si="289"/>
        <v>0</v>
      </c>
      <c r="BD195" s="141">
        <f t="shared" si="289"/>
        <v>0</v>
      </c>
      <c r="BE195" s="141">
        <f t="shared" si="289"/>
        <v>0</v>
      </c>
      <c r="BF195" s="141">
        <f t="shared" si="289"/>
        <v>0</v>
      </c>
      <c r="BG195" s="141">
        <f t="shared" si="289"/>
        <v>0</v>
      </c>
      <c r="BH195" s="141">
        <f t="shared" si="289"/>
        <v>0</v>
      </c>
      <c r="BI195" s="141">
        <f t="shared" si="289"/>
        <v>0</v>
      </c>
      <c r="BJ195" s="141">
        <f t="shared" si="289"/>
        <v>0</v>
      </c>
      <c r="BK195" s="141">
        <f t="shared" si="289"/>
        <v>0</v>
      </c>
      <c r="BL195" s="141">
        <f t="shared" si="289"/>
        <v>0</v>
      </c>
      <c r="BM195" s="141">
        <f t="shared" si="289"/>
        <v>0</v>
      </c>
      <c r="BN195" s="141">
        <f t="shared" si="289"/>
        <v>0</v>
      </c>
      <c r="BO195" s="141">
        <f t="shared" si="289"/>
        <v>0</v>
      </c>
      <c r="BP195" s="141">
        <f t="shared" si="272"/>
        <v>0</v>
      </c>
      <c r="BQ195" s="141">
        <f t="shared" si="272"/>
        <v>0</v>
      </c>
      <c r="BR195" s="141">
        <f t="shared" si="272"/>
        <v>0</v>
      </c>
      <c r="BS195" s="141">
        <f t="shared" si="272"/>
        <v>0</v>
      </c>
      <c r="BT195" s="141">
        <f t="shared" si="272"/>
        <v>0</v>
      </c>
      <c r="BU195" s="141">
        <f t="shared" si="272"/>
        <v>0</v>
      </c>
      <c r="BV195" s="141">
        <f t="shared" si="272"/>
        <v>0</v>
      </c>
      <c r="BW195" s="141">
        <f t="shared" si="272"/>
        <v>0</v>
      </c>
      <c r="BX195" s="141">
        <f t="shared" si="272"/>
        <v>0</v>
      </c>
      <c r="BY195" s="141">
        <f t="shared" si="272"/>
        <v>0</v>
      </c>
      <c r="BZ195" s="141">
        <f t="shared" si="272"/>
        <v>0</v>
      </c>
      <c r="CA195" s="141">
        <f t="shared" si="272"/>
        <v>0</v>
      </c>
      <c r="CB195" s="141">
        <f t="shared" si="272"/>
        <v>0</v>
      </c>
      <c r="CC195" s="141">
        <f t="shared" si="272"/>
        <v>0</v>
      </c>
      <c r="CD195" s="141">
        <f t="shared" si="272"/>
        <v>0</v>
      </c>
      <c r="CE195" s="141">
        <f t="shared" si="272"/>
        <v>0</v>
      </c>
      <c r="CF195" s="151">
        <f t="shared" si="288"/>
        <v>0</v>
      </c>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row>
    <row r="196" spans="1:116" s="57" customFormat="1" x14ac:dyDescent="0.2">
      <c r="A196" s="219"/>
      <c r="B196" s="222"/>
      <c r="C196" s="225"/>
      <c r="D196" s="228"/>
      <c r="E196" s="228"/>
      <c r="F196" s="228"/>
      <c r="G196" s="231"/>
      <c r="H196" s="234"/>
      <c r="I196" s="222"/>
      <c r="J196" s="222"/>
      <c r="K196" s="234"/>
      <c r="L196" s="140" t="s">
        <v>145</v>
      </c>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43">
        <f t="shared" si="206"/>
        <v>0</v>
      </c>
      <c r="AU196" s="144">
        <f t="shared" ref="AU196:AU203" si="290">AT196*$H$196</f>
        <v>0</v>
      </c>
      <c r="AV196" s="52"/>
      <c r="AW196" s="55">
        <f t="shared" si="228"/>
        <v>0</v>
      </c>
      <c r="AX196" s="55"/>
      <c r="AY196" s="140" t="s">
        <v>145</v>
      </c>
      <c r="AZ196" s="140">
        <f t="shared" si="289"/>
        <v>0</v>
      </c>
      <c r="BA196" s="140">
        <f t="shared" si="289"/>
        <v>0</v>
      </c>
      <c r="BB196" s="140">
        <f t="shared" si="289"/>
        <v>0</v>
      </c>
      <c r="BC196" s="140">
        <f t="shared" si="289"/>
        <v>0</v>
      </c>
      <c r="BD196" s="140">
        <f t="shared" si="289"/>
        <v>0</v>
      </c>
      <c r="BE196" s="140">
        <f t="shared" si="289"/>
        <v>0</v>
      </c>
      <c r="BF196" s="140">
        <f t="shared" si="289"/>
        <v>0</v>
      </c>
      <c r="BG196" s="140">
        <f t="shared" si="289"/>
        <v>0</v>
      </c>
      <c r="BH196" s="140">
        <f t="shared" si="289"/>
        <v>0</v>
      </c>
      <c r="BI196" s="140">
        <f t="shared" si="289"/>
        <v>0</v>
      </c>
      <c r="BJ196" s="140">
        <f t="shared" si="289"/>
        <v>0</v>
      </c>
      <c r="BK196" s="140">
        <f t="shared" si="289"/>
        <v>0</v>
      </c>
      <c r="BL196" s="140">
        <f t="shared" si="289"/>
        <v>0</v>
      </c>
      <c r="BM196" s="140">
        <f t="shared" si="289"/>
        <v>0</v>
      </c>
      <c r="BN196" s="140">
        <f t="shared" si="289"/>
        <v>0</v>
      </c>
      <c r="BO196" s="140">
        <f t="shared" si="289"/>
        <v>0</v>
      </c>
      <c r="BP196" s="140">
        <f t="shared" si="272"/>
        <v>0</v>
      </c>
      <c r="BQ196" s="140">
        <f t="shared" si="272"/>
        <v>0</v>
      </c>
      <c r="BR196" s="140">
        <f t="shared" si="272"/>
        <v>0</v>
      </c>
      <c r="BS196" s="140">
        <f t="shared" si="272"/>
        <v>0</v>
      </c>
      <c r="BT196" s="140">
        <f t="shared" si="272"/>
        <v>0</v>
      </c>
      <c r="BU196" s="140">
        <f t="shared" si="272"/>
        <v>0</v>
      </c>
      <c r="BV196" s="140">
        <f t="shared" si="272"/>
        <v>0</v>
      </c>
      <c r="BW196" s="140">
        <f t="shared" si="272"/>
        <v>0</v>
      </c>
      <c r="BX196" s="140">
        <f t="shared" si="272"/>
        <v>0</v>
      </c>
      <c r="BY196" s="140">
        <f t="shared" si="272"/>
        <v>0</v>
      </c>
      <c r="BZ196" s="140">
        <f t="shared" si="272"/>
        <v>0</v>
      </c>
      <c r="CA196" s="140">
        <f t="shared" si="272"/>
        <v>0</v>
      </c>
      <c r="CB196" s="140">
        <f t="shared" si="272"/>
        <v>0</v>
      </c>
      <c r="CC196" s="140">
        <f t="shared" si="272"/>
        <v>0</v>
      </c>
      <c r="CD196" s="140">
        <f t="shared" si="272"/>
        <v>0</v>
      </c>
      <c r="CE196" s="140">
        <f t="shared" si="272"/>
        <v>0</v>
      </c>
      <c r="CF196" s="145">
        <f t="shared" si="288"/>
        <v>0</v>
      </c>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row>
    <row r="197" spans="1:116" s="57" customFormat="1" x14ac:dyDescent="0.2">
      <c r="A197" s="220"/>
      <c r="B197" s="223"/>
      <c r="C197" s="226"/>
      <c r="D197" s="229"/>
      <c r="E197" s="229"/>
      <c r="F197" s="229"/>
      <c r="G197" s="232"/>
      <c r="H197" s="235"/>
      <c r="I197" s="237"/>
      <c r="J197" s="237"/>
      <c r="K197" s="235"/>
      <c r="L197" s="54" t="s">
        <v>1</v>
      </c>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146">
        <f t="shared" si="206"/>
        <v>0</v>
      </c>
      <c r="AU197" s="147">
        <f t="shared" si="290"/>
        <v>0</v>
      </c>
      <c r="AV197" s="52"/>
      <c r="AW197" s="55">
        <f t="shared" si="228"/>
        <v>0</v>
      </c>
      <c r="AX197" s="55"/>
      <c r="AY197" s="54" t="s">
        <v>1</v>
      </c>
      <c r="AZ197" s="54">
        <f t="shared" si="289"/>
        <v>0</v>
      </c>
      <c r="BA197" s="54">
        <f t="shared" si="289"/>
        <v>0</v>
      </c>
      <c r="BB197" s="54">
        <f t="shared" si="289"/>
        <v>0</v>
      </c>
      <c r="BC197" s="54">
        <f t="shared" si="289"/>
        <v>0</v>
      </c>
      <c r="BD197" s="54">
        <f t="shared" si="289"/>
        <v>0</v>
      </c>
      <c r="BE197" s="54">
        <f t="shared" si="289"/>
        <v>0</v>
      </c>
      <c r="BF197" s="54">
        <f t="shared" si="289"/>
        <v>0</v>
      </c>
      <c r="BG197" s="54">
        <f t="shared" si="289"/>
        <v>0</v>
      </c>
      <c r="BH197" s="54">
        <f t="shared" si="289"/>
        <v>0</v>
      </c>
      <c r="BI197" s="54">
        <f t="shared" si="289"/>
        <v>0</v>
      </c>
      <c r="BJ197" s="54">
        <f t="shared" si="289"/>
        <v>0</v>
      </c>
      <c r="BK197" s="54">
        <f t="shared" si="289"/>
        <v>0</v>
      </c>
      <c r="BL197" s="54">
        <f t="shared" si="289"/>
        <v>0</v>
      </c>
      <c r="BM197" s="54">
        <f t="shared" si="289"/>
        <v>0</v>
      </c>
      <c r="BN197" s="54">
        <f t="shared" si="289"/>
        <v>0</v>
      </c>
      <c r="BO197" s="54">
        <f t="shared" si="289"/>
        <v>0</v>
      </c>
      <c r="BP197" s="54">
        <f t="shared" si="272"/>
        <v>0</v>
      </c>
      <c r="BQ197" s="54">
        <f t="shared" si="272"/>
        <v>0</v>
      </c>
      <c r="BR197" s="54">
        <f t="shared" si="272"/>
        <v>0</v>
      </c>
      <c r="BS197" s="54">
        <f t="shared" si="272"/>
        <v>0</v>
      </c>
      <c r="BT197" s="54">
        <f t="shared" si="272"/>
        <v>0</v>
      </c>
      <c r="BU197" s="54">
        <f t="shared" si="272"/>
        <v>0</v>
      </c>
      <c r="BV197" s="54">
        <f t="shared" si="272"/>
        <v>0</v>
      </c>
      <c r="BW197" s="54">
        <f t="shared" si="272"/>
        <v>0</v>
      </c>
      <c r="BX197" s="54">
        <f t="shared" si="272"/>
        <v>0</v>
      </c>
      <c r="BY197" s="54">
        <f t="shared" si="272"/>
        <v>0</v>
      </c>
      <c r="BZ197" s="54">
        <f t="shared" si="272"/>
        <v>0</v>
      </c>
      <c r="CA197" s="54">
        <f t="shared" si="272"/>
        <v>0</v>
      </c>
      <c r="CB197" s="54">
        <f t="shared" si="272"/>
        <v>0</v>
      </c>
      <c r="CC197" s="54">
        <f t="shared" si="272"/>
        <v>0</v>
      </c>
      <c r="CD197" s="54">
        <f t="shared" si="272"/>
        <v>0</v>
      </c>
      <c r="CE197" s="54">
        <f t="shared" si="272"/>
        <v>0</v>
      </c>
      <c r="CF197" s="148">
        <f t="shared" si="288"/>
        <v>0</v>
      </c>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row>
    <row r="198" spans="1:116" s="57" customFormat="1" x14ac:dyDescent="0.2">
      <c r="A198" s="220"/>
      <c r="B198" s="223"/>
      <c r="C198" s="226"/>
      <c r="D198" s="229"/>
      <c r="E198" s="229"/>
      <c r="F198" s="229"/>
      <c r="G198" s="232"/>
      <c r="H198" s="235"/>
      <c r="I198" s="237"/>
      <c r="J198" s="237"/>
      <c r="K198" s="235"/>
      <c r="L198" s="54" t="s">
        <v>2</v>
      </c>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146">
        <f t="shared" si="206"/>
        <v>0</v>
      </c>
      <c r="AU198" s="147">
        <f t="shared" si="290"/>
        <v>0</v>
      </c>
      <c r="AV198" s="52"/>
      <c r="AW198" s="55">
        <f t="shared" si="228"/>
        <v>0</v>
      </c>
      <c r="AX198" s="55"/>
      <c r="AY198" s="54" t="s">
        <v>2</v>
      </c>
      <c r="AZ198" s="54">
        <f t="shared" si="289"/>
        <v>0</v>
      </c>
      <c r="BA198" s="54">
        <f t="shared" si="289"/>
        <v>0</v>
      </c>
      <c r="BB198" s="54">
        <f t="shared" si="289"/>
        <v>0</v>
      </c>
      <c r="BC198" s="54">
        <f t="shared" si="289"/>
        <v>0</v>
      </c>
      <c r="BD198" s="54">
        <f t="shared" si="289"/>
        <v>0</v>
      </c>
      <c r="BE198" s="54">
        <f t="shared" si="289"/>
        <v>0</v>
      </c>
      <c r="BF198" s="54">
        <f t="shared" si="289"/>
        <v>0</v>
      </c>
      <c r="BG198" s="54">
        <f t="shared" si="289"/>
        <v>0</v>
      </c>
      <c r="BH198" s="54">
        <f t="shared" si="289"/>
        <v>0</v>
      </c>
      <c r="BI198" s="54">
        <f t="shared" si="289"/>
        <v>0</v>
      </c>
      <c r="BJ198" s="54">
        <f t="shared" si="289"/>
        <v>0</v>
      </c>
      <c r="BK198" s="54">
        <f t="shared" si="289"/>
        <v>0</v>
      </c>
      <c r="BL198" s="54">
        <f t="shared" si="289"/>
        <v>0</v>
      </c>
      <c r="BM198" s="54">
        <f t="shared" si="289"/>
        <v>0</v>
      </c>
      <c r="BN198" s="54">
        <f t="shared" si="289"/>
        <v>0</v>
      </c>
      <c r="BO198" s="54">
        <f t="shared" si="289"/>
        <v>0</v>
      </c>
      <c r="BP198" s="54">
        <f t="shared" si="272"/>
        <v>0</v>
      </c>
      <c r="BQ198" s="54">
        <f t="shared" si="272"/>
        <v>0</v>
      </c>
      <c r="BR198" s="54">
        <f t="shared" si="272"/>
        <v>0</v>
      </c>
      <c r="BS198" s="54">
        <f t="shared" si="272"/>
        <v>0</v>
      </c>
      <c r="BT198" s="54">
        <f t="shared" si="272"/>
        <v>0</v>
      </c>
      <c r="BU198" s="54">
        <f t="shared" si="272"/>
        <v>0</v>
      </c>
      <c r="BV198" s="54">
        <f t="shared" si="272"/>
        <v>0</v>
      </c>
      <c r="BW198" s="54">
        <f t="shared" si="272"/>
        <v>0</v>
      </c>
      <c r="BX198" s="54">
        <f t="shared" si="272"/>
        <v>0</v>
      </c>
      <c r="BY198" s="54">
        <f t="shared" si="272"/>
        <v>0</v>
      </c>
      <c r="BZ198" s="54">
        <f t="shared" si="272"/>
        <v>0</v>
      </c>
      <c r="CA198" s="54">
        <f t="shared" si="272"/>
        <v>0</v>
      </c>
      <c r="CB198" s="54">
        <f t="shared" si="272"/>
        <v>0</v>
      </c>
      <c r="CC198" s="54">
        <f t="shared" si="272"/>
        <v>0</v>
      </c>
      <c r="CD198" s="54">
        <f t="shared" si="272"/>
        <v>0</v>
      </c>
      <c r="CE198" s="54">
        <f t="shared" si="272"/>
        <v>0</v>
      </c>
      <c r="CF198" s="148">
        <f t="shared" si="288"/>
        <v>0</v>
      </c>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row>
    <row r="199" spans="1:116" s="57" customFormat="1" x14ac:dyDescent="0.2">
      <c r="A199" s="220"/>
      <c r="B199" s="223"/>
      <c r="C199" s="226"/>
      <c r="D199" s="229"/>
      <c r="E199" s="229"/>
      <c r="F199" s="229"/>
      <c r="G199" s="232"/>
      <c r="H199" s="235"/>
      <c r="I199" s="237"/>
      <c r="J199" s="237"/>
      <c r="K199" s="235"/>
      <c r="L199" s="54" t="s">
        <v>138</v>
      </c>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146">
        <f t="shared" si="206"/>
        <v>0</v>
      </c>
      <c r="AU199" s="147">
        <f t="shared" si="290"/>
        <v>0</v>
      </c>
      <c r="AV199" s="52"/>
      <c r="AW199" s="55">
        <f t="shared" si="228"/>
        <v>0</v>
      </c>
      <c r="AX199" s="55"/>
      <c r="AY199" s="54" t="s">
        <v>138</v>
      </c>
      <c r="AZ199" s="54">
        <f t="shared" si="289"/>
        <v>0</v>
      </c>
      <c r="BA199" s="54">
        <f t="shared" si="289"/>
        <v>0</v>
      </c>
      <c r="BB199" s="54">
        <f t="shared" si="289"/>
        <v>0</v>
      </c>
      <c r="BC199" s="54">
        <f t="shared" si="289"/>
        <v>0</v>
      </c>
      <c r="BD199" s="54">
        <f t="shared" si="289"/>
        <v>0</v>
      </c>
      <c r="BE199" s="54">
        <f t="shared" si="289"/>
        <v>0</v>
      </c>
      <c r="BF199" s="54">
        <f t="shared" si="289"/>
        <v>0</v>
      </c>
      <c r="BG199" s="54">
        <f t="shared" si="289"/>
        <v>0</v>
      </c>
      <c r="BH199" s="54">
        <f t="shared" si="289"/>
        <v>0</v>
      </c>
      <c r="BI199" s="54">
        <f t="shared" si="289"/>
        <v>0</v>
      </c>
      <c r="BJ199" s="54">
        <f t="shared" si="289"/>
        <v>0</v>
      </c>
      <c r="BK199" s="54">
        <f t="shared" si="289"/>
        <v>0</v>
      </c>
      <c r="BL199" s="54">
        <f t="shared" si="289"/>
        <v>0</v>
      </c>
      <c r="BM199" s="54">
        <f t="shared" si="289"/>
        <v>0</v>
      </c>
      <c r="BN199" s="54">
        <f t="shared" si="289"/>
        <v>0</v>
      </c>
      <c r="BO199" s="54">
        <f t="shared" si="289"/>
        <v>0</v>
      </c>
      <c r="BP199" s="54">
        <f t="shared" si="272"/>
        <v>0</v>
      </c>
      <c r="BQ199" s="54">
        <f t="shared" si="272"/>
        <v>0</v>
      </c>
      <c r="BR199" s="54">
        <f t="shared" si="272"/>
        <v>0</v>
      </c>
      <c r="BS199" s="54">
        <f t="shared" si="272"/>
        <v>0</v>
      </c>
      <c r="BT199" s="54">
        <f t="shared" si="272"/>
        <v>0</v>
      </c>
      <c r="BU199" s="54">
        <f t="shared" si="272"/>
        <v>0</v>
      </c>
      <c r="BV199" s="54">
        <f t="shared" si="272"/>
        <v>0</v>
      </c>
      <c r="BW199" s="54">
        <f t="shared" si="272"/>
        <v>0</v>
      </c>
      <c r="BX199" s="54">
        <f t="shared" si="272"/>
        <v>0</v>
      </c>
      <c r="BY199" s="54">
        <f t="shared" si="272"/>
        <v>0</v>
      </c>
      <c r="BZ199" s="54">
        <f t="shared" si="272"/>
        <v>0</v>
      </c>
      <c r="CA199" s="54">
        <f t="shared" si="272"/>
        <v>0</v>
      </c>
      <c r="CB199" s="54">
        <f t="shared" si="272"/>
        <v>0</v>
      </c>
      <c r="CC199" s="54">
        <f t="shared" si="272"/>
        <v>0</v>
      </c>
      <c r="CD199" s="54">
        <f t="shared" si="272"/>
        <v>0</v>
      </c>
      <c r="CE199" s="54">
        <f t="shared" si="272"/>
        <v>0</v>
      </c>
      <c r="CF199" s="148">
        <f t="shared" si="288"/>
        <v>0</v>
      </c>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row>
    <row r="200" spans="1:116" s="57" customFormat="1" x14ac:dyDescent="0.2">
      <c r="A200" s="220"/>
      <c r="B200" s="223"/>
      <c r="C200" s="226"/>
      <c r="D200" s="229"/>
      <c r="E200" s="229"/>
      <c r="F200" s="229"/>
      <c r="G200" s="232"/>
      <c r="H200" s="235"/>
      <c r="I200" s="237"/>
      <c r="J200" s="237"/>
      <c r="K200" s="235"/>
      <c r="L200" s="54" t="s">
        <v>142</v>
      </c>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146">
        <f t="shared" si="206"/>
        <v>0</v>
      </c>
      <c r="AU200" s="147">
        <f t="shared" si="290"/>
        <v>0</v>
      </c>
      <c r="AV200" s="52"/>
      <c r="AW200" s="55">
        <f t="shared" si="228"/>
        <v>0</v>
      </c>
      <c r="AX200" s="55"/>
      <c r="AY200" s="54" t="s">
        <v>142</v>
      </c>
      <c r="AZ200" s="54">
        <f t="shared" si="289"/>
        <v>0</v>
      </c>
      <c r="BA200" s="54">
        <f t="shared" si="289"/>
        <v>0</v>
      </c>
      <c r="BB200" s="54">
        <f t="shared" si="289"/>
        <v>0</v>
      </c>
      <c r="BC200" s="54">
        <f t="shared" si="289"/>
        <v>0</v>
      </c>
      <c r="BD200" s="54">
        <f t="shared" si="289"/>
        <v>0</v>
      </c>
      <c r="BE200" s="54">
        <f t="shared" si="289"/>
        <v>0</v>
      </c>
      <c r="BF200" s="54">
        <f t="shared" si="289"/>
        <v>0</v>
      </c>
      <c r="BG200" s="54">
        <f t="shared" si="289"/>
        <v>0</v>
      </c>
      <c r="BH200" s="54">
        <f t="shared" si="289"/>
        <v>0</v>
      </c>
      <c r="BI200" s="54">
        <f t="shared" si="289"/>
        <v>0</v>
      </c>
      <c r="BJ200" s="54">
        <f t="shared" si="289"/>
        <v>0</v>
      </c>
      <c r="BK200" s="54">
        <f t="shared" si="289"/>
        <v>0</v>
      </c>
      <c r="BL200" s="54">
        <f t="shared" si="289"/>
        <v>0</v>
      </c>
      <c r="BM200" s="54">
        <f t="shared" si="289"/>
        <v>0</v>
      </c>
      <c r="BN200" s="54">
        <f t="shared" si="289"/>
        <v>0</v>
      </c>
      <c r="BO200" s="54">
        <f t="shared" si="289"/>
        <v>0</v>
      </c>
      <c r="BP200" s="54">
        <f t="shared" si="272"/>
        <v>0</v>
      </c>
      <c r="BQ200" s="54">
        <f t="shared" si="272"/>
        <v>0</v>
      </c>
      <c r="BR200" s="54">
        <f t="shared" si="272"/>
        <v>0</v>
      </c>
      <c r="BS200" s="54">
        <f t="shared" si="272"/>
        <v>0</v>
      </c>
      <c r="BT200" s="54">
        <f t="shared" si="272"/>
        <v>0</v>
      </c>
      <c r="BU200" s="54">
        <f t="shared" si="272"/>
        <v>0</v>
      </c>
      <c r="BV200" s="54">
        <f t="shared" si="272"/>
        <v>0</v>
      </c>
      <c r="BW200" s="54">
        <f t="shared" si="272"/>
        <v>0</v>
      </c>
      <c r="BX200" s="54">
        <f t="shared" si="272"/>
        <v>0</v>
      </c>
      <c r="BY200" s="54">
        <f t="shared" si="272"/>
        <v>0</v>
      </c>
      <c r="BZ200" s="54">
        <f t="shared" si="272"/>
        <v>0</v>
      </c>
      <c r="CA200" s="54">
        <f t="shared" si="272"/>
        <v>0</v>
      </c>
      <c r="CB200" s="54">
        <f t="shared" si="272"/>
        <v>0</v>
      </c>
      <c r="CC200" s="54">
        <f t="shared" si="272"/>
        <v>0</v>
      </c>
      <c r="CD200" s="54">
        <f t="shared" si="272"/>
        <v>0</v>
      </c>
      <c r="CE200" s="54">
        <f t="shared" si="272"/>
        <v>0</v>
      </c>
      <c r="CF200" s="148">
        <f t="shared" si="288"/>
        <v>0</v>
      </c>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row>
    <row r="201" spans="1:116" s="57" customFormat="1" x14ac:dyDescent="0.2">
      <c r="A201" s="220"/>
      <c r="B201" s="223"/>
      <c r="C201" s="226"/>
      <c r="D201" s="229"/>
      <c r="E201" s="229"/>
      <c r="F201" s="229"/>
      <c r="G201" s="232"/>
      <c r="H201" s="235"/>
      <c r="I201" s="237"/>
      <c r="J201" s="237"/>
      <c r="K201" s="235"/>
      <c r="L201" s="54" t="s">
        <v>139</v>
      </c>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146">
        <f t="shared" si="206"/>
        <v>0</v>
      </c>
      <c r="AU201" s="147">
        <f t="shared" si="290"/>
        <v>0</v>
      </c>
      <c r="AV201" s="52"/>
      <c r="AW201" s="55">
        <f t="shared" si="228"/>
        <v>0</v>
      </c>
      <c r="AX201" s="55"/>
      <c r="AY201" s="54" t="s">
        <v>139</v>
      </c>
      <c r="AZ201" s="54">
        <f t="shared" si="289"/>
        <v>0</v>
      </c>
      <c r="BA201" s="54">
        <f t="shared" si="289"/>
        <v>0</v>
      </c>
      <c r="BB201" s="54">
        <f t="shared" si="289"/>
        <v>0</v>
      </c>
      <c r="BC201" s="54">
        <f t="shared" si="289"/>
        <v>0</v>
      </c>
      <c r="BD201" s="54">
        <f t="shared" si="289"/>
        <v>0</v>
      </c>
      <c r="BE201" s="54">
        <f t="shared" si="289"/>
        <v>0</v>
      </c>
      <c r="BF201" s="54">
        <f t="shared" si="289"/>
        <v>0</v>
      </c>
      <c r="BG201" s="54">
        <f t="shared" si="289"/>
        <v>0</v>
      </c>
      <c r="BH201" s="54">
        <f t="shared" si="289"/>
        <v>0</v>
      </c>
      <c r="BI201" s="54">
        <f t="shared" si="289"/>
        <v>0</v>
      </c>
      <c r="BJ201" s="54">
        <f t="shared" si="289"/>
        <v>0</v>
      </c>
      <c r="BK201" s="54">
        <f t="shared" si="289"/>
        <v>0</v>
      </c>
      <c r="BL201" s="54">
        <f t="shared" si="289"/>
        <v>0</v>
      </c>
      <c r="BM201" s="54">
        <f t="shared" si="289"/>
        <v>0</v>
      </c>
      <c r="BN201" s="54">
        <f t="shared" si="289"/>
        <v>0</v>
      </c>
      <c r="BO201" s="54">
        <f t="shared" si="289"/>
        <v>0</v>
      </c>
      <c r="BP201" s="54">
        <f t="shared" si="272"/>
        <v>0</v>
      </c>
      <c r="BQ201" s="54">
        <f t="shared" si="272"/>
        <v>0</v>
      </c>
      <c r="BR201" s="54">
        <f t="shared" si="272"/>
        <v>0</v>
      </c>
      <c r="BS201" s="54">
        <f t="shared" si="272"/>
        <v>0</v>
      </c>
      <c r="BT201" s="54">
        <f t="shared" si="272"/>
        <v>0</v>
      </c>
      <c r="BU201" s="54">
        <f t="shared" si="272"/>
        <v>0</v>
      </c>
      <c r="BV201" s="54">
        <f t="shared" si="272"/>
        <v>0</v>
      </c>
      <c r="BW201" s="54">
        <f t="shared" si="272"/>
        <v>0</v>
      </c>
      <c r="BX201" s="54">
        <f t="shared" si="272"/>
        <v>0</v>
      </c>
      <c r="BY201" s="54">
        <f t="shared" si="272"/>
        <v>0</v>
      </c>
      <c r="BZ201" s="54">
        <f t="shared" si="272"/>
        <v>0</v>
      </c>
      <c r="CA201" s="54">
        <f t="shared" si="272"/>
        <v>0</v>
      </c>
      <c r="CB201" s="54">
        <f t="shared" si="272"/>
        <v>0</v>
      </c>
      <c r="CC201" s="54">
        <f t="shared" si="272"/>
        <v>0</v>
      </c>
      <c r="CD201" s="54">
        <f t="shared" si="272"/>
        <v>0</v>
      </c>
      <c r="CE201" s="54">
        <f t="shared" si="272"/>
        <v>0</v>
      </c>
      <c r="CF201" s="148">
        <f t="shared" si="288"/>
        <v>0</v>
      </c>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row>
    <row r="202" spans="1:116" s="57" customFormat="1" x14ac:dyDescent="0.2">
      <c r="A202" s="220"/>
      <c r="B202" s="223"/>
      <c r="C202" s="226"/>
      <c r="D202" s="229"/>
      <c r="E202" s="229"/>
      <c r="F202" s="229"/>
      <c r="G202" s="232"/>
      <c r="H202" s="235"/>
      <c r="I202" s="237"/>
      <c r="J202" s="237"/>
      <c r="K202" s="235"/>
      <c r="L202" s="54" t="s">
        <v>140</v>
      </c>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146">
        <f t="shared" si="206"/>
        <v>0</v>
      </c>
      <c r="AU202" s="147">
        <f t="shared" si="290"/>
        <v>0</v>
      </c>
      <c r="AV202" s="52"/>
      <c r="AW202" s="55">
        <f t="shared" si="228"/>
        <v>0</v>
      </c>
      <c r="AX202" s="55"/>
      <c r="AY202" s="54" t="s">
        <v>140</v>
      </c>
      <c r="AZ202" s="54">
        <f t="shared" si="289"/>
        <v>0</v>
      </c>
      <c r="BA202" s="54">
        <f t="shared" si="289"/>
        <v>0</v>
      </c>
      <c r="BB202" s="54">
        <f t="shared" si="289"/>
        <v>0</v>
      </c>
      <c r="BC202" s="54">
        <f t="shared" si="289"/>
        <v>0</v>
      </c>
      <c r="BD202" s="54">
        <f t="shared" si="289"/>
        <v>0</v>
      </c>
      <c r="BE202" s="54">
        <f t="shared" si="289"/>
        <v>0</v>
      </c>
      <c r="BF202" s="54">
        <f t="shared" si="289"/>
        <v>0</v>
      </c>
      <c r="BG202" s="54">
        <f t="shared" si="289"/>
        <v>0</v>
      </c>
      <c r="BH202" s="54">
        <f t="shared" si="289"/>
        <v>0</v>
      </c>
      <c r="BI202" s="54">
        <f t="shared" si="289"/>
        <v>0</v>
      </c>
      <c r="BJ202" s="54">
        <f t="shared" si="289"/>
        <v>0</v>
      </c>
      <c r="BK202" s="54">
        <f t="shared" si="289"/>
        <v>0</v>
      </c>
      <c r="BL202" s="54">
        <f t="shared" si="289"/>
        <v>0</v>
      </c>
      <c r="BM202" s="54">
        <f t="shared" si="289"/>
        <v>0</v>
      </c>
      <c r="BN202" s="54">
        <f t="shared" si="289"/>
        <v>0</v>
      </c>
      <c r="BO202" s="54">
        <f t="shared" si="289"/>
        <v>0</v>
      </c>
      <c r="BP202" s="54">
        <f t="shared" si="272"/>
        <v>0</v>
      </c>
      <c r="BQ202" s="54">
        <f t="shared" si="272"/>
        <v>0</v>
      </c>
      <c r="BR202" s="54">
        <f t="shared" si="272"/>
        <v>0</v>
      </c>
      <c r="BS202" s="54">
        <f t="shared" si="272"/>
        <v>0</v>
      </c>
      <c r="BT202" s="54">
        <f t="shared" si="272"/>
        <v>0</v>
      </c>
      <c r="BU202" s="54">
        <f t="shared" si="272"/>
        <v>0</v>
      </c>
      <c r="BV202" s="54">
        <f t="shared" si="272"/>
        <v>0</v>
      </c>
      <c r="BW202" s="54">
        <f t="shared" si="272"/>
        <v>0</v>
      </c>
      <c r="BX202" s="54">
        <f t="shared" si="272"/>
        <v>0</v>
      </c>
      <c r="BY202" s="54">
        <f t="shared" si="272"/>
        <v>0</v>
      </c>
      <c r="BZ202" s="54">
        <f t="shared" si="272"/>
        <v>0</v>
      </c>
      <c r="CA202" s="54">
        <f t="shared" si="272"/>
        <v>0</v>
      </c>
      <c r="CB202" s="54">
        <f t="shared" si="272"/>
        <v>0</v>
      </c>
      <c r="CC202" s="54">
        <f t="shared" si="272"/>
        <v>0</v>
      </c>
      <c r="CD202" s="54">
        <f t="shared" si="272"/>
        <v>0</v>
      </c>
      <c r="CE202" s="54">
        <f t="shared" si="272"/>
        <v>0</v>
      </c>
      <c r="CF202" s="148">
        <f t="shared" si="288"/>
        <v>0</v>
      </c>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row>
    <row r="203" spans="1:116" s="57" customFormat="1" ht="13.5" thickBot="1" x14ac:dyDescent="0.25">
      <c r="A203" s="221"/>
      <c r="B203" s="224"/>
      <c r="C203" s="227"/>
      <c r="D203" s="230"/>
      <c r="E203" s="230"/>
      <c r="F203" s="230"/>
      <c r="G203" s="233"/>
      <c r="H203" s="236"/>
      <c r="I203" s="238"/>
      <c r="J203" s="238"/>
      <c r="K203" s="236"/>
      <c r="L203" s="141" t="s">
        <v>141</v>
      </c>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49">
        <f t="shared" si="206"/>
        <v>0</v>
      </c>
      <c r="AU203" s="150">
        <f t="shared" si="290"/>
        <v>0</v>
      </c>
      <c r="AV203" s="52"/>
      <c r="AW203" s="55">
        <f t="shared" si="228"/>
        <v>0</v>
      </c>
      <c r="AX203" s="55"/>
      <c r="AY203" s="141" t="s">
        <v>141</v>
      </c>
      <c r="AZ203" s="141">
        <f t="shared" si="288"/>
        <v>0</v>
      </c>
      <c r="BA203" s="141">
        <f t="shared" si="288"/>
        <v>0</v>
      </c>
      <c r="BB203" s="141">
        <f t="shared" si="288"/>
        <v>0</v>
      </c>
      <c r="BC203" s="141">
        <f t="shared" si="288"/>
        <v>0</v>
      </c>
      <c r="BD203" s="141">
        <f t="shared" si="288"/>
        <v>0</v>
      </c>
      <c r="BE203" s="141">
        <f t="shared" si="288"/>
        <v>0</v>
      </c>
      <c r="BF203" s="141">
        <f t="shared" si="288"/>
        <v>0</v>
      </c>
      <c r="BG203" s="141">
        <f t="shared" si="288"/>
        <v>0</v>
      </c>
      <c r="BH203" s="141">
        <f t="shared" si="288"/>
        <v>0</v>
      </c>
      <c r="BI203" s="141">
        <f t="shared" si="288"/>
        <v>0</v>
      </c>
      <c r="BJ203" s="141">
        <f t="shared" si="288"/>
        <v>0</v>
      </c>
      <c r="BK203" s="141">
        <f t="shared" si="288"/>
        <v>0</v>
      </c>
      <c r="BL203" s="141">
        <f t="shared" si="288"/>
        <v>0</v>
      </c>
      <c r="BM203" s="141">
        <f t="shared" si="288"/>
        <v>0</v>
      </c>
      <c r="BN203" s="141">
        <f t="shared" si="288"/>
        <v>0</v>
      </c>
      <c r="BO203" s="141">
        <f t="shared" si="288"/>
        <v>0</v>
      </c>
      <c r="BP203" s="141">
        <f t="shared" si="288"/>
        <v>0</v>
      </c>
      <c r="BQ203" s="141">
        <f t="shared" si="288"/>
        <v>0</v>
      </c>
      <c r="BR203" s="141">
        <f t="shared" si="288"/>
        <v>0</v>
      </c>
      <c r="BS203" s="141">
        <f t="shared" si="288"/>
        <v>0</v>
      </c>
      <c r="BT203" s="141">
        <f t="shared" si="288"/>
        <v>0</v>
      </c>
      <c r="BU203" s="141">
        <f t="shared" si="288"/>
        <v>0</v>
      </c>
      <c r="BV203" s="141">
        <f t="shared" si="288"/>
        <v>0</v>
      </c>
      <c r="BW203" s="141">
        <f t="shared" si="288"/>
        <v>0</v>
      </c>
      <c r="BX203" s="141">
        <f t="shared" si="288"/>
        <v>0</v>
      </c>
      <c r="BY203" s="141">
        <f t="shared" si="288"/>
        <v>0</v>
      </c>
      <c r="BZ203" s="141">
        <f t="shared" si="288"/>
        <v>0</v>
      </c>
      <c r="CA203" s="141">
        <f t="shared" si="288"/>
        <v>0</v>
      </c>
      <c r="CB203" s="141">
        <f t="shared" si="288"/>
        <v>0</v>
      </c>
      <c r="CC203" s="141">
        <f t="shared" si="288"/>
        <v>0</v>
      </c>
      <c r="CD203" s="141">
        <f t="shared" si="288"/>
        <v>0</v>
      </c>
      <c r="CE203" s="141">
        <f t="shared" si="288"/>
        <v>0</v>
      </c>
      <c r="CF203" s="151">
        <f t="shared" si="288"/>
        <v>0</v>
      </c>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row>
    <row r="204" spans="1:116" s="57" customFormat="1" x14ac:dyDescent="0.2">
      <c r="A204" s="219"/>
      <c r="B204" s="222"/>
      <c r="C204" s="225"/>
      <c r="D204" s="228"/>
      <c r="E204" s="228"/>
      <c r="F204" s="228"/>
      <c r="G204" s="231"/>
      <c r="H204" s="234"/>
      <c r="I204" s="222"/>
      <c r="J204" s="222"/>
      <c r="K204" s="234"/>
      <c r="L204" s="140" t="s">
        <v>145</v>
      </c>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43">
        <f t="shared" si="206"/>
        <v>0</v>
      </c>
      <c r="AU204" s="144">
        <f t="shared" ref="AU204:AU211" si="291">AT204*$H$204</f>
        <v>0</v>
      </c>
      <c r="AV204" s="52"/>
      <c r="AW204" s="55">
        <f t="shared" si="228"/>
        <v>0</v>
      </c>
      <c r="AX204" s="55"/>
      <c r="AY204" s="140" t="s">
        <v>145</v>
      </c>
      <c r="AZ204" s="140">
        <f t="shared" si="288"/>
        <v>0</v>
      </c>
      <c r="BA204" s="140">
        <f t="shared" si="288"/>
        <v>0</v>
      </c>
      <c r="BB204" s="140">
        <f t="shared" si="288"/>
        <v>0</v>
      </c>
      <c r="BC204" s="140">
        <f t="shared" si="288"/>
        <v>0</v>
      </c>
      <c r="BD204" s="140">
        <f t="shared" si="288"/>
        <v>0</v>
      </c>
      <c r="BE204" s="140">
        <f t="shared" si="288"/>
        <v>0</v>
      </c>
      <c r="BF204" s="140">
        <f t="shared" si="288"/>
        <v>0</v>
      </c>
      <c r="BG204" s="140">
        <f t="shared" si="288"/>
        <v>0</v>
      </c>
      <c r="BH204" s="140">
        <f t="shared" si="288"/>
        <v>0</v>
      </c>
      <c r="BI204" s="140">
        <f t="shared" si="288"/>
        <v>0</v>
      </c>
      <c r="BJ204" s="140">
        <f t="shared" si="288"/>
        <v>0</v>
      </c>
      <c r="BK204" s="140">
        <f t="shared" si="288"/>
        <v>0</v>
      </c>
      <c r="BL204" s="140">
        <f t="shared" si="288"/>
        <v>0</v>
      </c>
      <c r="BM204" s="140">
        <f t="shared" si="288"/>
        <v>0</v>
      </c>
      <c r="BN204" s="140">
        <f t="shared" si="288"/>
        <v>0</v>
      </c>
      <c r="BO204" s="140">
        <f t="shared" si="288"/>
        <v>0</v>
      </c>
      <c r="BP204" s="140">
        <f t="shared" si="288"/>
        <v>0</v>
      </c>
      <c r="BQ204" s="140">
        <f t="shared" si="288"/>
        <v>0</v>
      </c>
      <c r="BR204" s="140">
        <f t="shared" si="288"/>
        <v>0</v>
      </c>
      <c r="BS204" s="140">
        <f t="shared" si="288"/>
        <v>0</v>
      </c>
      <c r="BT204" s="140">
        <f t="shared" si="288"/>
        <v>0</v>
      </c>
      <c r="BU204" s="140">
        <f t="shared" si="288"/>
        <v>0</v>
      </c>
      <c r="BV204" s="140">
        <f t="shared" si="288"/>
        <v>0</v>
      </c>
      <c r="BW204" s="140">
        <f t="shared" si="288"/>
        <v>0</v>
      </c>
      <c r="BX204" s="140">
        <f t="shared" si="288"/>
        <v>0</v>
      </c>
      <c r="BY204" s="140">
        <f t="shared" si="288"/>
        <v>0</v>
      </c>
      <c r="BZ204" s="140">
        <f t="shared" si="288"/>
        <v>0</v>
      </c>
      <c r="CA204" s="140">
        <f t="shared" si="288"/>
        <v>0</v>
      </c>
      <c r="CB204" s="140">
        <f t="shared" si="288"/>
        <v>0</v>
      </c>
      <c r="CC204" s="140">
        <f t="shared" si="288"/>
        <v>0</v>
      </c>
      <c r="CD204" s="140">
        <f t="shared" si="288"/>
        <v>0</v>
      </c>
      <c r="CE204" s="140">
        <f t="shared" si="288"/>
        <v>0</v>
      </c>
      <c r="CF204" s="145">
        <f t="shared" si="288"/>
        <v>0</v>
      </c>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row>
    <row r="205" spans="1:116" s="57" customFormat="1" x14ac:dyDescent="0.2">
      <c r="A205" s="220"/>
      <c r="B205" s="223"/>
      <c r="C205" s="226"/>
      <c r="D205" s="229"/>
      <c r="E205" s="229"/>
      <c r="F205" s="229"/>
      <c r="G205" s="232"/>
      <c r="H205" s="235"/>
      <c r="I205" s="237"/>
      <c r="J205" s="237"/>
      <c r="K205" s="235"/>
      <c r="L205" s="54" t="s">
        <v>1</v>
      </c>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146">
        <f t="shared" ref="AT205:AT268" si="292">SUM(M205:AS205)</f>
        <v>0</v>
      </c>
      <c r="AU205" s="147">
        <f t="shared" si="291"/>
        <v>0</v>
      </c>
      <c r="AV205" s="52"/>
      <c r="AW205" s="55">
        <f t="shared" si="228"/>
        <v>0</v>
      </c>
      <c r="AX205" s="55"/>
      <c r="AY205" s="54" t="s">
        <v>1</v>
      </c>
      <c r="AZ205" s="54">
        <f t="shared" si="288"/>
        <v>0</v>
      </c>
      <c r="BA205" s="54">
        <f t="shared" si="288"/>
        <v>0</v>
      </c>
      <c r="BB205" s="54">
        <f t="shared" si="288"/>
        <v>0</v>
      </c>
      <c r="BC205" s="54">
        <f t="shared" si="288"/>
        <v>0</v>
      </c>
      <c r="BD205" s="54">
        <f t="shared" si="288"/>
        <v>0</v>
      </c>
      <c r="BE205" s="54">
        <f t="shared" si="288"/>
        <v>0</v>
      </c>
      <c r="BF205" s="54">
        <f t="shared" si="288"/>
        <v>0</v>
      </c>
      <c r="BG205" s="54">
        <f t="shared" si="288"/>
        <v>0</v>
      </c>
      <c r="BH205" s="54">
        <f t="shared" si="288"/>
        <v>0</v>
      </c>
      <c r="BI205" s="54">
        <f t="shared" si="288"/>
        <v>0</v>
      </c>
      <c r="BJ205" s="54">
        <f t="shared" si="288"/>
        <v>0</v>
      </c>
      <c r="BK205" s="54">
        <f t="shared" si="288"/>
        <v>0</v>
      </c>
      <c r="BL205" s="54">
        <f t="shared" si="288"/>
        <v>0</v>
      </c>
      <c r="BM205" s="54">
        <f t="shared" si="288"/>
        <v>0</v>
      </c>
      <c r="BN205" s="54">
        <f t="shared" si="288"/>
        <v>0</v>
      </c>
      <c r="BO205" s="54">
        <f t="shared" si="288"/>
        <v>0</v>
      </c>
      <c r="BP205" s="54">
        <f t="shared" si="288"/>
        <v>0</v>
      </c>
      <c r="BQ205" s="54">
        <f t="shared" si="288"/>
        <v>0</v>
      </c>
      <c r="BR205" s="54">
        <f t="shared" si="288"/>
        <v>0</v>
      </c>
      <c r="BS205" s="54">
        <f t="shared" si="288"/>
        <v>0</v>
      </c>
      <c r="BT205" s="54">
        <f t="shared" si="288"/>
        <v>0</v>
      </c>
      <c r="BU205" s="54">
        <f t="shared" si="288"/>
        <v>0</v>
      </c>
      <c r="BV205" s="54">
        <f t="shared" si="288"/>
        <v>0</v>
      </c>
      <c r="BW205" s="54">
        <f t="shared" si="288"/>
        <v>0</v>
      </c>
      <c r="BX205" s="54">
        <f t="shared" si="288"/>
        <v>0</v>
      </c>
      <c r="BY205" s="54">
        <f t="shared" si="288"/>
        <v>0</v>
      </c>
      <c r="BZ205" s="54">
        <f t="shared" si="288"/>
        <v>0</v>
      </c>
      <c r="CA205" s="54">
        <f t="shared" si="288"/>
        <v>0</v>
      </c>
      <c r="CB205" s="54">
        <f t="shared" si="288"/>
        <v>0</v>
      </c>
      <c r="CC205" s="54">
        <f t="shared" si="288"/>
        <v>0</v>
      </c>
      <c r="CD205" s="54">
        <f t="shared" si="288"/>
        <v>0</v>
      </c>
      <c r="CE205" s="54">
        <f t="shared" si="288"/>
        <v>0</v>
      </c>
      <c r="CF205" s="148">
        <f t="shared" si="288"/>
        <v>0</v>
      </c>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row>
    <row r="206" spans="1:116" s="57" customFormat="1" x14ac:dyDescent="0.2">
      <c r="A206" s="220"/>
      <c r="B206" s="223"/>
      <c r="C206" s="226"/>
      <c r="D206" s="229"/>
      <c r="E206" s="229"/>
      <c r="F206" s="229"/>
      <c r="G206" s="232"/>
      <c r="H206" s="235"/>
      <c r="I206" s="237"/>
      <c r="J206" s="237"/>
      <c r="K206" s="235"/>
      <c r="L206" s="54" t="s">
        <v>2</v>
      </c>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146">
        <f t="shared" si="292"/>
        <v>0</v>
      </c>
      <c r="AU206" s="147">
        <f t="shared" si="291"/>
        <v>0</v>
      </c>
      <c r="AV206" s="52"/>
      <c r="AW206" s="55">
        <f t="shared" si="228"/>
        <v>0</v>
      </c>
      <c r="AX206" s="55"/>
      <c r="AY206" s="54" t="s">
        <v>2</v>
      </c>
      <c r="AZ206" s="54">
        <f t="shared" si="288"/>
        <v>0</v>
      </c>
      <c r="BA206" s="54">
        <f t="shared" si="288"/>
        <v>0</v>
      </c>
      <c r="BB206" s="54">
        <f t="shared" si="288"/>
        <v>0</v>
      </c>
      <c r="BC206" s="54">
        <f t="shared" si="288"/>
        <v>0</v>
      </c>
      <c r="BD206" s="54">
        <f t="shared" si="288"/>
        <v>0</v>
      </c>
      <c r="BE206" s="54">
        <f t="shared" si="288"/>
        <v>0</v>
      </c>
      <c r="BF206" s="54">
        <f t="shared" si="288"/>
        <v>0</v>
      </c>
      <c r="BG206" s="54">
        <f t="shared" si="288"/>
        <v>0</v>
      </c>
      <c r="BH206" s="54">
        <f t="shared" si="288"/>
        <v>0</v>
      </c>
      <c r="BI206" s="54">
        <f t="shared" si="288"/>
        <v>0</v>
      </c>
      <c r="BJ206" s="54">
        <f t="shared" si="288"/>
        <v>0</v>
      </c>
      <c r="BK206" s="54">
        <f t="shared" si="288"/>
        <v>0</v>
      </c>
      <c r="BL206" s="54">
        <f t="shared" si="288"/>
        <v>0</v>
      </c>
      <c r="BM206" s="54">
        <f t="shared" si="288"/>
        <v>0</v>
      </c>
      <c r="BN206" s="54">
        <f t="shared" si="288"/>
        <v>0</v>
      </c>
      <c r="BO206" s="54">
        <f t="shared" si="288"/>
        <v>0</v>
      </c>
      <c r="BP206" s="54">
        <f t="shared" si="288"/>
        <v>0</v>
      </c>
      <c r="BQ206" s="54">
        <f t="shared" si="288"/>
        <v>0</v>
      </c>
      <c r="BR206" s="54">
        <f t="shared" si="288"/>
        <v>0</v>
      </c>
      <c r="BS206" s="54">
        <f t="shared" si="288"/>
        <v>0</v>
      </c>
      <c r="BT206" s="54">
        <f t="shared" si="288"/>
        <v>0</v>
      </c>
      <c r="BU206" s="54">
        <f t="shared" si="288"/>
        <v>0</v>
      </c>
      <c r="BV206" s="54">
        <f t="shared" si="288"/>
        <v>0</v>
      </c>
      <c r="BW206" s="54">
        <f t="shared" si="288"/>
        <v>0</v>
      </c>
      <c r="BX206" s="54">
        <f t="shared" si="288"/>
        <v>0</v>
      </c>
      <c r="BY206" s="54">
        <f t="shared" si="288"/>
        <v>0</v>
      </c>
      <c r="BZ206" s="54">
        <f t="shared" si="288"/>
        <v>0</v>
      </c>
      <c r="CA206" s="54">
        <f t="shared" si="288"/>
        <v>0</v>
      </c>
      <c r="CB206" s="54">
        <f t="shared" si="288"/>
        <v>0</v>
      </c>
      <c r="CC206" s="54">
        <f t="shared" si="288"/>
        <v>0</v>
      </c>
      <c r="CD206" s="54">
        <f t="shared" si="288"/>
        <v>0</v>
      </c>
      <c r="CE206" s="54">
        <f t="shared" si="288"/>
        <v>0</v>
      </c>
      <c r="CF206" s="148">
        <f t="shared" si="288"/>
        <v>0</v>
      </c>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row>
    <row r="207" spans="1:116" s="57" customFormat="1" x14ac:dyDescent="0.2">
      <c r="A207" s="220"/>
      <c r="B207" s="223"/>
      <c r="C207" s="226"/>
      <c r="D207" s="229"/>
      <c r="E207" s="229"/>
      <c r="F207" s="229"/>
      <c r="G207" s="232"/>
      <c r="H207" s="235"/>
      <c r="I207" s="237"/>
      <c r="J207" s="237"/>
      <c r="K207" s="235"/>
      <c r="L207" s="54" t="s">
        <v>138</v>
      </c>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146">
        <f t="shared" si="292"/>
        <v>0</v>
      </c>
      <c r="AU207" s="147">
        <f t="shared" si="291"/>
        <v>0</v>
      </c>
      <c r="AV207" s="52"/>
      <c r="AW207" s="55">
        <f t="shared" si="228"/>
        <v>0</v>
      </c>
      <c r="AX207" s="55"/>
      <c r="AY207" s="54" t="s">
        <v>138</v>
      </c>
      <c r="AZ207" s="54">
        <f t="shared" si="288"/>
        <v>0</v>
      </c>
      <c r="BA207" s="54">
        <f t="shared" si="288"/>
        <v>0</v>
      </c>
      <c r="BB207" s="54">
        <f t="shared" si="288"/>
        <v>0</v>
      </c>
      <c r="BC207" s="54">
        <f t="shared" si="288"/>
        <v>0</v>
      </c>
      <c r="BD207" s="54">
        <f t="shared" si="288"/>
        <v>0</v>
      </c>
      <c r="BE207" s="54">
        <f t="shared" si="288"/>
        <v>0</v>
      </c>
      <c r="BF207" s="54">
        <f t="shared" si="288"/>
        <v>0</v>
      </c>
      <c r="BG207" s="54">
        <f t="shared" si="288"/>
        <v>0</v>
      </c>
      <c r="BH207" s="54">
        <f t="shared" si="288"/>
        <v>0</v>
      </c>
      <c r="BI207" s="54">
        <f t="shared" si="288"/>
        <v>0</v>
      </c>
      <c r="BJ207" s="54">
        <f t="shared" si="288"/>
        <v>0</v>
      </c>
      <c r="BK207" s="54">
        <f t="shared" si="288"/>
        <v>0</v>
      </c>
      <c r="BL207" s="54">
        <f t="shared" si="288"/>
        <v>0</v>
      </c>
      <c r="BM207" s="54">
        <f t="shared" si="288"/>
        <v>0</v>
      </c>
      <c r="BN207" s="54">
        <f t="shared" si="288"/>
        <v>0</v>
      </c>
      <c r="BO207" s="54">
        <f t="shared" si="288"/>
        <v>0</v>
      </c>
      <c r="BP207" s="54">
        <f t="shared" si="288"/>
        <v>0</v>
      </c>
      <c r="BQ207" s="54">
        <f t="shared" si="288"/>
        <v>0</v>
      </c>
      <c r="BR207" s="54">
        <f t="shared" si="288"/>
        <v>0</v>
      </c>
      <c r="BS207" s="54">
        <f t="shared" si="288"/>
        <v>0</v>
      </c>
      <c r="BT207" s="54">
        <f t="shared" si="288"/>
        <v>0</v>
      </c>
      <c r="BU207" s="54">
        <f t="shared" si="288"/>
        <v>0</v>
      </c>
      <c r="BV207" s="54">
        <f t="shared" si="288"/>
        <v>0</v>
      </c>
      <c r="BW207" s="54">
        <f t="shared" si="288"/>
        <v>0</v>
      </c>
      <c r="BX207" s="54">
        <f t="shared" si="288"/>
        <v>0</v>
      </c>
      <c r="BY207" s="54">
        <f t="shared" si="288"/>
        <v>0</v>
      </c>
      <c r="BZ207" s="54">
        <f t="shared" si="288"/>
        <v>0</v>
      </c>
      <c r="CA207" s="54">
        <f t="shared" si="288"/>
        <v>0</v>
      </c>
      <c r="CB207" s="54">
        <f t="shared" si="288"/>
        <v>0</v>
      </c>
      <c r="CC207" s="54">
        <f t="shared" si="288"/>
        <v>0</v>
      </c>
      <c r="CD207" s="54">
        <f t="shared" si="288"/>
        <v>0</v>
      </c>
      <c r="CE207" s="54">
        <f t="shared" si="288"/>
        <v>0</v>
      </c>
      <c r="CF207" s="148">
        <f t="shared" si="288"/>
        <v>0</v>
      </c>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row>
    <row r="208" spans="1:116" s="57" customFormat="1" x14ac:dyDescent="0.2">
      <c r="A208" s="220"/>
      <c r="B208" s="223"/>
      <c r="C208" s="226"/>
      <c r="D208" s="229"/>
      <c r="E208" s="229"/>
      <c r="F208" s="229"/>
      <c r="G208" s="232"/>
      <c r="H208" s="235"/>
      <c r="I208" s="237"/>
      <c r="J208" s="237"/>
      <c r="K208" s="235"/>
      <c r="L208" s="54" t="s">
        <v>142</v>
      </c>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146">
        <f t="shared" si="292"/>
        <v>0</v>
      </c>
      <c r="AU208" s="147">
        <f t="shared" si="291"/>
        <v>0</v>
      </c>
      <c r="AV208" s="52"/>
      <c r="AW208" s="55">
        <f t="shared" si="228"/>
        <v>0</v>
      </c>
      <c r="AX208" s="55"/>
      <c r="AY208" s="54" t="s">
        <v>142</v>
      </c>
      <c r="AZ208" s="54">
        <f t="shared" si="288"/>
        <v>0</v>
      </c>
      <c r="BA208" s="54">
        <f t="shared" si="288"/>
        <v>0</v>
      </c>
      <c r="BB208" s="54">
        <f t="shared" si="288"/>
        <v>0</v>
      </c>
      <c r="BC208" s="54">
        <f t="shared" si="288"/>
        <v>0</v>
      </c>
      <c r="BD208" s="54">
        <f t="shared" si="288"/>
        <v>0</v>
      </c>
      <c r="BE208" s="54">
        <f t="shared" si="288"/>
        <v>0</v>
      </c>
      <c r="BF208" s="54">
        <f t="shared" si="288"/>
        <v>0</v>
      </c>
      <c r="BG208" s="54">
        <f t="shared" si="288"/>
        <v>0</v>
      </c>
      <c r="BH208" s="54">
        <f t="shared" si="288"/>
        <v>0</v>
      </c>
      <c r="BI208" s="54">
        <f t="shared" si="288"/>
        <v>0</v>
      </c>
      <c r="BJ208" s="54">
        <f t="shared" si="288"/>
        <v>0</v>
      </c>
      <c r="BK208" s="54">
        <f t="shared" si="288"/>
        <v>0</v>
      </c>
      <c r="BL208" s="54">
        <f t="shared" si="288"/>
        <v>0</v>
      </c>
      <c r="BM208" s="54">
        <f t="shared" si="288"/>
        <v>0</v>
      </c>
      <c r="BN208" s="54">
        <f t="shared" si="288"/>
        <v>0</v>
      </c>
      <c r="BO208" s="54">
        <f t="shared" si="288"/>
        <v>0</v>
      </c>
      <c r="BP208" s="54">
        <f t="shared" si="288"/>
        <v>0</v>
      </c>
      <c r="BQ208" s="54">
        <f t="shared" si="288"/>
        <v>0</v>
      </c>
      <c r="BR208" s="54">
        <f t="shared" si="288"/>
        <v>0</v>
      </c>
      <c r="BS208" s="54">
        <f t="shared" si="288"/>
        <v>0</v>
      </c>
      <c r="BT208" s="54">
        <f t="shared" si="288"/>
        <v>0</v>
      </c>
      <c r="BU208" s="54">
        <f t="shared" si="288"/>
        <v>0</v>
      </c>
      <c r="BV208" s="54">
        <f t="shared" si="288"/>
        <v>0</v>
      </c>
      <c r="BW208" s="54">
        <f t="shared" si="288"/>
        <v>0</v>
      </c>
      <c r="BX208" s="54">
        <f t="shared" si="288"/>
        <v>0</v>
      </c>
      <c r="BY208" s="54">
        <f t="shared" si="288"/>
        <v>0</v>
      </c>
      <c r="BZ208" s="54">
        <f t="shared" si="288"/>
        <v>0</v>
      </c>
      <c r="CA208" s="54">
        <f t="shared" si="288"/>
        <v>0</v>
      </c>
      <c r="CB208" s="54">
        <f t="shared" si="288"/>
        <v>0</v>
      </c>
      <c r="CC208" s="54">
        <f t="shared" si="288"/>
        <v>0</v>
      </c>
      <c r="CD208" s="54">
        <f t="shared" si="288"/>
        <v>0</v>
      </c>
      <c r="CE208" s="54">
        <f t="shared" si="288"/>
        <v>0</v>
      </c>
      <c r="CF208" s="148">
        <f t="shared" si="288"/>
        <v>0</v>
      </c>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row>
    <row r="209" spans="1:116" s="57" customFormat="1" x14ac:dyDescent="0.2">
      <c r="A209" s="220"/>
      <c r="B209" s="223"/>
      <c r="C209" s="226"/>
      <c r="D209" s="229"/>
      <c r="E209" s="229"/>
      <c r="F209" s="229"/>
      <c r="G209" s="232"/>
      <c r="H209" s="235"/>
      <c r="I209" s="237"/>
      <c r="J209" s="237"/>
      <c r="K209" s="235"/>
      <c r="L209" s="54" t="s">
        <v>139</v>
      </c>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146">
        <f t="shared" si="292"/>
        <v>0</v>
      </c>
      <c r="AU209" s="147">
        <f t="shared" si="291"/>
        <v>0</v>
      </c>
      <c r="AV209" s="52"/>
      <c r="AW209" s="55">
        <f t="shared" si="228"/>
        <v>0</v>
      </c>
      <c r="AX209" s="55"/>
      <c r="AY209" s="54" t="s">
        <v>139</v>
      </c>
      <c r="AZ209" s="54">
        <f t="shared" si="288"/>
        <v>0</v>
      </c>
      <c r="BA209" s="54">
        <f t="shared" si="288"/>
        <v>0</v>
      </c>
      <c r="BB209" s="54">
        <f t="shared" si="288"/>
        <v>0</v>
      </c>
      <c r="BC209" s="54">
        <f t="shared" si="288"/>
        <v>0</v>
      </c>
      <c r="BD209" s="54">
        <f t="shared" si="288"/>
        <v>0</v>
      </c>
      <c r="BE209" s="54">
        <f t="shared" si="288"/>
        <v>0</v>
      </c>
      <c r="BF209" s="54">
        <f t="shared" si="288"/>
        <v>0</v>
      </c>
      <c r="BG209" s="54">
        <f t="shared" si="288"/>
        <v>0</v>
      </c>
      <c r="BH209" s="54">
        <f t="shared" si="288"/>
        <v>0</v>
      </c>
      <c r="BI209" s="54">
        <f t="shared" si="288"/>
        <v>0</v>
      </c>
      <c r="BJ209" s="54">
        <f t="shared" si="288"/>
        <v>0</v>
      </c>
      <c r="BK209" s="54">
        <f t="shared" si="288"/>
        <v>0</v>
      </c>
      <c r="BL209" s="54">
        <f t="shared" si="288"/>
        <v>0</v>
      </c>
      <c r="BM209" s="54">
        <f t="shared" si="288"/>
        <v>0</v>
      </c>
      <c r="BN209" s="54">
        <f t="shared" si="288"/>
        <v>0</v>
      </c>
      <c r="BO209" s="54">
        <f t="shared" si="288"/>
        <v>0</v>
      </c>
      <c r="BP209" s="54">
        <f t="shared" si="288"/>
        <v>0</v>
      </c>
      <c r="BQ209" s="54">
        <f t="shared" si="288"/>
        <v>0</v>
      </c>
      <c r="BR209" s="54">
        <f t="shared" si="288"/>
        <v>0</v>
      </c>
      <c r="BS209" s="54">
        <f t="shared" si="288"/>
        <v>0</v>
      </c>
      <c r="BT209" s="54">
        <f t="shared" si="288"/>
        <v>0</v>
      </c>
      <c r="BU209" s="54">
        <f t="shared" si="288"/>
        <v>0</v>
      </c>
      <c r="BV209" s="54">
        <f t="shared" si="288"/>
        <v>0</v>
      </c>
      <c r="BW209" s="54">
        <f t="shared" si="288"/>
        <v>0</v>
      </c>
      <c r="BX209" s="54">
        <f t="shared" si="288"/>
        <v>0</v>
      </c>
      <c r="BY209" s="54">
        <f t="shared" si="288"/>
        <v>0</v>
      </c>
      <c r="BZ209" s="54">
        <f t="shared" si="288"/>
        <v>0</v>
      </c>
      <c r="CA209" s="54">
        <f t="shared" si="288"/>
        <v>0</v>
      </c>
      <c r="CB209" s="54">
        <f t="shared" si="288"/>
        <v>0</v>
      </c>
      <c r="CC209" s="54">
        <f t="shared" si="288"/>
        <v>0</v>
      </c>
      <c r="CD209" s="54">
        <f t="shared" si="288"/>
        <v>0</v>
      </c>
      <c r="CE209" s="54">
        <f t="shared" si="288"/>
        <v>0</v>
      </c>
      <c r="CF209" s="148">
        <f t="shared" si="288"/>
        <v>0</v>
      </c>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row>
    <row r="210" spans="1:116" s="57" customFormat="1" x14ac:dyDescent="0.2">
      <c r="A210" s="220"/>
      <c r="B210" s="223"/>
      <c r="C210" s="226"/>
      <c r="D210" s="229"/>
      <c r="E210" s="229"/>
      <c r="F210" s="229"/>
      <c r="G210" s="232"/>
      <c r="H210" s="235"/>
      <c r="I210" s="237"/>
      <c r="J210" s="237"/>
      <c r="K210" s="235"/>
      <c r="L210" s="54" t="s">
        <v>140</v>
      </c>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146">
        <f t="shared" si="292"/>
        <v>0</v>
      </c>
      <c r="AU210" s="147">
        <f t="shared" si="291"/>
        <v>0</v>
      </c>
      <c r="AV210" s="52"/>
      <c r="AW210" s="55">
        <f t="shared" si="228"/>
        <v>0</v>
      </c>
      <c r="AX210" s="55"/>
      <c r="AY210" s="54" t="s">
        <v>140</v>
      </c>
      <c r="AZ210" s="54">
        <f t="shared" si="288"/>
        <v>0</v>
      </c>
      <c r="BA210" s="54">
        <f t="shared" si="288"/>
        <v>0</v>
      </c>
      <c r="BB210" s="54">
        <f t="shared" si="288"/>
        <v>0</v>
      </c>
      <c r="BC210" s="54">
        <f t="shared" si="288"/>
        <v>0</v>
      </c>
      <c r="BD210" s="54">
        <f t="shared" si="288"/>
        <v>0</v>
      </c>
      <c r="BE210" s="54">
        <f t="shared" si="288"/>
        <v>0</v>
      </c>
      <c r="BF210" s="54">
        <f t="shared" si="288"/>
        <v>0</v>
      </c>
      <c r="BG210" s="54">
        <f t="shared" si="288"/>
        <v>0</v>
      </c>
      <c r="BH210" s="54">
        <f t="shared" si="288"/>
        <v>0</v>
      </c>
      <c r="BI210" s="54">
        <f t="shared" si="288"/>
        <v>0</v>
      </c>
      <c r="BJ210" s="54">
        <f t="shared" si="288"/>
        <v>0</v>
      </c>
      <c r="BK210" s="54">
        <f t="shared" si="288"/>
        <v>0</v>
      </c>
      <c r="BL210" s="54">
        <f t="shared" si="288"/>
        <v>0</v>
      </c>
      <c r="BM210" s="54">
        <f t="shared" si="288"/>
        <v>0</v>
      </c>
      <c r="BN210" s="54">
        <f t="shared" si="288"/>
        <v>0</v>
      </c>
      <c r="BO210" s="54">
        <f t="shared" ref="BO210" si="293">IFERROR($AU210/$AT210*AB210,0)</f>
        <v>0</v>
      </c>
      <c r="BP210" s="54">
        <f t="shared" ref="BP210:CE218" si="294">IFERROR($AU210/$AT210*AC210,0)</f>
        <v>0</v>
      </c>
      <c r="BQ210" s="54">
        <f t="shared" ref="BQ210" si="295">IFERROR($AU210/$AT210*AD210,0)</f>
        <v>0</v>
      </c>
      <c r="BR210" s="54">
        <f t="shared" ref="BR210" si="296">IFERROR($AU210/$AT210*AE210,0)</f>
        <v>0</v>
      </c>
      <c r="BS210" s="54">
        <f t="shared" ref="BS210" si="297">IFERROR($AU210/$AT210*AF210,0)</f>
        <v>0</v>
      </c>
      <c r="BT210" s="54">
        <f t="shared" ref="BT210" si="298">IFERROR($AU210/$AT210*AG210,0)</f>
        <v>0</v>
      </c>
      <c r="BU210" s="54">
        <f t="shared" ref="BU210" si="299">IFERROR($AU210/$AT210*AH210,0)</f>
        <v>0</v>
      </c>
      <c r="BV210" s="54">
        <f t="shared" ref="BV210" si="300">IFERROR($AU210/$AT210*AI210,0)</f>
        <v>0</v>
      </c>
      <c r="BW210" s="54">
        <f t="shared" ref="BW210" si="301">IFERROR($AU210/$AT210*AJ210,0)</f>
        <v>0</v>
      </c>
      <c r="BX210" s="54">
        <f t="shared" ref="BX210" si="302">IFERROR($AU210/$AT210*AK210,0)</f>
        <v>0</v>
      </c>
      <c r="BY210" s="54">
        <f t="shared" ref="BY210" si="303">IFERROR($AU210/$AT210*AL210,0)</f>
        <v>0</v>
      </c>
      <c r="BZ210" s="54">
        <f t="shared" ref="BZ210" si="304">IFERROR($AU210/$AT210*AM210,0)</f>
        <v>0</v>
      </c>
      <c r="CA210" s="54">
        <f t="shared" ref="CA210" si="305">IFERROR($AU210/$AT210*AN210,0)</f>
        <v>0</v>
      </c>
      <c r="CB210" s="54">
        <f t="shared" ref="CB210" si="306">IFERROR($AU210/$AT210*AO210,0)</f>
        <v>0</v>
      </c>
      <c r="CC210" s="54">
        <f t="shared" ref="CC210" si="307">IFERROR($AU210/$AT210*AP210,0)</f>
        <v>0</v>
      </c>
      <c r="CD210" s="54">
        <f t="shared" ref="CD210" si="308">IFERROR($AU210/$AT210*AQ210,0)</f>
        <v>0</v>
      </c>
      <c r="CE210" s="54">
        <f t="shared" ref="CE210" si="309">IFERROR($AU210/$AT210*AR210,0)</f>
        <v>0</v>
      </c>
      <c r="CF210" s="148">
        <f t="shared" ref="AZ210:CF226" si="310">IFERROR($AU210/$AT210*AS210,0)</f>
        <v>0</v>
      </c>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row>
    <row r="211" spans="1:116" s="57" customFormat="1" ht="13.5" thickBot="1" x14ac:dyDescent="0.25">
      <c r="A211" s="221"/>
      <c r="B211" s="224"/>
      <c r="C211" s="227"/>
      <c r="D211" s="230"/>
      <c r="E211" s="230"/>
      <c r="F211" s="230"/>
      <c r="G211" s="233"/>
      <c r="H211" s="236"/>
      <c r="I211" s="238"/>
      <c r="J211" s="238"/>
      <c r="K211" s="236"/>
      <c r="L211" s="141" t="s">
        <v>141</v>
      </c>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49">
        <f t="shared" si="292"/>
        <v>0</v>
      </c>
      <c r="AU211" s="150">
        <f t="shared" si="291"/>
        <v>0</v>
      </c>
      <c r="AV211" s="52"/>
      <c r="AW211" s="55">
        <f t="shared" si="228"/>
        <v>0</v>
      </c>
      <c r="AX211" s="55"/>
      <c r="AY211" s="141" t="s">
        <v>141</v>
      </c>
      <c r="AZ211" s="141">
        <f t="shared" ref="AZ211:BO218" si="311">IFERROR($AU211/$AT211*M211,0)</f>
        <v>0</v>
      </c>
      <c r="BA211" s="141">
        <f t="shared" si="311"/>
        <v>0</v>
      </c>
      <c r="BB211" s="141">
        <f t="shared" si="311"/>
        <v>0</v>
      </c>
      <c r="BC211" s="141">
        <f t="shared" si="311"/>
        <v>0</v>
      </c>
      <c r="BD211" s="141">
        <f t="shared" si="311"/>
        <v>0</v>
      </c>
      <c r="BE211" s="141">
        <f t="shared" si="311"/>
        <v>0</v>
      </c>
      <c r="BF211" s="141">
        <f t="shared" si="311"/>
        <v>0</v>
      </c>
      <c r="BG211" s="141">
        <f t="shared" si="311"/>
        <v>0</v>
      </c>
      <c r="BH211" s="141">
        <f t="shared" si="311"/>
        <v>0</v>
      </c>
      <c r="BI211" s="141">
        <f t="shared" si="311"/>
        <v>0</v>
      </c>
      <c r="BJ211" s="141">
        <f t="shared" si="311"/>
        <v>0</v>
      </c>
      <c r="BK211" s="141">
        <f t="shared" si="311"/>
        <v>0</v>
      </c>
      <c r="BL211" s="141">
        <f t="shared" si="311"/>
        <v>0</v>
      </c>
      <c r="BM211" s="141">
        <f t="shared" si="311"/>
        <v>0</v>
      </c>
      <c r="BN211" s="141">
        <f t="shared" si="311"/>
        <v>0</v>
      </c>
      <c r="BO211" s="141">
        <f t="shared" si="311"/>
        <v>0</v>
      </c>
      <c r="BP211" s="141">
        <f t="shared" si="294"/>
        <v>0</v>
      </c>
      <c r="BQ211" s="141">
        <f t="shared" si="294"/>
        <v>0</v>
      </c>
      <c r="BR211" s="141">
        <f t="shared" si="294"/>
        <v>0</v>
      </c>
      <c r="BS211" s="141">
        <f t="shared" si="294"/>
        <v>0</v>
      </c>
      <c r="BT211" s="141">
        <f t="shared" si="294"/>
        <v>0</v>
      </c>
      <c r="BU211" s="141">
        <f t="shared" si="294"/>
        <v>0</v>
      </c>
      <c r="BV211" s="141">
        <f t="shared" si="294"/>
        <v>0</v>
      </c>
      <c r="BW211" s="141">
        <f t="shared" si="294"/>
        <v>0</v>
      </c>
      <c r="BX211" s="141">
        <f t="shared" si="294"/>
        <v>0</v>
      </c>
      <c r="BY211" s="141">
        <f t="shared" si="294"/>
        <v>0</v>
      </c>
      <c r="BZ211" s="141">
        <f t="shared" si="294"/>
        <v>0</v>
      </c>
      <c r="CA211" s="141">
        <f t="shared" si="294"/>
        <v>0</v>
      </c>
      <c r="CB211" s="141">
        <f t="shared" si="294"/>
        <v>0</v>
      </c>
      <c r="CC211" s="141">
        <f t="shared" si="294"/>
        <v>0</v>
      </c>
      <c r="CD211" s="141">
        <f t="shared" si="294"/>
        <v>0</v>
      </c>
      <c r="CE211" s="141">
        <f t="shared" si="294"/>
        <v>0</v>
      </c>
      <c r="CF211" s="151">
        <f t="shared" si="310"/>
        <v>0</v>
      </c>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row>
    <row r="212" spans="1:116" s="57" customFormat="1" x14ac:dyDescent="0.2">
      <c r="A212" s="219"/>
      <c r="B212" s="222"/>
      <c r="C212" s="225"/>
      <c r="D212" s="228"/>
      <c r="E212" s="228"/>
      <c r="F212" s="228"/>
      <c r="G212" s="231"/>
      <c r="H212" s="234"/>
      <c r="I212" s="222"/>
      <c r="J212" s="222"/>
      <c r="K212" s="234"/>
      <c r="L212" s="140" t="s">
        <v>145</v>
      </c>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43">
        <f t="shared" si="292"/>
        <v>0</v>
      </c>
      <c r="AU212" s="144">
        <f t="shared" ref="AU212:AU219" si="312">AT212*$H$212</f>
        <v>0</v>
      </c>
      <c r="AV212" s="52"/>
      <c r="AW212" s="55">
        <f t="shared" si="228"/>
        <v>0</v>
      </c>
      <c r="AX212" s="55"/>
      <c r="AY212" s="140" t="s">
        <v>145</v>
      </c>
      <c r="AZ212" s="140">
        <f t="shared" si="311"/>
        <v>0</v>
      </c>
      <c r="BA212" s="140">
        <f t="shared" si="311"/>
        <v>0</v>
      </c>
      <c r="BB212" s="140">
        <f t="shared" si="311"/>
        <v>0</v>
      </c>
      <c r="BC212" s="140">
        <f t="shared" si="311"/>
        <v>0</v>
      </c>
      <c r="BD212" s="140">
        <f t="shared" si="311"/>
        <v>0</v>
      </c>
      <c r="BE212" s="140">
        <f t="shared" si="311"/>
        <v>0</v>
      </c>
      <c r="BF212" s="140">
        <f t="shared" si="311"/>
        <v>0</v>
      </c>
      <c r="BG212" s="140">
        <f t="shared" si="311"/>
        <v>0</v>
      </c>
      <c r="BH212" s="140">
        <f t="shared" si="311"/>
        <v>0</v>
      </c>
      <c r="BI212" s="140">
        <f t="shared" si="311"/>
        <v>0</v>
      </c>
      <c r="BJ212" s="140">
        <f t="shared" si="311"/>
        <v>0</v>
      </c>
      <c r="BK212" s="140">
        <f t="shared" si="311"/>
        <v>0</v>
      </c>
      <c r="BL212" s="140">
        <f t="shared" si="311"/>
        <v>0</v>
      </c>
      <c r="BM212" s="140">
        <f t="shared" si="311"/>
        <v>0</v>
      </c>
      <c r="BN212" s="140">
        <f t="shared" si="311"/>
        <v>0</v>
      </c>
      <c r="BO212" s="140">
        <f t="shared" si="311"/>
        <v>0</v>
      </c>
      <c r="BP212" s="140">
        <f t="shared" si="294"/>
        <v>0</v>
      </c>
      <c r="BQ212" s="140">
        <f t="shared" si="294"/>
        <v>0</v>
      </c>
      <c r="BR212" s="140">
        <f t="shared" si="294"/>
        <v>0</v>
      </c>
      <c r="BS212" s="140">
        <f t="shared" si="294"/>
        <v>0</v>
      </c>
      <c r="BT212" s="140">
        <f t="shared" si="294"/>
        <v>0</v>
      </c>
      <c r="BU212" s="140">
        <f t="shared" si="294"/>
        <v>0</v>
      </c>
      <c r="BV212" s="140">
        <f t="shared" si="294"/>
        <v>0</v>
      </c>
      <c r="BW212" s="140">
        <f t="shared" si="294"/>
        <v>0</v>
      </c>
      <c r="BX212" s="140">
        <f t="shared" si="294"/>
        <v>0</v>
      </c>
      <c r="BY212" s="140">
        <f t="shared" si="294"/>
        <v>0</v>
      </c>
      <c r="BZ212" s="140">
        <f t="shared" si="294"/>
        <v>0</v>
      </c>
      <c r="CA212" s="140">
        <f t="shared" si="294"/>
        <v>0</v>
      </c>
      <c r="CB212" s="140">
        <f t="shared" si="294"/>
        <v>0</v>
      </c>
      <c r="CC212" s="140">
        <f t="shared" si="294"/>
        <v>0</v>
      </c>
      <c r="CD212" s="140">
        <f t="shared" si="294"/>
        <v>0</v>
      </c>
      <c r="CE212" s="140">
        <f t="shared" si="294"/>
        <v>0</v>
      </c>
      <c r="CF212" s="145">
        <f t="shared" si="310"/>
        <v>0</v>
      </c>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row>
    <row r="213" spans="1:116" s="57" customFormat="1" x14ac:dyDescent="0.2">
      <c r="A213" s="220"/>
      <c r="B213" s="223"/>
      <c r="C213" s="226"/>
      <c r="D213" s="229"/>
      <c r="E213" s="229"/>
      <c r="F213" s="229"/>
      <c r="G213" s="232"/>
      <c r="H213" s="235"/>
      <c r="I213" s="237"/>
      <c r="J213" s="237"/>
      <c r="K213" s="235"/>
      <c r="L213" s="54" t="s">
        <v>1</v>
      </c>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146">
        <f t="shared" si="292"/>
        <v>0</v>
      </c>
      <c r="AU213" s="147">
        <f t="shared" si="312"/>
        <v>0</v>
      </c>
      <c r="AV213" s="52"/>
      <c r="AW213" s="55">
        <f t="shared" si="228"/>
        <v>0</v>
      </c>
      <c r="AX213" s="55"/>
      <c r="AY213" s="54" t="s">
        <v>1</v>
      </c>
      <c r="AZ213" s="54">
        <f t="shared" si="311"/>
        <v>0</v>
      </c>
      <c r="BA213" s="54">
        <f t="shared" si="311"/>
        <v>0</v>
      </c>
      <c r="BB213" s="54">
        <f t="shared" si="311"/>
        <v>0</v>
      </c>
      <c r="BC213" s="54">
        <f t="shared" si="311"/>
        <v>0</v>
      </c>
      <c r="BD213" s="54">
        <f t="shared" si="311"/>
        <v>0</v>
      </c>
      <c r="BE213" s="54">
        <f t="shared" si="311"/>
        <v>0</v>
      </c>
      <c r="BF213" s="54">
        <f t="shared" si="311"/>
        <v>0</v>
      </c>
      <c r="BG213" s="54">
        <f t="shared" si="311"/>
        <v>0</v>
      </c>
      <c r="BH213" s="54">
        <f t="shared" si="311"/>
        <v>0</v>
      </c>
      <c r="BI213" s="54">
        <f t="shared" si="311"/>
        <v>0</v>
      </c>
      <c r="BJ213" s="54">
        <f t="shared" si="311"/>
        <v>0</v>
      </c>
      <c r="BK213" s="54">
        <f t="shared" si="311"/>
        <v>0</v>
      </c>
      <c r="BL213" s="54">
        <f t="shared" si="311"/>
        <v>0</v>
      </c>
      <c r="BM213" s="54">
        <f t="shared" si="311"/>
        <v>0</v>
      </c>
      <c r="BN213" s="54">
        <f t="shared" si="311"/>
        <v>0</v>
      </c>
      <c r="BO213" s="54">
        <f t="shared" si="311"/>
        <v>0</v>
      </c>
      <c r="BP213" s="54">
        <f t="shared" si="294"/>
        <v>0</v>
      </c>
      <c r="BQ213" s="54">
        <f t="shared" si="294"/>
        <v>0</v>
      </c>
      <c r="BR213" s="54">
        <f t="shared" si="294"/>
        <v>0</v>
      </c>
      <c r="BS213" s="54">
        <f t="shared" si="294"/>
        <v>0</v>
      </c>
      <c r="BT213" s="54">
        <f t="shared" si="294"/>
        <v>0</v>
      </c>
      <c r="BU213" s="54">
        <f t="shared" si="294"/>
        <v>0</v>
      </c>
      <c r="BV213" s="54">
        <f t="shared" si="294"/>
        <v>0</v>
      </c>
      <c r="BW213" s="54">
        <f t="shared" si="294"/>
        <v>0</v>
      </c>
      <c r="BX213" s="54">
        <f t="shared" si="294"/>
        <v>0</v>
      </c>
      <c r="BY213" s="54">
        <f t="shared" si="294"/>
        <v>0</v>
      </c>
      <c r="BZ213" s="54">
        <f t="shared" si="294"/>
        <v>0</v>
      </c>
      <c r="CA213" s="54">
        <f t="shared" si="294"/>
        <v>0</v>
      </c>
      <c r="CB213" s="54">
        <f t="shared" si="294"/>
        <v>0</v>
      </c>
      <c r="CC213" s="54">
        <f t="shared" si="294"/>
        <v>0</v>
      </c>
      <c r="CD213" s="54">
        <f t="shared" si="294"/>
        <v>0</v>
      </c>
      <c r="CE213" s="54">
        <f t="shared" si="294"/>
        <v>0</v>
      </c>
      <c r="CF213" s="148">
        <f t="shared" si="310"/>
        <v>0</v>
      </c>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row>
    <row r="214" spans="1:116" s="57" customFormat="1" x14ac:dyDescent="0.2">
      <c r="A214" s="220"/>
      <c r="B214" s="223"/>
      <c r="C214" s="226"/>
      <c r="D214" s="229"/>
      <c r="E214" s="229"/>
      <c r="F214" s="229"/>
      <c r="G214" s="232"/>
      <c r="H214" s="235"/>
      <c r="I214" s="237"/>
      <c r="J214" s="237"/>
      <c r="K214" s="235"/>
      <c r="L214" s="54" t="s">
        <v>2</v>
      </c>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146">
        <f t="shared" si="292"/>
        <v>0</v>
      </c>
      <c r="AU214" s="147">
        <f t="shared" si="312"/>
        <v>0</v>
      </c>
      <c r="AV214" s="52"/>
      <c r="AW214" s="55">
        <f t="shared" si="228"/>
        <v>0</v>
      </c>
      <c r="AX214" s="55"/>
      <c r="AY214" s="54" t="s">
        <v>2</v>
      </c>
      <c r="AZ214" s="54">
        <f t="shared" si="311"/>
        <v>0</v>
      </c>
      <c r="BA214" s="54">
        <f t="shared" si="311"/>
        <v>0</v>
      </c>
      <c r="BB214" s="54">
        <f t="shared" si="311"/>
        <v>0</v>
      </c>
      <c r="BC214" s="54">
        <f t="shared" si="311"/>
        <v>0</v>
      </c>
      <c r="BD214" s="54">
        <f t="shared" si="311"/>
        <v>0</v>
      </c>
      <c r="BE214" s="54">
        <f t="shared" si="311"/>
        <v>0</v>
      </c>
      <c r="BF214" s="54">
        <f t="shared" si="311"/>
        <v>0</v>
      </c>
      <c r="BG214" s="54">
        <f t="shared" si="311"/>
        <v>0</v>
      </c>
      <c r="BH214" s="54">
        <f t="shared" si="311"/>
        <v>0</v>
      </c>
      <c r="BI214" s="54">
        <f t="shared" si="311"/>
        <v>0</v>
      </c>
      <c r="BJ214" s="54">
        <f t="shared" si="311"/>
        <v>0</v>
      </c>
      <c r="BK214" s="54">
        <f t="shared" si="311"/>
        <v>0</v>
      </c>
      <c r="BL214" s="54">
        <f t="shared" si="311"/>
        <v>0</v>
      </c>
      <c r="BM214" s="54">
        <f t="shared" si="311"/>
        <v>0</v>
      </c>
      <c r="BN214" s="54">
        <f t="shared" si="311"/>
        <v>0</v>
      </c>
      <c r="BO214" s="54">
        <f t="shared" si="311"/>
        <v>0</v>
      </c>
      <c r="BP214" s="54">
        <f t="shared" si="294"/>
        <v>0</v>
      </c>
      <c r="BQ214" s="54">
        <f t="shared" si="294"/>
        <v>0</v>
      </c>
      <c r="BR214" s="54">
        <f t="shared" si="294"/>
        <v>0</v>
      </c>
      <c r="BS214" s="54">
        <f t="shared" si="294"/>
        <v>0</v>
      </c>
      <c r="BT214" s="54">
        <f t="shared" si="294"/>
        <v>0</v>
      </c>
      <c r="BU214" s="54">
        <f t="shared" si="294"/>
        <v>0</v>
      </c>
      <c r="BV214" s="54">
        <f t="shared" si="294"/>
        <v>0</v>
      </c>
      <c r="BW214" s="54">
        <f t="shared" si="294"/>
        <v>0</v>
      </c>
      <c r="BX214" s="54">
        <f t="shared" si="294"/>
        <v>0</v>
      </c>
      <c r="BY214" s="54">
        <f t="shared" si="294"/>
        <v>0</v>
      </c>
      <c r="BZ214" s="54">
        <f t="shared" si="294"/>
        <v>0</v>
      </c>
      <c r="CA214" s="54">
        <f t="shared" si="294"/>
        <v>0</v>
      </c>
      <c r="CB214" s="54">
        <f t="shared" si="294"/>
        <v>0</v>
      </c>
      <c r="CC214" s="54">
        <f t="shared" si="294"/>
        <v>0</v>
      </c>
      <c r="CD214" s="54">
        <f t="shared" si="294"/>
        <v>0</v>
      </c>
      <c r="CE214" s="54">
        <f t="shared" si="294"/>
        <v>0</v>
      </c>
      <c r="CF214" s="148">
        <f t="shared" si="310"/>
        <v>0</v>
      </c>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row>
    <row r="215" spans="1:116" s="57" customFormat="1" x14ac:dyDescent="0.2">
      <c r="A215" s="220"/>
      <c r="B215" s="223"/>
      <c r="C215" s="226"/>
      <c r="D215" s="229"/>
      <c r="E215" s="229"/>
      <c r="F215" s="229"/>
      <c r="G215" s="232"/>
      <c r="H215" s="235"/>
      <c r="I215" s="237"/>
      <c r="J215" s="237"/>
      <c r="K215" s="235"/>
      <c r="L215" s="54" t="s">
        <v>138</v>
      </c>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146">
        <f t="shared" si="292"/>
        <v>0</v>
      </c>
      <c r="AU215" s="147">
        <f t="shared" si="312"/>
        <v>0</v>
      </c>
      <c r="AV215" s="52"/>
      <c r="AW215" s="55">
        <f t="shared" si="228"/>
        <v>0</v>
      </c>
      <c r="AX215" s="55"/>
      <c r="AY215" s="54" t="s">
        <v>138</v>
      </c>
      <c r="AZ215" s="54">
        <f t="shared" si="311"/>
        <v>0</v>
      </c>
      <c r="BA215" s="54">
        <f t="shared" si="311"/>
        <v>0</v>
      </c>
      <c r="BB215" s="54">
        <f t="shared" si="311"/>
        <v>0</v>
      </c>
      <c r="BC215" s="54">
        <f t="shared" si="311"/>
        <v>0</v>
      </c>
      <c r="BD215" s="54">
        <f t="shared" si="311"/>
        <v>0</v>
      </c>
      <c r="BE215" s="54">
        <f t="shared" si="311"/>
        <v>0</v>
      </c>
      <c r="BF215" s="54">
        <f t="shared" si="311"/>
        <v>0</v>
      </c>
      <c r="BG215" s="54">
        <f t="shared" si="311"/>
        <v>0</v>
      </c>
      <c r="BH215" s="54">
        <f t="shared" si="311"/>
        <v>0</v>
      </c>
      <c r="BI215" s="54">
        <f t="shared" si="311"/>
        <v>0</v>
      </c>
      <c r="BJ215" s="54">
        <f t="shared" si="311"/>
        <v>0</v>
      </c>
      <c r="BK215" s="54">
        <f t="shared" si="311"/>
        <v>0</v>
      </c>
      <c r="BL215" s="54">
        <f t="shared" si="311"/>
        <v>0</v>
      </c>
      <c r="BM215" s="54">
        <f t="shared" si="311"/>
        <v>0</v>
      </c>
      <c r="BN215" s="54">
        <f t="shared" si="311"/>
        <v>0</v>
      </c>
      <c r="BO215" s="54">
        <f t="shared" si="311"/>
        <v>0</v>
      </c>
      <c r="BP215" s="54">
        <f t="shared" si="294"/>
        <v>0</v>
      </c>
      <c r="BQ215" s="54">
        <f t="shared" si="294"/>
        <v>0</v>
      </c>
      <c r="BR215" s="54">
        <f t="shared" si="294"/>
        <v>0</v>
      </c>
      <c r="BS215" s="54">
        <f t="shared" si="294"/>
        <v>0</v>
      </c>
      <c r="BT215" s="54">
        <f t="shared" si="294"/>
        <v>0</v>
      </c>
      <c r="BU215" s="54">
        <f t="shared" si="294"/>
        <v>0</v>
      </c>
      <c r="BV215" s="54">
        <f t="shared" si="294"/>
        <v>0</v>
      </c>
      <c r="BW215" s="54">
        <f t="shared" si="294"/>
        <v>0</v>
      </c>
      <c r="BX215" s="54">
        <f t="shared" si="294"/>
        <v>0</v>
      </c>
      <c r="BY215" s="54">
        <f t="shared" si="294"/>
        <v>0</v>
      </c>
      <c r="BZ215" s="54">
        <f t="shared" si="294"/>
        <v>0</v>
      </c>
      <c r="CA215" s="54">
        <f t="shared" si="294"/>
        <v>0</v>
      </c>
      <c r="CB215" s="54">
        <f t="shared" si="294"/>
        <v>0</v>
      </c>
      <c r="CC215" s="54">
        <f t="shared" si="294"/>
        <v>0</v>
      </c>
      <c r="CD215" s="54">
        <f t="shared" si="294"/>
        <v>0</v>
      </c>
      <c r="CE215" s="54">
        <f t="shared" si="294"/>
        <v>0</v>
      </c>
      <c r="CF215" s="148">
        <f t="shared" si="310"/>
        <v>0</v>
      </c>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row>
    <row r="216" spans="1:116" s="57" customFormat="1" x14ac:dyDescent="0.2">
      <c r="A216" s="220"/>
      <c r="B216" s="223"/>
      <c r="C216" s="226"/>
      <c r="D216" s="229"/>
      <c r="E216" s="229"/>
      <c r="F216" s="229"/>
      <c r="G216" s="232"/>
      <c r="H216" s="235"/>
      <c r="I216" s="237"/>
      <c r="J216" s="237"/>
      <c r="K216" s="235"/>
      <c r="L216" s="54" t="s">
        <v>142</v>
      </c>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146">
        <f t="shared" si="292"/>
        <v>0</v>
      </c>
      <c r="AU216" s="147">
        <f t="shared" si="312"/>
        <v>0</v>
      </c>
      <c r="AV216" s="52"/>
      <c r="AW216" s="55">
        <f t="shared" si="228"/>
        <v>0</v>
      </c>
      <c r="AX216" s="55"/>
      <c r="AY216" s="54" t="s">
        <v>142</v>
      </c>
      <c r="AZ216" s="54">
        <f t="shared" si="311"/>
        <v>0</v>
      </c>
      <c r="BA216" s="54">
        <f t="shared" si="311"/>
        <v>0</v>
      </c>
      <c r="BB216" s="54">
        <f t="shared" si="311"/>
        <v>0</v>
      </c>
      <c r="BC216" s="54">
        <f t="shared" si="311"/>
        <v>0</v>
      </c>
      <c r="BD216" s="54">
        <f t="shared" si="311"/>
        <v>0</v>
      </c>
      <c r="BE216" s="54">
        <f t="shared" si="311"/>
        <v>0</v>
      </c>
      <c r="BF216" s="54">
        <f t="shared" si="311"/>
        <v>0</v>
      </c>
      <c r="BG216" s="54">
        <f t="shared" si="311"/>
        <v>0</v>
      </c>
      <c r="BH216" s="54">
        <f t="shared" si="311"/>
        <v>0</v>
      </c>
      <c r="BI216" s="54">
        <f t="shared" si="311"/>
        <v>0</v>
      </c>
      <c r="BJ216" s="54">
        <f t="shared" si="311"/>
        <v>0</v>
      </c>
      <c r="BK216" s="54">
        <f t="shared" si="311"/>
        <v>0</v>
      </c>
      <c r="BL216" s="54">
        <f t="shared" si="311"/>
        <v>0</v>
      </c>
      <c r="BM216" s="54">
        <f t="shared" si="311"/>
        <v>0</v>
      </c>
      <c r="BN216" s="54">
        <f t="shared" si="311"/>
        <v>0</v>
      </c>
      <c r="BO216" s="54">
        <f t="shared" si="311"/>
        <v>0</v>
      </c>
      <c r="BP216" s="54">
        <f t="shared" si="294"/>
        <v>0</v>
      </c>
      <c r="BQ216" s="54">
        <f t="shared" si="294"/>
        <v>0</v>
      </c>
      <c r="BR216" s="54">
        <f t="shared" si="294"/>
        <v>0</v>
      </c>
      <c r="BS216" s="54">
        <f t="shared" si="294"/>
        <v>0</v>
      </c>
      <c r="BT216" s="54">
        <f t="shared" si="294"/>
        <v>0</v>
      </c>
      <c r="BU216" s="54">
        <f t="shared" si="294"/>
        <v>0</v>
      </c>
      <c r="BV216" s="54">
        <f t="shared" si="294"/>
        <v>0</v>
      </c>
      <c r="BW216" s="54">
        <f t="shared" si="294"/>
        <v>0</v>
      </c>
      <c r="BX216" s="54">
        <f t="shared" si="294"/>
        <v>0</v>
      </c>
      <c r="BY216" s="54">
        <f t="shared" si="294"/>
        <v>0</v>
      </c>
      <c r="BZ216" s="54">
        <f t="shared" si="294"/>
        <v>0</v>
      </c>
      <c r="CA216" s="54">
        <f t="shared" si="294"/>
        <v>0</v>
      </c>
      <c r="CB216" s="54">
        <f t="shared" si="294"/>
        <v>0</v>
      </c>
      <c r="CC216" s="54">
        <f t="shared" si="294"/>
        <v>0</v>
      </c>
      <c r="CD216" s="54">
        <f t="shared" si="294"/>
        <v>0</v>
      </c>
      <c r="CE216" s="54">
        <f t="shared" si="294"/>
        <v>0</v>
      </c>
      <c r="CF216" s="148">
        <f t="shared" si="310"/>
        <v>0</v>
      </c>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row>
    <row r="217" spans="1:116" s="57" customFormat="1" x14ac:dyDescent="0.2">
      <c r="A217" s="220"/>
      <c r="B217" s="223"/>
      <c r="C217" s="226"/>
      <c r="D217" s="229"/>
      <c r="E217" s="229"/>
      <c r="F217" s="229"/>
      <c r="G217" s="232"/>
      <c r="H217" s="235"/>
      <c r="I217" s="237"/>
      <c r="J217" s="237"/>
      <c r="K217" s="235"/>
      <c r="L217" s="54" t="s">
        <v>139</v>
      </c>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146">
        <f t="shared" si="292"/>
        <v>0</v>
      </c>
      <c r="AU217" s="147">
        <f t="shared" si="312"/>
        <v>0</v>
      </c>
      <c r="AV217" s="52"/>
      <c r="AW217" s="55">
        <f t="shared" si="228"/>
        <v>0</v>
      </c>
      <c r="AX217" s="55"/>
      <c r="AY217" s="54" t="s">
        <v>139</v>
      </c>
      <c r="AZ217" s="54">
        <f t="shared" si="311"/>
        <v>0</v>
      </c>
      <c r="BA217" s="54">
        <f t="shared" si="311"/>
        <v>0</v>
      </c>
      <c r="BB217" s="54">
        <f t="shared" si="311"/>
        <v>0</v>
      </c>
      <c r="BC217" s="54">
        <f t="shared" si="311"/>
        <v>0</v>
      </c>
      <c r="BD217" s="54">
        <f t="shared" si="311"/>
        <v>0</v>
      </c>
      <c r="BE217" s="54">
        <f t="shared" si="311"/>
        <v>0</v>
      </c>
      <c r="BF217" s="54">
        <f t="shared" si="311"/>
        <v>0</v>
      </c>
      <c r="BG217" s="54">
        <f t="shared" si="311"/>
        <v>0</v>
      </c>
      <c r="BH217" s="54">
        <f t="shared" si="311"/>
        <v>0</v>
      </c>
      <c r="BI217" s="54">
        <f t="shared" si="311"/>
        <v>0</v>
      </c>
      <c r="BJ217" s="54">
        <f t="shared" si="311"/>
        <v>0</v>
      </c>
      <c r="BK217" s="54">
        <f t="shared" si="311"/>
        <v>0</v>
      </c>
      <c r="BL217" s="54">
        <f t="shared" si="311"/>
        <v>0</v>
      </c>
      <c r="BM217" s="54">
        <f t="shared" si="311"/>
        <v>0</v>
      </c>
      <c r="BN217" s="54">
        <f t="shared" si="311"/>
        <v>0</v>
      </c>
      <c r="BO217" s="54">
        <f t="shared" si="311"/>
        <v>0</v>
      </c>
      <c r="BP217" s="54">
        <f t="shared" si="294"/>
        <v>0</v>
      </c>
      <c r="BQ217" s="54">
        <f t="shared" si="294"/>
        <v>0</v>
      </c>
      <c r="BR217" s="54">
        <f t="shared" si="294"/>
        <v>0</v>
      </c>
      <c r="BS217" s="54">
        <f t="shared" si="294"/>
        <v>0</v>
      </c>
      <c r="BT217" s="54">
        <f t="shared" si="294"/>
        <v>0</v>
      </c>
      <c r="BU217" s="54">
        <f t="shared" si="294"/>
        <v>0</v>
      </c>
      <c r="BV217" s="54">
        <f t="shared" si="294"/>
        <v>0</v>
      </c>
      <c r="BW217" s="54">
        <f t="shared" si="294"/>
        <v>0</v>
      </c>
      <c r="BX217" s="54">
        <f t="shared" si="294"/>
        <v>0</v>
      </c>
      <c r="BY217" s="54">
        <f t="shared" si="294"/>
        <v>0</v>
      </c>
      <c r="BZ217" s="54">
        <f t="shared" si="294"/>
        <v>0</v>
      </c>
      <c r="CA217" s="54">
        <f t="shared" si="294"/>
        <v>0</v>
      </c>
      <c r="CB217" s="54">
        <f t="shared" si="294"/>
        <v>0</v>
      </c>
      <c r="CC217" s="54">
        <f t="shared" si="294"/>
        <v>0</v>
      </c>
      <c r="CD217" s="54">
        <f t="shared" si="294"/>
        <v>0</v>
      </c>
      <c r="CE217" s="54">
        <f t="shared" si="294"/>
        <v>0</v>
      </c>
      <c r="CF217" s="148">
        <f t="shared" si="310"/>
        <v>0</v>
      </c>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row>
    <row r="218" spans="1:116" s="57" customFormat="1" x14ac:dyDescent="0.2">
      <c r="A218" s="220"/>
      <c r="B218" s="223"/>
      <c r="C218" s="226"/>
      <c r="D218" s="229"/>
      <c r="E218" s="229"/>
      <c r="F218" s="229"/>
      <c r="G218" s="232"/>
      <c r="H218" s="235"/>
      <c r="I218" s="237"/>
      <c r="J218" s="237"/>
      <c r="K218" s="235"/>
      <c r="L218" s="54" t="s">
        <v>140</v>
      </c>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146">
        <f t="shared" si="292"/>
        <v>0</v>
      </c>
      <c r="AU218" s="147">
        <f t="shared" si="312"/>
        <v>0</v>
      </c>
      <c r="AV218" s="52"/>
      <c r="AW218" s="55">
        <f t="shared" si="228"/>
        <v>0</v>
      </c>
      <c r="AX218" s="55"/>
      <c r="AY218" s="54" t="s">
        <v>140</v>
      </c>
      <c r="AZ218" s="54">
        <f t="shared" si="311"/>
        <v>0</v>
      </c>
      <c r="BA218" s="54">
        <f t="shared" si="311"/>
        <v>0</v>
      </c>
      <c r="BB218" s="54">
        <f t="shared" si="311"/>
        <v>0</v>
      </c>
      <c r="BC218" s="54">
        <f t="shared" si="311"/>
        <v>0</v>
      </c>
      <c r="BD218" s="54">
        <f t="shared" si="311"/>
        <v>0</v>
      </c>
      <c r="BE218" s="54">
        <f t="shared" si="311"/>
        <v>0</v>
      </c>
      <c r="BF218" s="54">
        <f t="shared" si="311"/>
        <v>0</v>
      </c>
      <c r="BG218" s="54">
        <f t="shared" si="311"/>
        <v>0</v>
      </c>
      <c r="BH218" s="54">
        <f t="shared" si="311"/>
        <v>0</v>
      </c>
      <c r="BI218" s="54">
        <f t="shared" si="311"/>
        <v>0</v>
      </c>
      <c r="BJ218" s="54">
        <f t="shared" si="311"/>
        <v>0</v>
      </c>
      <c r="BK218" s="54">
        <f t="shared" si="311"/>
        <v>0</v>
      </c>
      <c r="BL218" s="54">
        <f t="shared" si="311"/>
        <v>0</v>
      </c>
      <c r="BM218" s="54">
        <f t="shared" si="311"/>
        <v>0</v>
      </c>
      <c r="BN218" s="54">
        <f t="shared" si="311"/>
        <v>0</v>
      </c>
      <c r="BO218" s="54">
        <f t="shared" si="311"/>
        <v>0</v>
      </c>
      <c r="BP218" s="54">
        <f t="shared" si="294"/>
        <v>0</v>
      </c>
      <c r="BQ218" s="54">
        <f t="shared" si="294"/>
        <v>0</v>
      </c>
      <c r="BR218" s="54">
        <f t="shared" si="294"/>
        <v>0</v>
      </c>
      <c r="BS218" s="54">
        <f t="shared" si="294"/>
        <v>0</v>
      </c>
      <c r="BT218" s="54">
        <f t="shared" si="294"/>
        <v>0</v>
      </c>
      <c r="BU218" s="54">
        <f t="shared" si="294"/>
        <v>0</v>
      </c>
      <c r="BV218" s="54">
        <f t="shared" si="294"/>
        <v>0</v>
      </c>
      <c r="BW218" s="54">
        <f t="shared" si="294"/>
        <v>0</v>
      </c>
      <c r="BX218" s="54">
        <f t="shared" si="294"/>
        <v>0</v>
      </c>
      <c r="BY218" s="54">
        <f t="shared" si="294"/>
        <v>0</v>
      </c>
      <c r="BZ218" s="54">
        <f t="shared" si="294"/>
        <v>0</v>
      </c>
      <c r="CA218" s="54">
        <f t="shared" si="294"/>
        <v>0</v>
      </c>
      <c r="CB218" s="54">
        <f t="shared" si="294"/>
        <v>0</v>
      </c>
      <c r="CC218" s="54">
        <f t="shared" si="294"/>
        <v>0</v>
      </c>
      <c r="CD218" s="54">
        <f t="shared" si="294"/>
        <v>0</v>
      </c>
      <c r="CE218" s="54">
        <f t="shared" si="294"/>
        <v>0</v>
      </c>
      <c r="CF218" s="148">
        <f t="shared" si="310"/>
        <v>0</v>
      </c>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row>
    <row r="219" spans="1:116" s="57" customFormat="1" ht="13.5" thickBot="1" x14ac:dyDescent="0.25">
      <c r="A219" s="221"/>
      <c r="B219" s="224"/>
      <c r="C219" s="227"/>
      <c r="D219" s="230"/>
      <c r="E219" s="230"/>
      <c r="F219" s="230"/>
      <c r="G219" s="233"/>
      <c r="H219" s="236"/>
      <c r="I219" s="238"/>
      <c r="J219" s="238"/>
      <c r="K219" s="236"/>
      <c r="L219" s="141" t="s">
        <v>141</v>
      </c>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49">
        <f t="shared" si="292"/>
        <v>0</v>
      </c>
      <c r="AU219" s="150">
        <f t="shared" si="312"/>
        <v>0</v>
      </c>
      <c r="AV219" s="52"/>
      <c r="AW219" s="55">
        <f t="shared" si="228"/>
        <v>0</v>
      </c>
      <c r="AX219" s="55"/>
      <c r="AY219" s="141" t="s">
        <v>141</v>
      </c>
      <c r="AZ219" s="141">
        <f t="shared" si="310"/>
        <v>0</v>
      </c>
      <c r="BA219" s="141">
        <f t="shared" si="310"/>
        <v>0</v>
      </c>
      <c r="BB219" s="141">
        <f t="shared" si="310"/>
        <v>0</v>
      </c>
      <c r="BC219" s="141">
        <f t="shared" si="310"/>
        <v>0</v>
      </c>
      <c r="BD219" s="141">
        <f t="shared" si="310"/>
        <v>0</v>
      </c>
      <c r="BE219" s="141">
        <f t="shared" si="310"/>
        <v>0</v>
      </c>
      <c r="BF219" s="141">
        <f t="shared" si="310"/>
        <v>0</v>
      </c>
      <c r="BG219" s="141">
        <f t="shared" si="310"/>
        <v>0</v>
      </c>
      <c r="BH219" s="141">
        <f t="shared" si="310"/>
        <v>0</v>
      </c>
      <c r="BI219" s="141">
        <f t="shared" si="310"/>
        <v>0</v>
      </c>
      <c r="BJ219" s="141">
        <f t="shared" si="310"/>
        <v>0</v>
      </c>
      <c r="BK219" s="141">
        <f t="shared" si="310"/>
        <v>0</v>
      </c>
      <c r="BL219" s="141">
        <f t="shared" si="310"/>
        <v>0</v>
      </c>
      <c r="BM219" s="141">
        <f t="shared" si="310"/>
        <v>0</v>
      </c>
      <c r="BN219" s="141">
        <f t="shared" si="310"/>
        <v>0</v>
      </c>
      <c r="BO219" s="141">
        <f t="shared" si="310"/>
        <v>0</v>
      </c>
      <c r="BP219" s="141">
        <f t="shared" si="310"/>
        <v>0</v>
      </c>
      <c r="BQ219" s="141">
        <f t="shared" si="310"/>
        <v>0</v>
      </c>
      <c r="BR219" s="141">
        <f t="shared" si="310"/>
        <v>0</v>
      </c>
      <c r="BS219" s="141">
        <f t="shared" si="310"/>
        <v>0</v>
      </c>
      <c r="BT219" s="141">
        <f t="shared" si="310"/>
        <v>0</v>
      </c>
      <c r="BU219" s="141">
        <f t="shared" si="310"/>
        <v>0</v>
      </c>
      <c r="BV219" s="141">
        <f t="shared" si="310"/>
        <v>0</v>
      </c>
      <c r="BW219" s="141">
        <f t="shared" si="310"/>
        <v>0</v>
      </c>
      <c r="BX219" s="141">
        <f t="shared" si="310"/>
        <v>0</v>
      </c>
      <c r="BY219" s="141">
        <f t="shared" si="310"/>
        <v>0</v>
      </c>
      <c r="BZ219" s="141">
        <f t="shared" si="310"/>
        <v>0</v>
      </c>
      <c r="CA219" s="141">
        <f t="shared" si="310"/>
        <v>0</v>
      </c>
      <c r="CB219" s="141">
        <f t="shared" si="310"/>
        <v>0</v>
      </c>
      <c r="CC219" s="141">
        <f t="shared" si="310"/>
        <v>0</v>
      </c>
      <c r="CD219" s="141">
        <f t="shared" si="310"/>
        <v>0</v>
      </c>
      <c r="CE219" s="141">
        <f t="shared" si="310"/>
        <v>0</v>
      </c>
      <c r="CF219" s="151">
        <f t="shared" si="310"/>
        <v>0</v>
      </c>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row>
    <row r="220" spans="1:116" s="57" customFormat="1" x14ac:dyDescent="0.2">
      <c r="A220" s="219"/>
      <c r="B220" s="222"/>
      <c r="C220" s="225"/>
      <c r="D220" s="228"/>
      <c r="E220" s="228"/>
      <c r="F220" s="228"/>
      <c r="G220" s="231"/>
      <c r="H220" s="234"/>
      <c r="I220" s="222"/>
      <c r="J220" s="222"/>
      <c r="K220" s="234"/>
      <c r="L220" s="140" t="s">
        <v>145</v>
      </c>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43">
        <f t="shared" si="292"/>
        <v>0</v>
      </c>
      <c r="AU220" s="144">
        <f t="shared" ref="AU220:AU227" si="313">AT220*$H$220</f>
        <v>0</v>
      </c>
      <c r="AV220" s="52"/>
      <c r="AW220" s="55">
        <f t="shared" si="228"/>
        <v>0</v>
      </c>
      <c r="AX220" s="55"/>
      <c r="AY220" s="140" t="s">
        <v>145</v>
      </c>
      <c r="AZ220" s="140">
        <f t="shared" si="310"/>
        <v>0</v>
      </c>
      <c r="BA220" s="140">
        <f t="shared" si="310"/>
        <v>0</v>
      </c>
      <c r="BB220" s="140">
        <f t="shared" si="310"/>
        <v>0</v>
      </c>
      <c r="BC220" s="140">
        <f t="shared" si="310"/>
        <v>0</v>
      </c>
      <c r="BD220" s="140">
        <f t="shared" si="310"/>
        <v>0</v>
      </c>
      <c r="BE220" s="140">
        <f t="shared" si="310"/>
        <v>0</v>
      </c>
      <c r="BF220" s="140">
        <f t="shared" si="310"/>
        <v>0</v>
      </c>
      <c r="BG220" s="140">
        <f t="shared" si="310"/>
        <v>0</v>
      </c>
      <c r="BH220" s="140">
        <f t="shared" si="310"/>
        <v>0</v>
      </c>
      <c r="BI220" s="140">
        <f t="shared" si="310"/>
        <v>0</v>
      </c>
      <c r="BJ220" s="140">
        <f t="shared" si="310"/>
        <v>0</v>
      </c>
      <c r="BK220" s="140">
        <f t="shared" si="310"/>
        <v>0</v>
      </c>
      <c r="BL220" s="140">
        <f t="shared" si="310"/>
        <v>0</v>
      </c>
      <c r="BM220" s="140">
        <f t="shared" si="310"/>
        <v>0</v>
      </c>
      <c r="BN220" s="140">
        <f t="shared" si="310"/>
        <v>0</v>
      </c>
      <c r="BO220" s="140">
        <f t="shared" si="310"/>
        <v>0</v>
      </c>
      <c r="BP220" s="140">
        <f t="shared" si="310"/>
        <v>0</v>
      </c>
      <c r="BQ220" s="140">
        <f t="shared" si="310"/>
        <v>0</v>
      </c>
      <c r="BR220" s="140">
        <f t="shared" si="310"/>
        <v>0</v>
      </c>
      <c r="BS220" s="140">
        <f t="shared" si="310"/>
        <v>0</v>
      </c>
      <c r="BT220" s="140">
        <f t="shared" si="310"/>
        <v>0</v>
      </c>
      <c r="BU220" s="140">
        <f t="shared" si="310"/>
        <v>0</v>
      </c>
      <c r="BV220" s="140">
        <f t="shared" si="310"/>
        <v>0</v>
      </c>
      <c r="BW220" s="140">
        <f t="shared" si="310"/>
        <v>0</v>
      </c>
      <c r="BX220" s="140">
        <f t="shared" si="310"/>
        <v>0</v>
      </c>
      <c r="BY220" s="140">
        <f t="shared" si="310"/>
        <v>0</v>
      </c>
      <c r="BZ220" s="140">
        <f t="shared" si="310"/>
        <v>0</v>
      </c>
      <c r="CA220" s="140">
        <f t="shared" si="310"/>
        <v>0</v>
      </c>
      <c r="CB220" s="140">
        <f t="shared" si="310"/>
        <v>0</v>
      </c>
      <c r="CC220" s="140">
        <f t="shared" si="310"/>
        <v>0</v>
      </c>
      <c r="CD220" s="140">
        <f t="shared" si="310"/>
        <v>0</v>
      </c>
      <c r="CE220" s="140">
        <f t="shared" si="310"/>
        <v>0</v>
      </c>
      <c r="CF220" s="145">
        <f t="shared" si="310"/>
        <v>0</v>
      </c>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row>
    <row r="221" spans="1:116" s="57" customFormat="1" x14ac:dyDescent="0.2">
      <c r="A221" s="220"/>
      <c r="B221" s="223"/>
      <c r="C221" s="226"/>
      <c r="D221" s="229"/>
      <c r="E221" s="229"/>
      <c r="F221" s="229"/>
      <c r="G221" s="232"/>
      <c r="H221" s="235"/>
      <c r="I221" s="237"/>
      <c r="J221" s="237"/>
      <c r="K221" s="235"/>
      <c r="L221" s="54" t="s">
        <v>1</v>
      </c>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146">
        <f t="shared" si="292"/>
        <v>0</v>
      </c>
      <c r="AU221" s="147">
        <f t="shared" si="313"/>
        <v>0</v>
      </c>
      <c r="AV221" s="52"/>
      <c r="AW221" s="55">
        <f t="shared" si="228"/>
        <v>0</v>
      </c>
      <c r="AX221" s="55"/>
      <c r="AY221" s="54" t="s">
        <v>1</v>
      </c>
      <c r="AZ221" s="54">
        <f t="shared" si="310"/>
        <v>0</v>
      </c>
      <c r="BA221" s="54">
        <f t="shared" si="310"/>
        <v>0</v>
      </c>
      <c r="BB221" s="54">
        <f t="shared" si="310"/>
        <v>0</v>
      </c>
      <c r="BC221" s="54">
        <f t="shared" si="310"/>
        <v>0</v>
      </c>
      <c r="BD221" s="54">
        <f t="shared" si="310"/>
        <v>0</v>
      </c>
      <c r="BE221" s="54">
        <f t="shared" si="310"/>
        <v>0</v>
      </c>
      <c r="BF221" s="54">
        <f t="shared" si="310"/>
        <v>0</v>
      </c>
      <c r="BG221" s="54">
        <f t="shared" si="310"/>
        <v>0</v>
      </c>
      <c r="BH221" s="54">
        <f t="shared" si="310"/>
        <v>0</v>
      </c>
      <c r="BI221" s="54">
        <f t="shared" si="310"/>
        <v>0</v>
      </c>
      <c r="BJ221" s="54">
        <f t="shared" si="310"/>
        <v>0</v>
      </c>
      <c r="BK221" s="54">
        <f t="shared" si="310"/>
        <v>0</v>
      </c>
      <c r="BL221" s="54">
        <f t="shared" si="310"/>
        <v>0</v>
      </c>
      <c r="BM221" s="54">
        <f t="shared" si="310"/>
        <v>0</v>
      </c>
      <c r="BN221" s="54">
        <f t="shared" si="310"/>
        <v>0</v>
      </c>
      <c r="BO221" s="54">
        <f t="shared" si="310"/>
        <v>0</v>
      </c>
      <c r="BP221" s="54">
        <f t="shared" si="310"/>
        <v>0</v>
      </c>
      <c r="BQ221" s="54">
        <f t="shared" si="310"/>
        <v>0</v>
      </c>
      <c r="BR221" s="54">
        <f t="shared" si="310"/>
        <v>0</v>
      </c>
      <c r="BS221" s="54">
        <f t="shared" si="310"/>
        <v>0</v>
      </c>
      <c r="BT221" s="54">
        <f t="shared" si="310"/>
        <v>0</v>
      </c>
      <c r="BU221" s="54">
        <f t="shared" si="310"/>
        <v>0</v>
      </c>
      <c r="BV221" s="54">
        <f t="shared" si="310"/>
        <v>0</v>
      </c>
      <c r="BW221" s="54">
        <f t="shared" si="310"/>
        <v>0</v>
      </c>
      <c r="BX221" s="54">
        <f t="shared" si="310"/>
        <v>0</v>
      </c>
      <c r="BY221" s="54">
        <f t="shared" si="310"/>
        <v>0</v>
      </c>
      <c r="BZ221" s="54">
        <f t="shared" si="310"/>
        <v>0</v>
      </c>
      <c r="CA221" s="54">
        <f t="shared" si="310"/>
        <v>0</v>
      </c>
      <c r="CB221" s="54">
        <f t="shared" si="310"/>
        <v>0</v>
      </c>
      <c r="CC221" s="54">
        <f t="shared" si="310"/>
        <v>0</v>
      </c>
      <c r="CD221" s="54">
        <f t="shared" si="310"/>
        <v>0</v>
      </c>
      <c r="CE221" s="54">
        <f t="shared" si="310"/>
        <v>0</v>
      </c>
      <c r="CF221" s="148">
        <f t="shared" si="310"/>
        <v>0</v>
      </c>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row>
    <row r="222" spans="1:116" s="57" customFormat="1" x14ac:dyDescent="0.2">
      <c r="A222" s="220"/>
      <c r="B222" s="223"/>
      <c r="C222" s="226"/>
      <c r="D222" s="229"/>
      <c r="E222" s="229"/>
      <c r="F222" s="229"/>
      <c r="G222" s="232"/>
      <c r="H222" s="235"/>
      <c r="I222" s="237"/>
      <c r="J222" s="237"/>
      <c r="K222" s="235"/>
      <c r="L222" s="54" t="s">
        <v>2</v>
      </c>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146">
        <f t="shared" si="292"/>
        <v>0</v>
      </c>
      <c r="AU222" s="147">
        <f t="shared" si="313"/>
        <v>0</v>
      </c>
      <c r="AV222" s="52"/>
      <c r="AW222" s="55">
        <f t="shared" si="228"/>
        <v>0</v>
      </c>
      <c r="AX222" s="55"/>
      <c r="AY222" s="54" t="s">
        <v>2</v>
      </c>
      <c r="AZ222" s="54">
        <f t="shared" si="310"/>
        <v>0</v>
      </c>
      <c r="BA222" s="54">
        <f t="shared" si="310"/>
        <v>0</v>
      </c>
      <c r="BB222" s="54">
        <f t="shared" si="310"/>
        <v>0</v>
      </c>
      <c r="BC222" s="54">
        <f t="shared" si="310"/>
        <v>0</v>
      </c>
      <c r="BD222" s="54">
        <f t="shared" si="310"/>
        <v>0</v>
      </c>
      <c r="BE222" s="54">
        <f t="shared" si="310"/>
        <v>0</v>
      </c>
      <c r="BF222" s="54">
        <f t="shared" si="310"/>
        <v>0</v>
      </c>
      <c r="BG222" s="54">
        <f t="shared" si="310"/>
        <v>0</v>
      </c>
      <c r="BH222" s="54">
        <f t="shared" si="310"/>
        <v>0</v>
      </c>
      <c r="BI222" s="54">
        <f t="shared" si="310"/>
        <v>0</v>
      </c>
      <c r="BJ222" s="54">
        <f t="shared" si="310"/>
        <v>0</v>
      </c>
      <c r="BK222" s="54">
        <f t="shared" si="310"/>
        <v>0</v>
      </c>
      <c r="BL222" s="54">
        <f t="shared" si="310"/>
        <v>0</v>
      </c>
      <c r="BM222" s="54">
        <f t="shared" si="310"/>
        <v>0</v>
      </c>
      <c r="BN222" s="54">
        <f t="shared" si="310"/>
        <v>0</v>
      </c>
      <c r="BO222" s="54">
        <f t="shared" si="310"/>
        <v>0</v>
      </c>
      <c r="BP222" s="54">
        <f t="shared" si="310"/>
        <v>0</v>
      </c>
      <c r="BQ222" s="54">
        <f t="shared" si="310"/>
        <v>0</v>
      </c>
      <c r="BR222" s="54">
        <f t="shared" si="310"/>
        <v>0</v>
      </c>
      <c r="BS222" s="54">
        <f t="shared" si="310"/>
        <v>0</v>
      </c>
      <c r="BT222" s="54">
        <f t="shared" si="310"/>
        <v>0</v>
      </c>
      <c r="BU222" s="54">
        <f t="shared" si="310"/>
        <v>0</v>
      </c>
      <c r="BV222" s="54">
        <f t="shared" si="310"/>
        <v>0</v>
      </c>
      <c r="BW222" s="54">
        <f t="shared" si="310"/>
        <v>0</v>
      </c>
      <c r="BX222" s="54">
        <f t="shared" si="310"/>
        <v>0</v>
      </c>
      <c r="BY222" s="54">
        <f t="shared" si="310"/>
        <v>0</v>
      </c>
      <c r="BZ222" s="54">
        <f t="shared" si="310"/>
        <v>0</v>
      </c>
      <c r="CA222" s="54">
        <f t="shared" si="310"/>
        <v>0</v>
      </c>
      <c r="CB222" s="54">
        <f t="shared" si="310"/>
        <v>0</v>
      </c>
      <c r="CC222" s="54">
        <f t="shared" si="310"/>
        <v>0</v>
      </c>
      <c r="CD222" s="54">
        <f t="shared" si="310"/>
        <v>0</v>
      </c>
      <c r="CE222" s="54">
        <f t="shared" si="310"/>
        <v>0</v>
      </c>
      <c r="CF222" s="148">
        <f t="shared" si="310"/>
        <v>0</v>
      </c>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row>
    <row r="223" spans="1:116" s="57" customFormat="1" x14ac:dyDescent="0.2">
      <c r="A223" s="220"/>
      <c r="B223" s="223"/>
      <c r="C223" s="226"/>
      <c r="D223" s="229"/>
      <c r="E223" s="229"/>
      <c r="F223" s="229"/>
      <c r="G223" s="232"/>
      <c r="H223" s="235"/>
      <c r="I223" s="237"/>
      <c r="J223" s="237"/>
      <c r="K223" s="235"/>
      <c r="L223" s="54" t="s">
        <v>138</v>
      </c>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146">
        <f t="shared" si="292"/>
        <v>0</v>
      </c>
      <c r="AU223" s="147">
        <f t="shared" si="313"/>
        <v>0</v>
      </c>
      <c r="AV223" s="52"/>
      <c r="AW223" s="55">
        <f t="shared" si="228"/>
        <v>0</v>
      </c>
      <c r="AX223" s="55"/>
      <c r="AY223" s="54" t="s">
        <v>138</v>
      </c>
      <c r="AZ223" s="54">
        <f t="shared" si="310"/>
        <v>0</v>
      </c>
      <c r="BA223" s="54">
        <f t="shared" si="310"/>
        <v>0</v>
      </c>
      <c r="BB223" s="54">
        <f t="shared" si="310"/>
        <v>0</v>
      </c>
      <c r="BC223" s="54">
        <f t="shared" si="310"/>
        <v>0</v>
      </c>
      <c r="BD223" s="54">
        <f t="shared" si="310"/>
        <v>0</v>
      </c>
      <c r="BE223" s="54">
        <f t="shared" si="310"/>
        <v>0</v>
      </c>
      <c r="BF223" s="54">
        <f t="shared" si="310"/>
        <v>0</v>
      </c>
      <c r="BG223" s="54">
        <f t="shared" si="310"/>
        <v>0</v>
      </c>
      <c r="BH223" s="54">
        <f t="shared" si="310"/>
        <v>0</v>
      </c>
      <c r="BI223" s="54">
        <f t="shared" si="310"/>
        <v>0</v>
      </c>
      <c r="BJ223" s="54">
        <f t="shared" si="310"/>
        <v>0</v>
      </c>
      <c r="BK223" s="54">
        <f t="shared" si="310"/>
        <v>0</v>
      </c>
      <c r="BL223" s="54">
        <f t="shared" si="310"/>
        <v>0</v>
      </c>
      <c r="BM223" s="54">
        <f t="shared" si="310"/>
        <v>0</v>
      </c>
      <c r="BN223" s="54">
        <f t="shared" si="310"/>
        <v>0</v>
      </c>
      <c r="BO223" s="54">
        <f t="shared" si="310"/>
        <v>0</v>
      </c>
      <c r="BP223" s="54">
        <f t="shared" si="310"/>
        <v>0</v>
      </c>
      <c r="BQ223" s="54">
        <f t="shared" si="310"/>
        <v>0</v>
      </c>
      <c r="BR223" s="54">
        <f t="shared" si="310"/>
        <v>0</v>
      </c>
      <c r="BS223" s="54">
        <f t="shared" si="310"/>
        <v>0</v>
      </c>
      <c r="BT223" s="54">
        <f t="shared" si="310"/>
        <v>0</v>
      </c>
      <c r="BU223" s="54">
        <f t="shared" si="310"/>
        <v>0</v>
      </c>
      <c r="BV223" s="54">
        <f t="shared" si="310"/>
        <v>0</v>
      </c>
      <c r="BW223" s="54">
        <f t="shared" si="310"/>
        <v>0</v>
      </c>
      <c r="BX223" s="54">
        <f t="shared" si="310"/>
        <v>0</v>
      </c>
      <c r="BY223" s="54">
        <f t="shared" si="310"/>
        <v>0</v>
      </c>
      <c r="BZ223" s="54">
        <f t="shared" si="310"/>
        <v>0</v>
      </c>
      <c r="CA223" s="54">
        <f t="shared" si="310"/>
        <v>0</v>
      </c>
      <c r="CB223" s="54">
        <f t="shared" si="310"/>
        <v>0</v>
      </c>
      <c r="CC223" s="54">
        <f t="shared" si="310"/>
        <v>0</v>
      </c>
      <c r="CD223" s="54">
        <f t="shared" si="310"/>
        <v>0</v>
      </c>
      <c r="CE223" s="54">
        <f t="shared" si="310"/>
        <v>0</v>
      </c>
      <c r="CF223" s="148">
        <f t="shared" si="310"/>
        <v>0</v>
      </c>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row>
    <row r="224" spans="1:116" s="57" customFormat="1" x14ac:dyDescent="0.2">
      <c r="A224" s="220"/>
      <c r="B224" s="223"/>
      <c r="C224" s="226"/>
      <c r="D224" s="229"/>
      <c r="E224" s="229"/>
      <c r="F224" s="229"/>
      <c r="G224" s="232"/>
      <c r="H224" s="235"/>
      <c r="I224" s="237"/>
      <c r="J224" s="237"/>
      <c r="K224" s="235"/>
      <c r="L224" s="54" t="s">
        <v>142</v>
      </c>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146">
        <f t="shared" si="292"/>
        <v>0</v>
      </c>
      <c r="AU224" s="147">
        <f t="shared" si="313"/>
        <v>0</v>
      </c>
      <c r="AV224" s="52"/>
      <c r="AW224" s="55">
        <f t="shared" si="228"/>
        <v>0</v>
      </c>
      <c r="AX224" s="55"/>
      <c r="AY224" s="54" t="s">
        <v>142</v>
      </c>
      <c r="AZ224" s="54">
        <f t="shared" si="310"/>
        <v>0</v>
      </c>
      <c r="BA224" s="54">
        <f t="shared" si="310"/>
        <v>0</v>
      </c>
      <c r="BB224" s="54">
        <f t="shared" si="310"/>
        <v>0</v>
      </c>
      <c r="BC224" s="54">
        <f t="shared" si="310"/>
        <v>0</v>
      </c>
      <c r="BD224" s="54">
        <f t="shared" si="310"/>
        <v>0</v>
      </c>
      <c r="BE224" s="54">
        <f t="shared" si="310"/>
        <v>0</v>
      </c>
      <c r="BF224" s="54">
        <f t="shared" si="310"/>
        <v>0</v>
      </c>
      <c r="BG224" s="54">
        <f t="shared" si="310"/>
        <v>0</v>
      </c>
      <c r="BH224" s="54">
        <f t="shared" si="310"/>
        <v>0</v>
      </c>
      <c r="BI224" s="54">
        <f t="shared" si="310"/>
        <v>0</v>
      </c>
      <c r="BJ224" s="54">
        <f t="shared" si="310"/>
        <v>0</v>
      </c>
      <c r="BK224" s="54">
        <f t="shared" si="310"/>
        <v>0</v>
      </c>
      <c r="BL224" s="54">
        <f t="shared" si="310"/>
        <v>0</v>
      </c>
      <c r="BM224" s="54">
        <f t="shared" si="310"/>
        <v>0</v>
      </c>
      <c r="BN224" s="54">
        <f t="shared" si="310"/>
        <v>0</v>
      </c>
      <c r="BO224" s="54">
        <f t="shared" si="310"/>
        <v>0</v>
      </c>
      <c r="BP224" s="54">
        <f t="shared" si="310"/>
        <v>0</v>
      </c>
      <c r="BQ224" s="54">
        <f t="shared" si="310"/>
        <v>0</v>
      </c>
      <c r="BR224" s="54">
        <f t="shared" si="310"/>
        <v>0</v>
      </c>
      <c r="BS224" s="54">
        <f t="shared" si="310"/>
        <v>0</v>
      </c>
      <c r="BT224" s="54">
        <f t="shared" si="310"/>
        <v>0</v>
      </c>
      <c r="BU224" s="54">
        <f t="shared" si="310"/>
        <v>0</v>
      </c>
      <c r="BV224" s="54">
        <f t="shared" si="310"/>
        <v>0</v>
      </c>
      <c r="BW224" s="54">
        <f t="shared" si="310"/>
        <v>0</v>
      </c>
      <c r="BX224" s="54">
        <f t="shared" si="310"/>
        <v>0</v>
      </c>
      <c r="BY224" s="54">
        <f t="shared" si="310"/>
        <v>0</v>
      </c>
      <c r="BZ224" s="54">
        <f t="shared" si="310"/>
        <v>0</v>
      </c>
      <c r="CA224" s="54">
        <f t="shared" si="310"/>
        <v>0</v>
      </c>
      <c r="CB224" s="54">
        <f t="shared" si="310"/>
        <v>0</v>
      </c>
      <c r="CC224" s="54">
        <f t="shared" si="310"/>
        <v>0</v>
      </c>
      <c r="CD224" s="54">
        <f t="shared" si="310"/>
        <v>0</v>
      </c>
      <c r="CE224" s="54">
        <f t="shared" si="310"/>
        <v>0</v>
      </c>
      <c r="CF224" s="148">
        <f t="shared" si="310"/>
        <v>0</v>
      </c>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row>
    <row r="225" spans="1:116" s="57" customFormat="1" x14ac:dyDescent="0.2">
      <c r="A225" s="220"/>
      <c r="B225" s="223"/>
      <c r="C225" s="226"/>
      <c r="D225" s="229"/>
      <c r="E225" s="229"/>
      <c r="F225" s="229"/>
      <c r="G225" s="232"/>
      <c r="H225" s="235"/>
      <c r="I225" s="237"/>
      <c r="J225" s="237"/>
      <c r="K225" s="235"/>
      <c r="L225" s="54" t="s">
        <v>139</v>
      </c>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146">
        <f t="shared" si="292"/>
        <v>0</v>
      </c>
      <c r="AU225" s="147">
        <f t="shared" si="313"/>
        <v>0</v>
      </c>
      <c r="AV225" s="52"/>
      <c r="AW225" s="55">
        <f t="shared" ref="AW225:AW288" si="314">SUM(AZ225:CF225)-AU225</f>
        <v>0</v>
      </c>
      <c r="AX225" s="55"/>
      <c r="AY225" s="54" t="s">
        <v>139</v>
      </c>
      <c r="AZ225" s="54">
        <f t="shared" si="310"/>
        <v>0</v>
      </c>
      <c r="BA225" s="54">
        <f t="shared" si="310"/>
        <v>0</v>
      </c>
      <c r="BB225" s="54">
        <f t="shared" si="310"/>
        <v>0</v>
      </c>
      <c r="BC225" s="54">
        <f t="shared" si="310"/>
        <v>0</v>
      </c>
      <c r="BD225" s="54">
        <f t="shared" si="310"/>
        <v>0</v>
      </c>
      <c r="BE225" s="54">
        <f t="shared" si="310"/>
        <v>0</v>
      </c>
      <c r="BF225" s="54">
        <f t="shared" si="310"/>
        <v>0</v>
      </c>
      <c r="BG225" s="54">
        <f t="shared" si="310"/>
        <v>0</v>
      </c>
      <c r="BH225" s="54">
        <f t="shared" si="310"/>
        <v>0</v>
      </c>
      <c r="BI225" s="54">
        <f t="shared" si="310"/>
        <v>0</v>
      </c>
      <c r="BJ225" s="54">
        <f t="shared" si="310"/>
        <v>0</v>
      </c>
      <c r="BK225" s="54">
        <f t="shared" si="310"/>
        <v>0</v>
      </c>
      <c r="BL225" s="54">
        <f t="shared" si="310"/>
        <v>0</v>
      </c>
      <c r="BM225" s="54">
        <f t="shared" si="310"/>
        <v>0</v>
      </c>
      <c r="BN225" s="54">
        <f t="shared" si="310"/>
        <v>0</v>
      </c>
      <c r="BO225" s="54">
        <f t="shared" si="310"/>
        <v>0</v>
      </c>
      <c r="BP225" s="54">
        <f t="shared" si="310"/>
        <v>0</v>
      </c>
      <c r="BQ225" s="54">
        <f t="shared" si="310"/>
        <v>0</v>
      </c>
      <c r="BR225" s="54">
        <f t="shared" si="310"/>
        <v>0</v>
      </c>
      <c r="BS225" s="54">
        <f t="shared" si="310"/>
        <v>0</v>
      </c>
      <c r="BT225" s="54">
        <f t="shared" si="310"/>
        <v>0</v>
      </c>
      <c r="BU225" s="54">
        <f t="shared" si="310"/>
        <v>0</v>
      </c>
      <c r="BV225" s="54">
        <f t="shared" si="310"/>
        <v>0</v>
      </c>
      <c r="BW225" s="54">
        <f t="shared" si="310"/>
        <v>0</v>
      </c>
      <c r="BX225" s="54">
        <f t="shared" si="310"/>
        <v>0</v>
      </c>
      <c r="BY225" s="54">
        <f t="shared" si="310"/>
        <v>0</v>
      </c>
      <c r="BZ225" s="54">
        <f t="shared" si="310"/>
        <v>0</v>
      </c>
      <c r="CA225" s="54">
        <f t="shared" si="310"/>
        <v>0</v>
      </c>
      <c r="CB225" s="54">
        <f t="shared" si="310"/>
        <v>0</v>
      </c>
      <c r="CC225" s="54">
        <f t="shared" si="310"/>
        <v>0</v>
      </c>
      <c r="CD225" s="54">
        <f t="shared" si="310"/>
        <v>0</v>
      </c>
      <c r="CE225" s="54">
        <f t="shared" si="310"/>
        <v>0</v>
      </c>
      <c r="CF225" s="148">
        <f t="shared" si="310"/>
        <v>0</v>
      </c>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row>
    <row r="226" spans="1:116" s="57" customFormat="1" x14ac:dyDescent="0.2">
      <c r="A226" s="220"/>
      <c r="B226" s="223"/>
      <c r="C226" s="226"/>
      <c r="D226" s="229"/>
      <c r="E226" s="229"/>
      <c r="F226" s="229"/>
      <c r="G226" s="232"/>
      <c r="H226" s="235"/>
      <c r="I226" s="237"/>
      <c r="J226" s="237"/>
      <c r="K226" s="235"/>
      <c r="L226" s="54" t="s">
        <v>140</v>
      </c>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146">
        <f t="shared" si="292"/>
        <v>0</v>
      </c>
      <c r="AU226" s="147">
        <f t="shared" si="313"/>
        <v>0</v>
      </c>
      <c r="AV226" s="52"/>
      <c r="AW226" s="55">
        <f t="shared" si="314"/>
        <v>0</v>
      </c>
      <c r="AX226" s="55"/>
      <c r="AY226" s="54" t="s">
        <v>140</v>
      </c>
      <c r="AZ226" s="54">
        <f t="shared" si="310"/>
        <v>0</v>
      </c>
      <c r="BA226" s="54">
        <f t="shared" si="310"/>
        <v>0</v>
      </c>
      <c r="BB226" s="54">
        <f t="shared" si="310"/>
        <v>0</v>
      </c>
      <c r="BC226" s="54">
        <f t="shared" si="310"/>
        <v>0</v>
      </c>
      <c r="BD226" s="54">
        <f t="shared" si="310"/>
        <v>0</v>
      </c>
      <c r="BE226" s="54">
        <f t="shared" si="310"/>
        <v>0</v>
      </c>
      <c r="BF226" s="54">
        <f t="shared" si="310"/>
        <v>0</v>
      </c>
      <c r="BG226" s="54">
        <f t="shared" si="310"/>
        <v>0</v>
      </c>
      <c r="BH226" s="54">
        <f t="shared" si="310"/>
        <v>0</v>
      </c>
      <c r="BI226" s="54">
        <f t="shared" si="310"/>
        <v>0</v>
      </c>
      <c r="BJ226" s="54">
        <f t="shared" si="310"/>
        <v>0</v>
      </c>
      <c r="BK226" s="54">
        <f t="shared" si="310"/>
        <v>0</v>
      </c>
      <c r="BL226" s="54">
        <f t="shared" si="310"/>
        <v>0</v>
      </c>
      <c r="BM226" s="54">
        <f t="shared" si="310"/>
        <v>0</v>
      </c>
      <c r="BN226" s="54">
        <f t="shared" si="310"/>
        <v>0</v>
      </c>
      <c r="BO226" s="54">
        <f t="shared" ref="BO226" si="315">IFERROR($AU226/$AT226*AB226,0)</f>
        <v>0</v>
      </c>
      <c r="BP226" s="54">
        <f t="shared" ref="BP226:CE234" si="316">IFERROR($AU226/$AT226*AC226,0)</f>
        <v>0</v>
      </c>
      <c r="BQ226" s="54">
        <f t="shared" ref="BQ226" si="317">IFERROR($AU226/$AT226*AD226,0)</f>
        <v>0</v>
      </c>
      <c r="BR226" s="54">
        <f t="shared" ref="BR226" si="318">IFERROR($AU226/$AT226*AE226,0)</f>
        <v>0</v>
      </c>
      <c r="BS226" s="54">
        <f t="shared" ref="BS226" si="319">IFERROR($AU226/$AT226*AF226,0)</f>
        <v>0</v>
      </c>
      <c r="BT226" s="54">
        <f t="shared" ref="BT226" si="320">IFERROR($AU226/$AT226*AG226,0)</f>
        <v>0</v>
      </c>
      <c r="BU226" s="54">
        <f t="shared" ref="BU226" si="321">IFERROR($AU226/$AT226*AH226,0)</f>
        <v>0</v>
      </c>
      <c r="BV226" s="54">
        <f t="shared" ref="BV226" si="322">IFERROR($AU226/$AT226*AI226,0)</f>
        <v>0</v>
      </c>
      <c r="BW226" s="54">
        <f t="shared" ref="BW226" si="323">IFERROR($AU226/$AT226*AJ226,0)</f>
        <v>0</v>
      </c>
      <c r="BX226" s="54">
        <f t="shared" ref="BX226" si="324">IFERROR($AU226/$AT226*AK226,0)</f>
        <v>0</v>
      </c>
      <c r="BY226" s="54">
        <f t="shared" ref="BY226" si="325">IFERROR($AU226/$AT226*AL226,0)</f>
        <v>0</v>
      </c>
      <c r="BZ226" s="54">
        <f t="shared" ref="BZ226" si="326">IFERROR($AU226/$AT226*AM226,0)</f>
        <v>0</v>
      </c>
      <c r="CA226" s="54">
        <f t="shared" ref="CA226" si="327">IFERROR($AU226/$AT226*AN226,0)</f>
        <v>0</v>
      </c>
      <c r="CB226" s="54">
        <f t="shared" ref="CB226" si="328">IFERROR($AU226/$AT226*AO226,0)</f>
        <v>0</v>
      </c>
      <c r="CC226" s="54">
        <f t="shared" ref="CC226" si="329">IFERROR($AU226/$AT226*AP226,0)</f>
        <v>0</v>
      </c>
      <c r="CD226" s="54">
        <f t="shared" ref="CD226" si="330">IFERROR($AU226/$AT226*AQ226,0)</f>
        <v>0</v>
      </c>
      <c r="CE226" s="54">
        <f t="shared" ref="CE226" si="331">IFERROR($AU226/$AT226*AR226,0)</f>
        <v>0</v>
      </c>
      <c r="CF226" s="148">
        <f t="shared" ref="AZ226:CF242" si="332">IFERROR($AU226/$AT226*AS226,0)</f>
        <v>0</v>
      </c>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row>
    <row r="227" spans="1:116" s="57" customFormat="1" ht="13.5" thickBot="1" x14ac:dyDescent="0.25">
      <c r="A227" s="221"/>
      <c r="B227" s="224"/>
      <c r="C227" s="227"/>
      <c r="D227" s="230"/>
      <c r="E227" s="230"/>
      <c r="F227" s="230"/>
      <c r="G227" s="233"/>
      <c r="H227" s="236"/>
      <c r="I227" s="238"/>
      <c r="J227" s="238"/>
      <c r="K227" s="236"/>
      <c r="L227" s="141" t="s">
        <v>141</v>
      </c>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49">
        <f t="shared" si="292"/>
        <v>0</v>
      </c>
      <c r="AU227" s="150">
        <f t="shared" si="313"/>
        <v>0</v>
      </c>
      <c r="AV227" s="52"/>
      <c r="AW227" s="55">
        <f t="shared" si="314"/>
        <v>0</v>
      </c>
      <c r="AX227" s="55"/>
      <c r="AY227" s="141" t="s">
        <v>141</v>
      </c>
      <c r="AZ227" s="141">
        <f t="shared" ref="AZ227:BO234" si="333">IFERROR($AU227/$AT227*M227,0)</f>
        <v>0</v>
      </c>
      <c r="BA227" s="141">
        <f t="shared" si="333"/>
        <v>0</v>
      </c>
      <c r="BB227" s="141">
        <f t="shared" si="333"/>
        <v>0</v>
      </c>
      <c r="BC227" s="141">
        <f t="shared" si="333"/>
        <v>0</v>
      </c>
      <c r="BD227" s="141">
        <f t="shared" si="333"/>
        <v>0</v>
      </c>
      <c r="BE227" s="141">
        <f t="shared" si="333"/>
        <v>0</v>
      </c>
      <c r="BF227" s="141">
        <f t="shared" si="333"/>
        <v>0</v>
      </c>
      <c r="BG227" s="141">
        <f t="shared" si="333"/>
        <v>0</v>
      </c>
      <c r="BH227" s="141">
        <f t="shared" si="333"/>
        <v>0</v>
      </c>
      <c r="BI227" s="141">
        <f t="shared" si="333"/>
        <v>0</v>
      </c>
      <c r="BJ227" s="141">
        <f t="shared" si="333"/>
        <v>0</v>
      </c>
      <c r="BK227" s="141">
        <f t="shared" si="333"/>
        <v>0</v>
      </c>
      <c r="BL227" s="141">
        <f t="shared" si="333"/>
        <v>0</v>
      </c>
      <c r="BM227" s="141">
        <f t="shared" si="333"/>
        <v>0</v>
      </c>
      <c r="BN227" s="141">
        <f t="shared" si="333"/>
        <v>0</v>
      </c>
      <c r="BO227" s="141">
        <f t="shared" si="333"/>
        <v>0</v>
      </c>
      <c r="BP227" s="141">
        <f t="shared" si="316"/>
        <v>0</v>
      </c>
      <c r="BQ227" s="141">
        <f t="shared" si="316"/>
        <v>0</v>
      </c>
      <c r="BR227" s="141">
        <f t="shared" si="316"/>
        <v>0</v>
      </c>
      <c r="BS227" s="141">
        <f t="shared" si="316"/>
        <v>0</v>
      </c>
      <c r="BT227" s="141">
        <f t="shared" si="316"/>
        <v>0</v>
      </c>
      <c r="BU227" s="141">
        <f t="shared" si="316"/>
        <v>0</v>
      </c>
      <c r="BV227" s="141">
        <f t="shared" si="316"/>
        <v>0</v>
      </c>
      <c r="BW227" s="141">
        <f t="shared" si="316"/>
        <v>0</v>
      </c>
      <c r="BX227" s="141">
        <f t="shared" si="316"/>
        <v>0</v>
      </c>
      <c r="BY227" s="141">
        <f t="shared" si="316"/>
        <v>0</v>
      </c>
      <c r="BZ227" s="141">
        <f t="shared" si="316"/>
        <v>0</v>
      </c>
      <c r="CA227" s="141">
        <f t="shared" si="316"/>
        <v>0</v>
      </c>
      <c r="CB227" s="141">
        <f t="shared" si="316"/>
        <v>0</v>
      </c>
      <c r="CC227" s="141">
        <f t="shared" si="316"/>
        <v>0</v>
      </c>
      <c r="CD227" s="141">
        <f t="shared" si="316"/>
        <v>0</v>
      </c>
      <c r="CE227" s="141">
        <f t="shared" si="316"/>
        <v>0</v>
      </c>
      <c r="CF227" s="151">
        <f t="shared" si="332"/>
        <v>0</v>
      </c>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row>
    <row r="228" spans="1:116" s="57" customFormat="1" x14ac:dyDescent="0.2">
      <c r="A228" s="219"/>
      <c r="B228" s="222"/>
      <c r="C228" s="225"/>
      <c r="D228" s="228"/>
      <c r="E228" s="228"/>
      <c r="F228" s="228"/>
      <c r="G228" s="231"/>
      <c r="H228" s="234"/>
      <c r="I228" s="222"/>
      <c r="J228" s="222"/>
      <c r="K228" s="234"/>
      <c r="L228" s="140" t="s">
        <v>145</v>
      </c>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43">
        <f t="shared" si="292"/>
        <v>0</v>
      </c>
      <c r="AU228" s="144">
        <f t="shared" ref="AU228:AU235" si="334">AT228*$H$228</f>
        <v>0</v>
      </c>
      <c r="AV228" s="52"/>
      <c r="AW228" s="55">
        <f t="shared" si="314"/>
        <v>0</v>
      </c>
      <c r="AX228" s="55"/>
      <c r="AY228" s="140" t="s">
        <v>145</v>
      </c>
      <c r="AZ228" s="140">
        <f t="shared" si="333"/>
        <v>0</v>
      </c>
      <c r="BA228" s="140">
        <f t="shared" si="333"/>
        <v>0</v>
      </c>
      <c r="BB228" s="140">
        <f t="shared" si="333"/>
        <v>0</v>
      </c>
      <c r="BC228" s="140">
        <f t="shared" si="333"/>
        <v>0</v>
      </c>
      <c r="BD228" s="140">
        <f t="shared" si="333"/>
        <v>0</v>
      </c>
      <c r="BE228" s="140">
        <f t="shared" si="333"/>
        <v>0</v>
      </c>
      <c r="BF228" s="140">
        <f t="shared" si="333"/>
        <v>0</v>
      </c>
      <c r="BG228" s="140">
        <f t="shared" si="333"/>
        <v>0</v>
      </c>
      <c r="BH228" s="140">
        <f t="shared" si="333"/>
        <v>0</v>
      </c>
      <c r="BI228" s="140">
        <f t="shared" si="333"/>
        <v>0</v>
      </c>
      <c r="BJ228" s="140">
        <f t="shared" si="333"/>
        <v>0</v>
      </c>
      <c r="BK228" s="140">
        <f t="shared" si="333"/>
        <v>0</v>
      </c>
      <c r="BL228" s="140">
        <f t="shared" si="333"/>
        <v>0</v>
      </c>
      <c r="BM228" s="140">
        <f t="shared" si="333"/>
        <v>0</v>
      </c>
      <c r="BN228" s="140">
        <f t="shared" si="333"/>
        <v>0</v>
      </c>
      <c r="BO228" s="140">
        <f t="shared" si="333"/>
        <v>0</v>
      </c>
      <c r="BP228" s="140">
        <f t="shared" si="316"/>
        <v>0</v>
      </c>
      <c r="BQ228" s="140">
        <f t="shared" si="316"/>
        <v>0</v>
      </c>
      <c r="BR228" s="140">
        <f t="shared" si="316"/>
        <v>0</v>
      </c>
      <c r="BS228" s="140">
        <f t="shared" si="316"/>
        <v>0</v>
      </c>
      <c r="BT228" s="140">
        <f t="shared" si="316"/>
        <v>0</v>
      </c>
      <c r="BU228" s="140">
        <f t="shared" si="316"/>
        <v>0</v>
      </c>
      <c r="BV228" s="140">
        <f t="shared" si="316"/>
        <v>0</v>
      </c>
      <c r="BW228" s="140">
        <f t="shared" si="316"/>
        <v>0</v>
      </c>
      <c r="BX228" s="140">
        <f t="shared" si="316"/>
        <v>0</v>
      </c>
      <c r="BY228" s="140">
        <f t="shared" si="316"/>
        <v>0</v>
      </c>
      <c r="BZ228" s="140">
        <f t="shared" si="316"/>
        <v>0</v>
      </c>
      <c r="CA228" s="140">
        <f t="shared" si="316"/>
        <v>0</v>
      </c>
      <c r="CB228" s="140">
        <f t="shared" si="316"/>
        <v>0</v>
      </c>
      <c r="CC228" s="140">
        <f t="shared" si="316"/>
        <v>0</v>
      </c>
      <c r="CD228" s="140">
        <f t="shared" si="316"/>
        <v>0</v>
      </c>
      <c r="CE228" s="140">
        <f t="shared" si="316"/>
        <v>0</v>
      </c>
      <c r="CF228" s="145">
        <f t="shared" si="332"/>
        <v>0</v>
      </c>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row>
    <row r="229" spans="1:116" s="57" customFormat="1" x14ac:dyDescent="0.2">
      <c r="A229" s="220"/>
      <c r="B229" s="223"/>
      <c r="C229" s="226"/>
      <c r="D229" s="229"/>
      <c r="E229" s="229"/>
      <c r="F229" s="229"/>
      <c r="G229" s="232"/>
      <c r="H229" s="235"/>
      <c r="I229" s="237"/>
      <c r="J229" s="237"/>
      <c r="K229" s="235"/>
      <c r="L229" s="54" t="s">
        <v>1</v>
      </c>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146">
        <f t="shared" si="292"/>
        <v>0</v>
      </c>
      <c r="AU229" s="147">
        <f t="shared" si="334"/>
        <v>0</v>
      </c>
      <c r="AV229" s="52"/>
      <c r="AW229" s="55">
        <f t="shared" si="314"/>
        <v>0</v>
      </c>
      <c r="AX229" s="55"/>
      <c r="AY229" s="54" t="s">
        <v>1</v>
      </c>
      <c r="AZ229" s="54">
        <f t="shared" si="333"/>
        <v>0</v>
      </c>
      <c r="BA229" s="54">
        <f t="shared" si="333"/>
        <v>0</v>
      </c>
      <c r="BB229" s="54">
        <f t="shared" si="333"/>
        <v>0</v>
      </c>
      <c r="BC229" s="54">
        <f t="shared" si="333"/>
        <v>0</v>
      </c>
      <c r="BD229" s="54">
        <f t="shared" si="333"/>
        <v>0</v>
      </c>
      <c r="BE229" s="54">
        <f t="shared" si="333"/>
        <v>0</v>
      </c>
      <c r="BF229" s="54">
        <f t="shared" si="333"/>
        <v>0</v>
      </c>
      <c r="BG229" s="54">
        <f t="shared" si="333"/>
        <v>0</v>
      </c>
      <c r="BH229" s="54">
        <f t="shared" si="333"/>
        <v>0</v>
      </c>
      <c r="BI229" s="54">
        <f t="shared" si="333"/>
        <v>0</v>
      </c>
      <c r="BJ229" s="54">
        <f t="shared" si="333"/>
        <v>0</v>
      </c>
      <c r="BK229" s="54">
        <f t="shared" si="333"/>
        <v>0</v>
      </c>
      <c r="BL229" s="54">
        <f t="shared" si="333"/>
        <v>0</v>
      </c>
      <c r="BM229" s="54">
        <f t="shared" si="333"/>
        <v>0</v>
      </c>
      <c r="BN229" s="54">
        <f t="shared" si="333"/>
        <v>0</v>
      </c>
      <c r="BO229" s="54">
        <f t="shared" si="333"/>
        <v>0</v>
      </c>
      <c r="BP229" s="54">
        <f t="shared" si="316"/>
        <v>0</v>
      </c>
      <c r="BQ229" s="54">
        <f t="shared" si="316"/>
        <v>0</v>
      </c>
      <c r="BR229" s="54">
        <f t="shared" si="316"/>
        <v>0</v>
      </c>
      <c r="BS229" s="54">
        <f t="shared" si="316"/>
        <v>0</v>
      </c>
      <c r="BT229" s="54">
        <f t="shared" si="316"/>
        <v>0</v>
      </c>
      <c r="BU229" s="54">
        <f t="shared" si="316"/>
        <v>0</v>
      </c>
      <c r="BV229" s="54">
        <f t="shared" si="316"/>
        <v>0</v>
      </c>
      <c r="BW229" s="54">
        <f t="shared" si="316"/>
        <v>0</v>
      </c>
      <c r="BX229" s="54">
        <f t="shared" si="316"/>
        <v>0</v>
      </c>
      <c r="BY229" s="54">
        <f t="shared" si="316"/>
        <v>0</v>
      </c>
      <c r="BZ229" s="54">
        <f t="shared" si="316"/>
        <v>0</v>
      </c>
      <c r="CA229" s="54">
        <f t="shared" si="316"/>
        <v>0</v>
      </c>
      <c r="CB229" s="54">
        <f t="shared" si="316"/>
        <v>0</v>
      </c>
      <c r="CC229" s="54">
        <f t="shared" si="316"/>
        <v>0</v>
      </c>
      <c r="CD229" s="54">
        <f t="shared" si="316"/>
        <v>0</v>
      </c>
      <c r="CE229" s="54">
        <f t="shared" si="316"/>
        <v>0</v>
      </c>
      <c r="CF229" s="148">
        <f t="shared" si="332"/>
        <v>0</v>
      </c>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row>
    <row r="230" spans="1:116" s="57" customFormat="1" x14ac:dyDescent="0.2">
      <c r="A230" s="220"/>
      <c r="B230" s="223"/>
      <c r="C230" s="226"/>
      <c r="D230" s="229"/>
      <c r="E230" s="229"/>
      <c r="F230" s="229"/>
      <c r="G230" s="232"/>
      <c r="H230" s="235"/>
      <c r="I230" s="237"/>
      <c r="J230" s="237"/>
      <c r="K230" s="235"/>
      <c r="L230" s="54" t="s">
        <v>2</v>
      </c>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146">
        <f t="shared" si="292"/>
        <v>0</v>
      </c>
      <c r="AU230" s="147">
        <f t="shared" si="334"/>
        <v>0</v>
      </c>
      <c r="AV230" s="52"/>
      <c r="AW230" s="55">
        <f t="shared" si="314"/>
        <v>0</v>
      </c>
      <c r="AX230" s="55"/>
      <c r="AY230" s="54" t="s">
        <v>2</v>
      </c>
      <c r="AZ230" s="54">
        <f t="shared" si="333"/>
        <v>0</v>
      </c>
      <c r="BA230" s="54">
        <f t="shared" si="333"/>
        <v>0</v>
      </c>
      <c r="BB230" s="54">
        <f t="shared" si="333"/>
        <v>0</v>
      </c>
      <c r="BC230" s="54">
        <f t="shared" si="333"/>
        <v>0</v>
      </c>
      <c r="BD230" s="54">
        <f t="shared" si="333"/>
        <v>0</v>
      </c>
      <c r="BE230" s="54">
        <f t="shared" si="333"/>
        <v>0</v>
      </c>
      <c r="BF230" s="54">
        <f t="shared" si="333"/>
        <v>0</v>
      </c>
      <c r="BG230" s="54">
        <f t="shared" si="333"/>
        <v>0</v>
      </c>
      <c r="BH230" s="54">
        <f t="shared" si="333"/>
        <v>0</v>
      </c>
      <c r="BI230" s="54">
        <f t="shared" si="333"/>
        <v>0</v>
      </c>
      <c r="BJ230" s="54">
        <f t="shared" si="333"/>
        <v>0</v>
      </c>
      <c r="BK230" s="54">
        <f t="shared" si="333"/>
        <v>0</v>
      </c>
      <c r="BL230" s="54">
        <f t="shared" si="333"/>
        <v>0</v>
      </c>
      <c r="BM230" s="54">
        <f t="shared" si="333"/>
        <v>0</v>
      </c>
      <c r="BN230" s="54">
        <f t="shared" si="333"/>
        <v>0</v>
      </c>
      <c r="BO230" s="54">
        <f t="shared" si="333"/>
        <v>0</v>
      </c>
      <c r="BP230" s="54">
        <f t="shared" si="316"/>
        <v>0</v>
      </c>
      <c r="BQ230" s="54">
        <f t="shared" si="316"/>
        <v>0</v>
      </c>
      <c r="BR230" s="54">
        <f t="shared" si="316"/>
        <v>0</v>
      </c>
      <c r="BS230" s="54">
        <f t="shared" si="316"/>
        <v>0</v>
      </c>
      <c r="BT230" s="54">
        <f t="shared" si="316"/>
        <v>0</v>
      </c>
      <c r="BU230" s="54">
        <f t="shared" si="316"/>
        <v>0</v>
      </c>
      <c r="BV230" s="54">
        <f t="shared" si="316"/>
        <v>0</v>
      </c>
      <c r="BW230" s="54">
        <f t="shared" si="316"/>
        <v>0</v>
      </c>
      <c r="BX230" s="54">
        <f t="shared" si="316"/>
        <v>0</v>
      </c>
      <c r="BY230" s="54">
        <f t="shared" si="316"/>
        <v>0</v>
      </c>
      <c r="BZ230" s="54">
        <f t="shared" si="316"/>
        <v>0</v>
      </c>
      <c r="CA230" s="54">
        <f t="shared" si="316"/>
        <v>0</v>
      </c>
      <c r="CB230" s="54">
        <f t="shared" si="316"/>
        <v>0</v>
      </c>
      <c r="CC230" s="54">
        <f t="shared" si="316"/>
        <v>0</v>
      </c>
      <c r="CD230" s="54">
        <f t="shared" si="316"/>
        <v>0</v>
      </c>
      <c r="CE230" s="54">
        <f t="shared" si="316"/>
        <v>0</v>
      </c>
      <c r="CF230" s="148">
        <f t="shared" si="332"/>
        <v>0</v>
      </c>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row>
    <row r="231" spans="1:116" s="57" customFormat="1" x14ac:dyDescent="0.2">
      <c r="A231" s="220"/>
      <c r="B231" s="223"/>
      <c r="C231" s="226"/>
      <c r="D231" s="229"/>
      <c r="E231" s="229"/>
      <c r="F231" s="229"/>
      <c r="G231" s="232"/>
      <c r="H231" s="235"/>
      <c r="I231" s="237"/>
      <c r="J231" s="237"/>
      <c r="K231" s="235"/>
      <c r="L231" s="54" t="s">
        <v>138</v>
      </c>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146">
        <f t="shared" si="292"/>
        <v>0</v>
      </c>
      <c r="AU231" s="147">
        <f t="shared" si="334"/>
        <v>0</v>
      </c>
      <c r="AV231" s="52"/>
      <c r="AW231" s="55">
        <f t="shared" si="314"/>
        <v>0</v>
      </c>
      <c r="AX231" s="55"/>
      <c r="AY231" s="54" t="s">
        <v>138</v>
      </c>
      <c r="AZ231" s="54">
        <f t="shared" si="333"/>
        <v>0</v>
      </c>
      <c r="BA231" s="54">
        <f t="shared" si="333"/>
        <v>0</v>
      </c>
      <c r="BB231" s="54">
        <f t="shared" si="333"/>
        <v>0</v>
      </c>
      <c r="BC231" s="54">
        <f t="shared" si="333"/>
        <v>0</v>
      </c>
      <c r="BD231" s="54">
        <f t="shared" si="333"/>
        <v>0</v>
      </c>
      <c r="BE231" s="54">
        <f t="shared" si="333"/>
        <v>0</v>
      </c>
      <c r="BF231" s="54">
        <f t="shared" si="333"/>
        <v>0</v>
      </c>
      <c r="BG231" s="54">
        <f t="shared" si="333"/>
        <v>0</v>
      </c>
      <c r="BH231" s="54">
        <f t="shared" si="333"/>
        <v>0</v>
      </c>
      <c r="BI231" s="54">
        <f t="shared" si="333"/>
        <v>0</v>
      </c>
      <c r="BJ231" s="54">
        <f t="shared" si="333"/>
        <v>0</v>
      </c>
      <c r="BK231" s="54">
        <f t="shared" si="333"/>
        <v>0</v>
      </c>
      <c r="BL231" s="54">
        <f t="shared" si="333"/>
        <v>0</v>
      </c>
      <c r="BM231" s="54">
        <f t="shared" si="333"/>
        <v>0</v>
      </c>
      <c r="BN231" s="54">
        <f t="shared" si="333"/>
        <v>0</v>
      </c>
      <c r="BO231" s="54">
        <f t="shared" si="333"/>
        <v>0</v>
      </c>
      <c r="BP231" s="54">
        <f t="shared" si="316"/>
        <v>0</v>
      </c>
      <c r="BQ231" s="54">
        <f t="shared" si="316"/>
        <v>0</v>
      </c>
      <c r="BR231" s="54">
        <f t="shared" si="316"/>
        <v>0</v>
      </c>
      <c r="BS231" s="54">
        <f t="shared" si="316"/>
        <v>0</v>
      </c>
      <c r="BT231" s="54">
        <f t="shared" si="316"/>
        <v>0</v>
      </c>
      <c r="BU231" s="54">
        <f t="shared" si="316"/>
        <v>0</v>
      </c>
      <c r="BV231" s="54">
        <f t="shared" si="316"/>
        <v>0</v>
      </c>
      <c r="BW231" s="54">
        <f t="shared" si="316"/>
        <v>0</v>
      </c>
      <c r="BX231" s="54">
        <f t="shared" si="316"/>
        <v>0</v>
      </c>
      <c r="BY231" s="54">
        <f t="shared" si="316"/>
        <v>0</v>
      </c>
      <c r="BZ231" s="54">
        <f t="shared" si="316"/>
        <v>0</v>
      </c>
      <c r="CA231" s="54">
        <f t="shared" si="316"/>
        <v>0</v>
      </c>
      <c r="CB231" s="54">
        <f t="shared" si="316"/>
        <v>0</v>
      </c>
      <c r="CC231" s="54">
        <f t="shared" si="316"/>
        <v>0</v>
      </c>
      <c r="CD231" s="54">
        <f t="shared" si="316"/>
        <v>0</v>
      </c>
      <c r="CE231" s="54">
        <f t="shared" si="316"/>
        <v>0</v>
      </c>
      <c r="CF231" s="148">
        <f t="shared" si="332"/>
        <v>0</v>
      </c>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row>
    <row r="232" spans="1:116" s="57" customFormat="1" x14ac:dyDescent="0.2">
      <c r="A232" s="220"/>
      <c r="B232" s="223"/>
      <c r="C232" s="226"/>
      <c r="D232" s="229"/>
      <c r="E232" s="229"/>
      <c r="F232" s="229"/>
      <c r="G232" s="232"/>
      <c r="H232" s="235"/>
      <c r="I232" s="237"/>
      <c r="J232" s="237"/>
      <c r="K232" s="235"/>
      <c r="L232" s="54" t="s">
        <v>142</v>
      </c>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146">
        <f t="shared" si="292"/>
        <v>0</v>
      </c>
      <c r="AU232" s="147">
        <f t="shared" si="334"/>
        <v>0</v>
      </c>
      <c r="AV232" s="52"/>
      <c r="AW232" s="55">
        <f t="shared" si="314"/>
        <v>0</v>
      </c>
      <c r="AX232" s="55"/>
      <c r="AY232" s="54" t="s">
        <v>142</v>
      </c>
      <c r="AZ232" s="54">
        <f t="shared" si="333"/>
        <v>0</v>
      </c>
      <c r="BA232" s="54">
        <f t="shared" si="333"/>
        <v>0</v>
      </c>
      <c r="BB232" s="54">
        <f t="shared" si="333"/>
        <v>0</v>
      </c>
      <c r="BC232" s="54">
        <f t="shared" si="333"/>
        <v>0</v>
      </c>
      <c r="BD232" s="54">
        <f t="shared" si="333"/>
        <v>0</v>
      </c>
      <c r="BE232" s="54">
        <f t="shared" si="333"/>
        <v>0</v>
      </c>
      <c r="BF232" s="54">
        <f t="shared" si="333"/>
        <v>0</v>
      </c>
      <c r="BG232" s="54">
        <f t="shared" si="333"/>
        <v>0</v>
      </c>
      <c r="BH232" s="54">
        <f t="shared" si="333"/>
        <v>0</v>
      </c>
      <c r="BI232" s="54">
        <f t="shared" si="333"/>
        <v>0</v>
      </c>
      <c r="BJ232" s="54">
        <f t="shared" si="333"/>
        <v>0</v>
      </c>
      <c r="BK232" s="54">
        <f t="shared" si="333"/>
        <v>0</v>
      </c>
      <c r="BL232" s="54">
        <f t="shared" si="333"/>
        <v>0</v>
      </c>
      <c r="BM232" s="54">
        <f t="shared" si="333"/>
        <v>0</v>
      </c>
      <c r="BN232" s="54">
        <f t="shared" si="333"/>
        <v>0</v>
      </c>
      <c r="BO232" s="54">
        <f t="shared" si="333"/>
        <v>0</v>
      </c>
      <c r="BP232" s="54">
        <f t="shared" si="316"/>
        <v>0</v>
      </c>
      <c r="BQ232" s="54">
        <f t="shared" si="316"/>
        <v>0</v>
      </c>
      <c r="BR232" s="54">
        <f t="shared" si="316"/>
        <v>0</v>
      </c>
      <c r="BS232" s="54">
        <f t="shared" si="316"/>
        <v>0</v>
      </c>
      <c r="BT232" s="54">
        <f t="shared" si="316"/>
        <v>0</v>
      </c>
      <c r="BU232" s="54">
        <f t="shared" si="316"/>
        <v>0</v>
      </c>
      <c r="BV232" s="54">
        <f t="shared" si="316"/>
        <v>0</v>
      </c>
      <c r="BW232" s="54">
        <f t="shared" si="316"/>
        <v>0</v>
      </c>
      <c r="BX232" s="54">
        <f t="shared" si="316"/>
        <v>0</v>
      </c>
      <c r="BY232" s="54">
        <f t="shared" si="316"/>
        <v>0</v>
      </c>
      <c r="BZ232" s="54">
        <f t="shared" si="316"/>
        <v>0</v>
      </c>
      <c r="CA232" s="54">
        <f t="shared" si="316"/>
        <v>0</v>
      </c>
      <c r="CB232" s="54">
        <f t="shared" si="316"/>
        <v>0</v>
      </c>
      <c r="CC232" s="54">
        <f t="shared" si="316"/>
        <v>0</v>
      </c>
      <c r="CD232" s="54">
        <f t="shared" si="316"/>
        <v>0</v>
      </c>
      <c r="CE232" s="54">
        <f t="shared" si="316"/>
        <v>0</v>
      </c>
      <c r="CF232" s="148">
        <f t="shared" si="332"/>
        <v>0</v>
      </c>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row>
    <row r="233" spans="1:116" s="57" customFormat="1" x14ac:dyDescent="0.2">
      <c r="A233" s="220"/>
      <c r="B233" s="223"/>
      <c r="C233" s="226"/>
      <c r="D233" s="229"/>
      <c r="E233" s="229"/>
      <c r="F233" s="229"/>
      <c r="G233" s="232"/>
      <c r="H233" s="235"/>
      <c r="I233" s="237"/>
      <c r="J233" s="237"/>
      <c r="K233" s="235"/>
      <c r="L233" s="54" t="s">
        <v>139</v>
      </c>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146">
        <f t="shared" si="292"/>
        <v>0</v>
      </c>
      <c r="AU233" s="147">
        <f t="shared" si="334"/>
        <v>0</v>
      </c>
      <c r="AV233" s="52"/>
      <c r="AW233" s="55">
        <f t="shared" si="314"/>
        <v>0</v>
      </c>
      <c r="AX233" s="55"/>
      <c r="AY233" s="54" t="s">
        <v>139</v>
      </c>
      <c r="AZ233" s="54">
        <f t="shared" si="333"/>
        <v>0</v>
      </c>
      <c r="BA233" s="54">
        <f t="shared" si="333"/>
        <v>0</v>
      </c>
      <c r="BB233" s="54">
        <f t="shared" si="333"/>
        <v>0</v>
      </c>
      <c r="BC233" s="54">
        <f t="shared" si="333"/>
        <v>0</v>
      </c>
      <c r="BD233" s="54">
        <f t="shared" si="333"/>
        <v>0</v>
      </c>
      <c r="BE233" s="54">
        <f t="shared" si="333"/>
        <v>0</v>
      </c>
      <c r="BF233" s="54">
        <f t="shared" si="333"/>
        <v>0</v>
      </c>
      <c r="BG233" s="54">
        <f t="shared" si="333"/>
        <v>0</v>
      </c>
      <c r="BH233" s="54">
        <f t="shared" si="333"/>
        <v>0</v>
      </c>
      <c r="BI233" s="54">
        <f t="shared" si="333"/>
        <v>0</v>
      </c>
      <c r="BJ233" s="54">
        <f t="shared" si="333"/>
        <v>0</v>
      </c>
      <c r="BK233" s="54">
        <f t="shared" si="333"/>
        <v>0</v>
      </c>
      <c r="BL233" s="54">
        <f t="shared" si="333"/>
        <v>0</v>
      </c>
      <c r="BM233" s="54">
        <f t="shared" si="333"/>
        <v>0</v>
      </c>
      <c r="BN233" s="54">
        <f t="shared" si="333"/>
        <v>0</v>
      </c>
      <c r="BO233" s="54">
        <f t="shared" si="333"/>
        <v>0</v>
      </c>
      <c r="BP233" s="54">
        <f t="shared" si="316"/>
        <v>0</v>
      </c>
      <c r="BQ233" s="54">
        <f t="shared" si="316"/>
        <v>0</v>
      </c>
      <c r="BR233" s="54">
        <f t="shared" si="316"/>
        <v>0</v>
      </c>
      <c r="BS233" s="54">
        <f t="shared" si="316"/>
        <v>0</v>
      </c>
      <c r="BT233" s="54">
        <f t="shared" si="316"/>
        <v>0</v>
      </c>
      <c r="BU233" s="54">
        <f t="shared" si="316"/>
        <v>0</v>
      </c>
      <c r="BV233" s="54">
        <f t="shared" si="316"/>
        <v>0</v>
      </c>
      <c r="BW233" s="54">
        <f t="shared" si="316"/>
        <v>0</v>
      </c>
      <c r="BX233" s="54">
        <f t="shared" si="316"/>
        <v>0</v>
      </c>
      <c r="BY233" s="54">
        <f t="shared" si="316"/>
        <v>0</v>
      </c>
      <c r="BZ233" s="54">
        <f t="shared" si="316"/>
        <v>0</v>
      </c>
      <c r="CA233" s="54">
        <f t="shared" si="316"/>
        <v>0</v>
      </c>
      <c r="CB233" s="54">
        <f t="shared" si="316"/>
        <v>0</v>
      </c>
      <c r="CC233" s="54">
        <f t="shared" si="316"/>
        <v>0</v>
      </c>
      <c r="CD233" s="54">
        <f t="shared" si="316"/>
        <v>0</v>
      </c>
      <c r="CE233" s="54">
        <f t="shared" si="316"/>
        <v>0</v>
      </c>
      <c r="CF233" s="148">
        <f t="shared" si="332"/>
        <v>0</v>
      </c>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row>
    <row r="234" spans="1:116" s="57" customFormat="1" x14ac:dyDescent="0.2">
      <c r="A234" s="220"/>
      <c r="B234" s="223"/>
      <c r="C234" s="226"/>
      <c r="D234" s="229"/>
      <c r="E234" s="229"/>
      <c r="F234" s="229"/>
      <c r="G234" s="232"/>
      <c r="H234" s="235"/>
      <c r="I234" s="237"/>
      <c r="J234" s="237"/>
      <c r="K234" s="235"/>
      <c r="L234" s="54" t="s">
        <v>140</v>
      </c>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146">
        <f t="shared" si="292"/>
        <v>0</v>
      </c>
      <c r="AU234" s="147">
        <f t="shared" si="334"/>
        <v>0</v>
      </c>
      <c r="AV234" s="52"/>
      <c r="AW234" s="55">
        <f t="shared" si="314"/>
        <v>0</v>
      </c>
      <c r="AX234" s="55"/>
      <c r="AY234" s="54" t="s">
        <v>140</v>
      </c>
      <c r="AZ234" s="54">
        <f t="shared" si="333"/>
        <v>0</v>
      </c>
      <c r="BA234" s="54">
        <f t="shared" si="333"/>
        <v>0</v>
      </c>
      <c r="BB234" s="54">
        <f t="shared" si="333"/>
        <v>0</v>
      </c>
      <c r="BC234" s="54">
        <f t="shared" si="333"/>
        <v>0</v>
      </c>
      <c r="BD234" s="54">
        <f t="shared" si="333"/>
        <v>0</v>
      </c>
      <c r="BE234" s="54">
        <f t="shared" si="333"/>
        <v>0</v>
      </c>
      <c r="BF234" s="54">
        <f t="shared" si="333"/>
        <v>0</v>
      </c>
      <c r="BG234" s="54">
        <f t="shared" si="333"/>
        <v>0</v>
      </c>
      <c r="BH234" s="54">
        <f t="shared" si="333"/>
        <v>0</v>
      </c>
      <c r="BI234" s="54">
        <f t="shared" si="333"/>
        <v>0</v>
      </c>
      <c r="BJ234" s="54">
        <f t="shared" si="333"/>
        <v>0</v>
      </c>
      <c r="BK234" s="54">
        <f t="shared" si="333"/>
        <v>0</v>
      </c>
      <c r="BL234" s="54">
        <f t="shared" si="333"/>
        <v>0</v>
      </c>
      <c r="BM234" s="54">
        <f t="shared" si="333"/>
        <v>0</v>
      </c>
      <c r="BN234" s="54">
        <f t="shared" si="333"/>
        <v>0</v>
      </c>
      <c r="BO234" s="54">
        <f t="shared" si="333"/>
        <v>0</v>
      </c>
      <c r="BP234" s="54">
        <f t="shared" si="316"/>
        <v>0</v>
      </c>
      <c r="BQ234" s="54">
        <f t="shared" si="316"/>
        <v>0</v>
      </c>
      <c r="BR234" s="54">
        <f t="shared" si="316"/>
        <v>0</v>
      </c>
      <c r="BS234" s="54">
        <f t="shared" si="316"/>
        <v>0</v>
      </c>
      <c r="BT234" s="54">
        <f t="shared" si="316"/>
        <v>0</v>
      </c>
      <c r="BU234" s="54">
        <f t="shared" si="316"/>
        <v>0</v>
      </c>
      <c r="BV234" s="54">
        <f t="shared" si="316"/>
        <v>0</v>
      </c>
      <c r="BW234" s="54">
        <f t="shared" si="316"/>
        <v>0</v>
      </c>
      <c r="BX234" s="54">
        <f t="shared" si="316"/>
        <v>0</v>
      </c>
      <c r="BY234" s="54">
        <f t="shared" si="316"/>
        <v>0</v>
      </c>
      <c r="BZ234" s="54">
        <f t="shared" si="316"/>
        <v>0</v>
      </c>
      <c r="CA234" s="54">
        <f t="shared" si="316"/>
        <v>0</v>
      </c>
      <c r="CB234" s="54">
        <f t="shared" si="316"/>
        <v>0</v>
      </c>
      <c r="CC234" s="54">
        <f t="shared" si="316"/>
        <v>0</v>
      </c>
      <c r="CD234" s="54">
        <f t="shared" si="316"/>
        <v>0</v>
      </c>
      <c r="CE234" s="54">
        <f t="shared" si="316"/>
        <v>0</v>
      </c>
      <c r="CF234" s="148">
        <f t="shared" si="332"/>
        <v>0</v>
      </c>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row>
    <row r="235" spans="1:116" s="57" customFormat="1" ht="13.5" thickBot="1" x14ac:dyDescent="0.25">
      <c r="A235" s="221"/>
      <c r="B235" s="224"/>
      <c r="C235" s="227"/>
      <c r="D235" s="230"/>
      <c r="E235" s="230"/>
      <c r="F235" s="230"/>
      <c r="G235" s="233"/>
      <c r="H235" s="236"/>
      <c r="I235" s="238"/>
      <c r="J235" s="238"/>
      <c r="K235" s="236"/>
      <c r="L235" s="141" t="s">
        <v>141</v>
      </c>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49">
        <f t="shared" si="292"/>
        <v>0</v>
      </c>
      <c r="AU235" s="150">
        <f t="shared" si="334"/>
        <v>0</v>
      </c>
      <c r="AV235" s="52"/>
      <c r="AW235" s="55">
        <f t="shared" si="314"/>
        <v>0</v>
      </c>
      <c r="AX235" s="55"/>
      <c r="AY235" s="141" t="s">
        <v>141</v>
      </c>
      <c r="AZ235" s="141">
        <f t="shared" si="332"/>
        <v>0</v>
      </c>
      <c r="BA235" s="141">
        <f t="shared" si="332"/>
        <v>0</v>
      </c>
      <c r="BB235" s="141">
        <f t="shared" si="332"/>
        <v>0</v>
      </c>
      <c r="BC235" s="141">
        <f t="shared" si="332"/>
        <v>0</v>
      </c>
      <c r="BD235" s="141">
        <f t="shared" si="332"/>
        <v>0</v>
      </c>
      <c r="BE235" s="141">
        <f t="shared" si="332"/>
        <v>0</v>
      </c>
      <c r="BF235" s="141">
        <f t="shared" si="332"/>
        <v>0</v>
      </c>
      <c r="BG235" s="141">
        <f t="shared" si="332"/>
        <v>0</v>
      </c>
      <c r="BH235" s="141">
        <f t="shared" si="332"/>
        <v>0</v>
      </c>
      <c r="BI235" s="141">
        <f t="shared" si="332"/>
        <v>0</v>
      </c>
      <c r="BJ235" s="141">
        <f t="shared" si="332"/>
        <v>0</v>
      </c>
      <c r="BK235" s="141">
        <f t="shared" si="332"/>
        <v>0</v>
      </c>
      <c r="BL235" s="141">
        <f t="shared" si="332"/>
        <v>0</v>
      </c>
      <c r="BM235" s="141">
        <f t="shared" si="332"/>
        <v>0</v>
      </c>
      <c r="BN235" s="141">
        <f t="shared" si="332"/>
        <v>0</v>
      </c>
      <c r="BO235" s="141">
        <f t="shared" si="332"/>
        <v>0</v>
      </c>
      <c r="BP235" s="141">
        <f t="shared" si="332"/>
        <v>0</v>
      </c>
      <c r="BQ235" s="141">
        <f t="shared" si="332"/>
        <v>0</v>
      </c>
      <c r="BR235" s="141">
        <f t="shared" si="332"/>
        <v>0</v>
      </c>
      <c r="BS235" s="141">
        <f t="shared" si="332"/>
        <v>0</v>
      </c>
      <c r="BT235" s="141">
        <f t="shared" si="332"/>
        <v>0</v>
      </c>
      <c r="BU235" s="141">
        <f t="shared" si="332"/>
        <v>0</v>
      </c>
      <c r="BV235" s="141">
        <f t="shared" si="332"/>
        <v>0</v>
      </c>
      <c r="BW235" s="141">
        <f t="shared" si="332"/>
        <v>0</v>
      </c>
      <c r="BX235" s="141">
        <f t="shared" si="332"/>
        <v>0</v>
      </c>
      <c r="BY235" s="141">
        <f t="shared" si="332"/>
        <v>0</v>
      </c>
      <c r="BZ235" s="141">
        <f t="shared" si="332"/>
        <v>0</v>
      </c>
      <c r="CA235" s="141">
        <f t="shared" si="332"/>
        <v>0</v>
      </c>
      <c r="CB235" s="141">
        <f t="shared" si="332"/>
        <v>0</v>
      </c>
      <c r="CC235" s="141">
        <f t="shared" si="332"/>
        <v>0</v>
      </c>
      <c r="CD235" s="141">
        <f t="shared" si="332"/>
        <v>0</v>
      </c>
      <c r="CE235" s="141">
        <f t="shared" si="332"/>
        <v>0</v>
      </c>
      <c r="CF235" s="151">
        <f t="shared" si="332"/>
        <v>0</v>
      </c>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row>
    <row r="236" spans="1:116" s="57" customFormat="1" x14ac:dyDescent="0.2">
      <c r="A236" s="219"/>
      <c r="B236" s="222"/>
      <c r="C236" s="225"/>
      <c r="D236" s="228"/>
      <c r="E236" s="228"/>
      <c r="F236" s="228"/>
      <c r="G236" s="231"/>
      <c r="H236" s="234"/>
      <c r="I236" s="222"/>
      <c r="J236" s="222"/>
      <c r="K236" s="234"/>
      <c r="L236" s="140" t="s">
        <v>145</v>
      </c>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43">
        <f t="shared" si="292"/>
        <v>0</v>
      </c>
      <c r="AU236" s="144">
        <f t="shared" ref="AU236:AU243" si="335">AT236*$H$236</f>
        <v>0</v>
      </c>
      <c r="AV236" s="52"/>
      <c r="AW236" s="55">
        <f t="shared" si="314"/>
        <v>0</v>
      </c>
      <c r="AX236" s="55"/>
      <c r="AY236" s="140" t="s">
        <v>145</v>
      </c>
      <c r="AZ236" s="140">
        <f t="shared" si="332"/>
        <v>0</v>
      </c>
      <c r="BA236" s="140">
        <f t="shared" si="332"/>
        <v>0</v>
      </c>
      <c r="BB236" s="140">
        <f t="shared" si="332"/>
        <v>0</v>
      </c>
      <c r="BC236" s="140">
        <f t="shared" si="332"/>
        <v>0</v>
      </c>
      <c r="BD236" s="140">
        <f t="shared" si="332"/>
        <v>0</v>
      </c>
      <c r="BE236" s="140">
        <f t="shared" si="332"/>
        <v>0</v>
      </c>
      <c r="BF236" s="140">
        <f t="shared" si="332"/>
        <v>0</v>
      </c>
      <c r="BG236" s="140">
        <f t="shared" si="332"/>
        <v>0</v>
      </c>
      <c r="BH236" s="140">
        <f t="shared" si="332"/>
        <v>0</v>
      </c>
      <c r="BI236" s="140">
        <f t="shared" si="332"/>
        <v>0</v>
      </c>
      <c r="BJ236" s="140">
        <f t="shared" si="332"/>
        <v>0</v>
      </c>
      <c r="BK236" s="140">
        <f t="shared" si="332"/>
        <v>0</v>
      </c>
      <c r="BL236" s="140">
        <f t="shared" si="332"/>
        <v>0</v>
      </c>
      <c r="BM236" s="140">
        <f t="shared" si="332"/>
        <v>0</v>
      </c>
      <c r="BN236" s="140">
        <f t="shared" si="332"/>
        <v>0</v>
      </c>
      <c r="BO236" s="140">
        <f t="shared" si="332"/>
        <v>0</v>
      </c>
      <c r="BP236" s="140">
        <f t="shared" si="332"/>
        <v>0</v>
      </c>
      <c r="BQ236" s="140">
        <f t="shared" si="332"/>
        <v>0</v>
      </c>
      <c r="BR236" s="140">
        <f t="shared" si="332"/>
        <v>0</v>
      </c>
      <c r="BS236" s="140">
        <f t="shared" si="332"/>
        <v>0</v>
      </c>
      <c r="BT236" s="140">
        <f t="shared" si="332"/>
        <v>0</v>
      </c>
      <c r="BU236" s="140">
        <f t="shared" si="332"/>
        <v>0</v>
      </c>
      <c r="BV236" s="140">
        <f t="shared" si="332"/>
        <v>0</v>
      </c>
      <c r="BW236" s="140">
        <f t="shared" si="332"/>
        <v>0</v>
      </c>
      <c r="BX236" s="140">
        <f t="shared" si="332"/>
        <v>0</v>
      </c>
      <c r="BY236" s="140">
        <f t="shared" si="332"/>
        <v>0</v>
      </c>
      <c r="BZ236" s="140">
        <f t="shared" si="332"/>
        <v>0</v>
      </c>
      <c r="CA236" s="140">
        <f t="shared" si="332"/>
        <v>0</v>
      </c>
      <c r="CB236" s="140">
        <f t="shared" si="332"/>
        <v>0</v>
      </c>
      <c r="CC236" s="140">
        <f t="shared" si="332"/>
        <v>0</v>
      </c>
      <c r="CD236" s="140">
        <f t="shared" si="332"/>
        <v>0</v>
      </c>
      <c r="CE236" s="140">
        <f t="shared" si="332"/>
        <v>0</v>
      </c>
      <c r="CF236" s="145">
        <f t="shared" si="332"/>
        <v>0</v>
      </c>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row>
    <row r="237" spans="1:116" s="57" customFormat="1" x14ac:dyDescent="0.2">
      <c r="A237" s="220"/>
      <c r="B237" s="223"/>
      <c r="C237" s="226"/>
      <c r="D237" s="229"/>
      <c r="E237" s="229"/>
      <c r="F237" s="229"/>
      <c r="G237" s="232"/>
      <c r="H237" s="235"/>
      <c r="I237" s="237"/>
      <c r="J237" s="237"/>
      <c r="K237" s="235"/>
      <c r="L237" s="54" t="s">
        <v>1</v>
      </c>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146">
        <f t="shared" si="292"/>
        <v>0</v>
      </c>
      <c r="AU237" s="147">
        <f t="shared" si="335"/>
        <v>0</v>
      </c>
      <c r="AV237" s="52"/>
      <c r="AW237" s="55">
        <f t="shared" si="314"/>
        <v>0</v>
      </c>
      <c r="AX237" s="55"/>
      <c r="AY237" s="54" t="s">
        <v>1</v>
      </c>
      <c r="AZ237" s="54">
        <f t="shared" si="332"/>
        <v>0</v>
      </c>
      <c r="BA237" s="54">
        <f t="shared" si="332"/>
        <v>0</v>
      </c>
      <c r="BB237" s="54">
        <f t="shared" si="332"/>
        <v>0</v>
      </c>
      <c r="BC237" s="54">
        <f t="shared" si="332"/>
        <v>0</v>
      </c>
      <c r="BD237" s="54">
        <f t="shared" si="332"/>
        <v>0</v>
      </c>
      <c r="BE237" s="54">
        <f t="shared" si="332"/>
        <v>0</v>
      </c>
      <c r="BF237" s="54">
        <f t="shared" si="332"/>
        <v>0</v>
      </c>
      <c r="BG237" s="54">
        <f t="shared" si="332"/>
        <v>0</v>
      </c>
      <c r="BH237" s="54">
        <f t="shared" si="332"/>
        <v>0</v>
      </c>
      <c r="BI237" s="54">
        <f t="shared" si="332"/>
        <v>0</v>
      </c>
      <c r="BJ237" s="54">
        <f t="shared" si="332"/>
        <v>0</v>
      </c>
      <c r="BK237" s="54">
        <f t="shared" si="332"/>
        <v>0</v>
      </c>
      <c r="BL237" s="54">
        <f t="shared" si="332"/>
        <v>0</v>
      </c>
      <c r="BM237" s="54">
        <f t="shared" si="332"/>
        <v>0</v>
      </c>
      <c r="BN237" s="54">
        <f t="shared" si="332"/>
        <v>0</v>
      </c>
      <c r="BO237" s="54">
        <f t="shared" si="332"/>
        <v>0</v>
      </c>
      <c r="BP237" s="54">
        <f t="shared" si="332"/>
        <v>0</v>
      </c>
      <c r="BQ237" s="54">
        <f t="shared" si="332"/>
        <v>0</v>
      </c>
      <c r="BR237" s="54">
        <f t="shared" si="332"/>
        <v>0</v>
      </c>
      <c r="BS237" s="54">
        <f t="shared" si="332"/>
        <v>0</v>
      </c>
      <c r="BT237" s="54">
        <f t="shared" si="332"/>
        <v>0</v>
      </c>
      <c r="BU237" s="54">
        <f t="shared" si="332"/>
        <v>0</v>
      </c>
      <c r="BV237" s="54">
        <f t="shared" si="332"/>
        <v>0</v>
      </c>
      <c r="BW237" s="54">
        <f t="shared" si="332"/>
        <v>0</v>
      </c>
      <c r="BX237" s="54">
        <f t="shared" si="332"/>
        <v>0</v>
      </c>
      <c r="BY237" s="54">
        <f t="shared" si="332"/>
        <v>0</v>
      </c>
      <c r="BZ237" s="54">
        <f t="shared" si="332"/>
        <v>0</v>
      </c>
      <c r="CA237" s="54">
        <f t="shared" si="332"/>
        <v>0</v>
      </c>
      <c r="CB237" s="54">
        <f t="shared" si="332"/>
        <v>0</v>
      </c>
      <c r="CC237" s="54">
        <f t="shared" si="332"/>
        <v>0</v>
      </c>
      <c r="CD237" s="54">
        <f t="shared" si="332"/>
        <v>0</v>
      </c>
      <c r="CE237" s="54">
        <f t="shared" si="332"/>
        <v>0</v>
      </c>
      <c r="CF237" s="148">
        <f t="shared" si="332"/>
        <v>0</v>
      </c>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row>
    <row r="238" spans="1:116" s="57" customFormat="1" x14ac:dyDescent="0.2">
      <c r="A238" s="220"/>
      <c r="B238" s="223"/>
      <c r="C238" s="226"/>
      <c r="D238" s="229"/>
      <c r="E238" s="229"/>
      <c r="F238" s="229"/>
      <c r="G238" s="232"/>
      <c r="H238" s="235"/>
      <c r="I238" s="237"/>
      <c r="J238" s="237"/>
      <c r="K238" s="235"/>
      <c r="L238" s="54" t="s">
        <v>2</v>
      </c>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146">
        <f t="shared" si="292"/>
        <v>0</v>
      </c>
      <c r="AU238" s="147">
        <f t="shared" si="335"/>
        <v>0</v>
      </c>
      <c r="AV238" s="52"/>
      <c r="AW238" s="55">
        <f t="shared" si="314"/>
        <v>0</v>
      </c>
      <c r="AX238" s="55"/>
      <c r="AY238" s="54" t="s">
        <v>2</v>
      </c>
      <c r="AZ238" s="54">
        <f t="shared" si="332"/>
        <v>0</v>
      </c>
      <c r="BA238" s="54">
        <f t="shared" si="332"/>
        <v>0</v>
      </c>
      <c r="BB238" s="54">
        <f t="shared" si="332"/>
        <v>0</v>
      </c>
      <c r="BC238" s="54">
        <f t="shared" si="332"/>
        <v>0</v>
      </c>
      <c r="BD238" s="54">
        <f t="shared" si="332"/>
        <v>0</v>
      </c>
      <c r="BE238" s="54">
        <f t="shared" si="332"/>
        <v>0</v>
      </c>
      <c r="BF238" s="54">
        <f t="shared" si="332"/>
        <v>0</v>
      </c>
      <c r="BG238" s="54">
        <f t="shared" si="332"/>
        <v>0</v>
      </c>
      <c r="BH238" s="54">
        <f t="shared" si="332"/>
        <v>0</v>
      </c>
      <c r="BI238" s="54">
        <f t="shared" si="332"/>
        <v>0</v>
      </c>
      <c r="BJ238" s="54">
        <f t="shared" si="332"/>
        <v>0</v>
      </c>
      <c r="BK238" s="54">
        <f t="shared" si="332"/>
        <v>0</v>
      </c>
      <c r="BL238" s="54">
        <f t="shared" si="332"/>
        <v>0</v>
      </c>
      <c r="BM238" s="54">
        <f t="shared" si="332"/>
        <v>0</v>
      </c>
      <c r="BN238" s="54">
        <f t="shared" si="332"/>
        <v>0</v>
      </c>
      <c r="BO238" s="54">
        <f t="shared" si="332"/>
        <v>0</v>
      </c>
      <c r="BP238" s="54">
        <f t="shared" si="332"/>
        <v>0</v>
      </c>
      <c r="BQ238" s="54">
        <f t="shared" si="332"/>
        <v>0</v>
      </c>
      <c r="BR238" s="54">
        <f t="shared" si="332"/>
        <v>0</v>
      </c>
      <c r="BS238" s="54">
        <f t="shared" si="332"/>
        <v>0</v>
      </c>
      <c r="BT238" s="54">
        <f t="shared" si="332"/>
        <v>0</v>
      </c>
      <c r="BU238" s="54">
        <f t="shared" si="332"/>
        <v>0</v>
      </c>
      <c r="BV238" s="54">
        <f t="shared" si="332"/>
        <v>0</v>
      </c>
      <c r="BW238" s="54">
        <f t="shared" si="332"/>
        <v>0</v>
      </c>
      <c r="BX238" s="54">
        <f t="shared" si="332"/>
        <v>0</v>
      </c>
      <c r="BY238" s="54">
        <f t="shared" si="332"/>
        <v>0</v>
      </c>
      <c r="BZ238" s="54">
        <f t="shared" si="332"/>
        <v>0</v>
      </c>
      <c r="CA238" s="54">
        <f t="shared" si="332"/>
        <v>0</v>
      </c>
      <c r="CB238" s="54">
        <f t="shared" si="332"/>
        <v>0</v>
      </c>
      <c r="CC238" s="54">
        <f t="shared" si="332"/>
        <v>0</v>
      </c>
      <c r="CD238" s="54">
        <f t="shared" si="332"/>
        <v>0</v>
      </c>
      <c r="CE238" s="54">
        <f t="shared" si="332"/>
        <v>0</v>
      </c>
      <c r="CF238" s="148">
        <f t="shared" si="332"/>
        <v>0</v>
      </c>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row>
    <row r="239" spans="1:116" s="57" customFormat="1" x14ac:dyDescent="0.2">
      <c r="A239" s="220"/>
      <c r="B239" s="223"/>
      <c r="C239" s="226"/>
      <c r="D239" s="229"/>
      <c r="E239" s="229"/>
      <c r="F239" s="229"/>
      <c r="G239" s="232"/>
      <c r="H239" s="235"/>
      <c r="I239" s="237"/>
      <c r="J239" s="237"/>
      <c r="K239" s="235"/>
      <c r="L239" s="54" t="s">
        <v>138</v>
      </c>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146">
        <f t="shared" si="292"/>
        <v>0</v>
      </c>
      <c r="AU239" s="147">
        <f t="shared" si="335"/>
        <v>0</v>
      </c>
      <c r="AV239" s="52"/>
      <c r="AW239" s="55">
        <f t="shared" si="314"/>
        <v>0</v>
      </c>
      <c r="AX239" s="55"/>
      <c r="AY239" s="54" t="s">
        <v>138</v>
      </c>
      <c r="AZ239" s="54">
        <f t="shared" si="332"/>
        <v>0</v>
      </c>
      <c r="BA239" s="54">
        <f t="shared" si="332"/>
        <v>0</v>
      </c>
      <c r="BB239" s="54">
        <f t="shared" si="332"/>
        <v>0</v>
      </c>
      <c r="BC239" s="54">
        <f t="shared" si="332"/>
        <v>0</v>
      </c>
      <c r="BD239" s="54">
        <f t="shared" si="332"/>
        <v>0</v>
      </c>
      <c r="BE239" s="54">
        <f t="shared" si="332"/>
        <v>0</v>
      </c>
      <c r="BF239" s="54">
        <f t="shared" si="332"/>
        <v>0</v>
      </c>
      <c r="BG239" s="54">
        <f t="shared" si="332"/>
        <v>0</v>
      </c>
      <c r="BH239" s="54">
        <f t="shared" si="332"/>
        <v>0</v>
      </c>
      <c r="BI239" s="54">
        <f t="shared" si="332"/>
        <v>0</v>
      </c>
      <c r="BJ239" s="54">
        <f t="shared" si="332"/>
        <v>0</v>
      </c>
      <c r="BK239" s="54">
        <f t="shared" si="332"/>
        <v>0</v>
      </c>
      <c r="BL239" s="54">
        <f t="shared" si="332"/>
        <v>0</v>
      </c>
      <c r="BM239" s="54">
        <f t="shared" si="332"/>
        <v>0</v>
      </c>
      <c r="BN239" s="54">
        <f t="shared" si="332"/>
        <v>0</v>
      </c>
      <c r="BO239" s="54">
        <f t="shared" si="332"/>
        <v>0</v>
      </c>
      <c r="BP239" s="54">
        <f t="shared" si="332"/>
        <v>0</v>
      </c>
      <c r="BQ239" s="54">
        <f t="shared" si="332"/>
        <v>0</v>
      </c>
      <c r="BR239" s="54">
        <f t="shared" si="332"/>
        <v>0</v>
      </c>
      <c r="BS239" s="54">
        <f t="shared" si="332"/>
        <v>0</v>
      </c>
      <c r="BT239" s="54">
        <f t="shared" si="332"/>
        <v>0</v>
      </c>
      <c r="BU239" s="54">
        <f t="shared" si="332"/>
        <v>0</v>
      </c>
      <c r="BV239" s="54">
        <f t="shared" si="332"/>
        <v>0</v>
      </c>
      <c r="BW239" s="54">
        <f t="shared" si="332"/>
        <v>0</v>
      </c>
      <c r="BX239" s="54">
        <f t="shared" si="332"/>
        <v>0</v>
      </c>
      <c r="BY239" s="54">
        <f t="shared" si="332"/>
        <v>0</v>
      </c>
      <c r="BZ239" s="54">
        <f t="shared" si="332"/>
        <v>0</v>
      </c>
      <c r="CA239" s="54">
        <f t="shared" si="332"/>
        <v>0</v>
      </c>
      <c r="CB239" s="54">
        <f t="shared" si="332"/>
        <v>0</v>
      </c>
      <c r="CC239" s="54">
        <f t="shared" si="332"/>
        <v>0</v>
      </c>
      <c r="CD239" s="54">
        <f t="shared" si="332"/>
        <v>0</v>
      </c>
      <c r="CE239" s="54">
        <f t="shared" si="332"/>
        <v>0</v>
      </c>
      <c r="CF239" s="148">
        <f t="shared" si="332"/>
        <v>0</v>
      </c>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row>
    <row r="240" spans="1:116" s="57" customFormat="1" x14ac:dyDescent="0.2">
      <c r="A240" s="220"/>
      <c r="B240" s="223"/>
      <c r="C240" s="226"/>
      <c r="D240" s="229"/>
      <c r="E240" s="229"/>
      <c r="F240" s="229"/>
      <c r="G240" s="232"/>
      <c r="H240" s="235"/>
      <c r="I240" s="237"/>
      <c r="J240" s="237"/>
      <c r="K240" s="235"/>
      <c r="L240" s="54" t="s">
        <v>142</v>
      </c>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146">
        <f t="shared" si="292"/>
        <v>0</v>
      </c>
      <c r="AU240" s="147">
        <f t="shared" si="335"/>
        <v>0</v>
      </c>
      <c r="AV240" s="52"/>
      <c r="AW240" s="55">
        <f t="shared" si="314"/>
        <v>0</v>
      </c>
      <c r="AX240" s="55"/>
      <c r="AY240" s="54" t="s">
        <v>142</v>
      </c>
      <c r="AZ240" s="54">
        <f t="shared" si="332"/>
        <v>0</v>
      </c>
      <c r="BA240" s="54">
        <f t="shared" si="332"/>
        <v>0</v>
      </c>
      <c r="BB240" s="54">
        <f t="shared" si="332"/>
        <v>0</v>
      </c>
      <c r="BC240" s="54">
        <f t="shared" si="332"/>
        <v>0</v>
      </c>
      <c r="BD240" s="54">
        <f t="shared" si="332"/>
        <v>0</v>
      </c>
      <c r="BE240" s="54">
        <f t="shared" si="332"/>
        <v>0</v>
      </c>
      <c r="BF240" s="54">
        <f t="shared" si="332"/>
        <v>0</v>
      </c>
      <c r="BG240" s="54">
        <f t="shared" si="332"/>
        <v>0</v>
      </c>
      <c r="BH240" s="54">
        <f t="shared" si="332"/>
        <v>0</v>
      </c>
      <c r="BI240" s="54">
        <f t="shared" si="332"/>
        <v>0</v>
      </c>
      <c r="BJ240" s="54">
        <f t="shared" si="332"/>
        <v>0</v>
      </c>
      <c r="BK240" s="54">
        <f t="shared" si="332"/>
        <v>0</v>
      </c>
      <c r="BL240" s="54">
        <f t="shared" si="332"/>
        <v>0</v>
      </c>
      <c r="BM240" s="54">
        <f t="shared" si="332"/>
        <v>0</v>
      </c>
      <c r="BN240" s="54">
        <f t="shared" si="332"/>
        <v>0</v>
      </c>
      <c r="BO240" s="54">
        <f t="shared" si="332"/>
        <v>0</v>
      </c>
      <c r="BP240" s="54">
        <f t="shared" si="332"/>
        <v>0</v>
      </c>
      <c r="BQ240" s="54">
        <f t="shared" si="332"/>
        <v>0</v>
      </c>
      <c r="BR240" s="54">
        <f t="shared" si="332"/>
        <v>0</v>
      </c>
      <c r="BS240" s="54">
        <f t="shared" si="332"/>
        <v>0</v>
      </c>
      <c r="BT240" s="54">
        <f t="shared" si="332"/>
        <v>0</v>
      </c>
      <c r="BU240" s="54">
        <f t="shared" si="332"/>
        <v>0</v>
      </c>
      <c r="BV240" s="54">
        <f t="shared" si="332"/>
        <v>0</v>
      </c>
      <c r="BW240" s="54">
        <f t="shared" si="332"/>
        <v>0</v>
      </c>
      <c r="BX240" s="54">
        <f t="shared" si="332"/>
        <v>0</v>
      </c>
      <c r="BY240" s="54">
        <f t="shared" si="332"/>
        <v>0</v>
      </c>
      <c r="BZ240" s="54">
        <f t="shared" si="332"/>
        <v>0</v>
      </c>
      <c r="CA240" s="54">
        <f t="shared" si="332"/>
        <v>0</v>
      </c>
      <c r="CB240" s="54">
        <f t="shared" si="332"/>
        <v>0</v>
      </c>
      <c r="CC240" s="54">
        <f t="shared" si="332"/>
        <v>0</v>
      </c>
      <c r="CD240" s="54">
        <f t="shared" si="332"/>
        <v>0</v>
      </c>
      <c r="CE240" s="54">
        <f t="shared" si="332"/>
        <v>0</v>
      </c>
      <c r="CF240" s="148">
        <f t="shared" si="332"/>
        <v>0</v>
      </c>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row>
    <row r="241" spans="1:116" s="57" customFormat="1" x14ac:dyDescent="0.2">
      <c r="A241" s="220"/>
      <c r="B241" s="223"/>
      <c r="C241" s="226"/>
      <c r="D241" s="229"/>
      <c r="E241" s="229"/>
      <c r="F241" s="229"/>
      <c r="G241" s="232"/>
      <c r="H241" s="235"/>
      <c r="I241" s="237"/>
      <c r="J241" s="237"/>
      <c r="K241" s="235"/>
      <c r="L241" s="54" t="s">
        <v>139</v>
      </c>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146">
        <f t="shared" si="292"/>
        <v>0</v>
      </c>
      <c r="AU241" s="147">
        <f t="shared" si="335"/>
        <v>0</v>
      </c>
      <c r="AV241" s="52"/>
      <c r="AW241" s="55">
        <f t="shared" si="314"/>
        <v>0</v>
      </c>
      <c r="AX241" s="55"/>
      <c r="AY241" s="54" t="s">
        <v>139</v>
      </c>
      <c r="AZ241" s="54">
        <f t="shared" si="332"/>
        <v>0</v>
      </c>
      <c r="BA241" s="54">
        <f t="shared" si="332"/>
        <v>0</v>
      </c>
      <c r="BB241" s="54">
        <f t="shared" si="332"/>
        <v>0</v>
      </c>
      <c r="BC241" s="54">
        <f t="shared" si="332"/>
        <v>0</v>
      </c>
      <c r="BD241" s="54">
        <f t="shared" si="332"/>
        <v>0</v>
      </c>
      <c r="BE241" s="54">
        <f t="shared" si="332"/>
        <v>0</v>
      </c>
      <c r="BF241" s="54">
        <f t="shared" si="332"/>
        <v>0</v>
      </c>
      <c r="BG241" s="54">
        <f t="shared" si="332"/>
        <v>0</v>
      </c>
      <c r="BH241" s="54">
        <f t="shared" si="332"/>
        <v>0</v>
      </c>
      <c r="BI241" s="54">
        <f t="shared" si="332"/>
        <v>0</v>
      </c>
      <c r="BJ241" s="54">
        <f t="shared" si="332"/>
        <v>0</v>
      </c>
      <c r="BK241" s="54">
        <f t="shared" si="332"/>
        <v>0</v>
      </c>
      <c r="BL241" s="54">
        <f t="shared" si="332"/>
        <v>0</v>
      </c>
      <c r="BM241" s="54">
        <f t="shared" si="332"/>
        <v>0</v>
      </c>
      <c r="BN241" s="54">
        <f t="shared" si="332"/>
        <v>0</v>
      </c>
      <c r="BO241" s="54">
        <f t="shared" si="332"/>
        <v>0</v>
      </c>
      <c r="BP241" s="54">
        <f t="shared" si="332"/>
        <v>0</v>
      </c>
      <c r="BQ241" s="54">
        <f t="shared" si="332"/>
        <v>0</v>
      </c>
      <c r="BR241" s="54">
        <f t="shared" si="332"/>
        <v>0</v>
      </c>
      <c r="BS241" s="54">
        <f t="shared" si="332"/>
        <v>0</v>
      </c>
      <c r="BT241" s="54">
        <f t="shared" si="332"/>
        <v>0</v>
      </c>
      <c r="BU241" s="54">
        <f t="shared" si="332"/>
        <v>0</v>
      </c>
      <c r="BV241" s="54">
        <f t="shared" si="332"/>
        <v>0</v>
      </c>
      <c r="BW241" s="54">
        <f t="shared" si="332"/>
        <v>0</v>
      </c>
      <c r="BX241" s="54">
        <f t="shared" si="332"/>
        <v>0</v>
      </c>
      <c r="BY241" s="54">
        <f t="shared" si="332"/>
        <v>0</v>
      </c>
      <c r="BZ241" s="54">
        <f t="shared" si="332"/>
        <v>0</v>
      </c>
      <c r="CA241" s="54">
        <f t="shared" si="332"/>
        <v>0</v>
      </c>
      <c r="CB241" s="54">
        <f t="shared" si="332"/>
        <v>0</v>
      </c>
      <c r="CC241" s="54">
        <f t="shared" si="332"/>
        <v>0</v>
      </c>
      <c r="CD241" s="54">
        <f t="shared" si="332"/>
        <v>0</v>
      </c>
      <c r="CE241" s="54">
        <f t="shared" si="332"/>
        <v>0</v>
      </c>
      <c r="CF241" s="148">
        <f t="shared" si="332"/>
        <v>0</v>
      </c>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row>
    <row r="242" spans="1:116" s="57" customFormat="1" x14ac:dyDescent="0.2">
      <c r="A242" s="220"/>
      <c r="B242" s="223"/>
      <c r="C242" s="226"/>
      <c r="D242" s="229"/>
      <c r="E242" s="229"/>
      <c r="F242" s="229"/>
      <c r="G242" s="232"/>
      <c r="H242" s="235"/>
      <c r="I242" s="237"/>
      <c r="J242" s="237"/>
      <c r="K242" s="235"/>
      <c r="L242" s="54" t="s">
        <v>140</v>
      </c>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146">
        <f t="shared" si="292"/>
        <v>0</v>
      </c>
      <c r="AU242" s="147">
        <f t="shared" si="335"/>
        <v>0</v>
      </c>
      <c r="AV242" s="52"/>
      <c r="AW242" s="55">
        <f t="shared" si="314"/>
        <v>0</v>
      </c>
      <c r="AX242" s="55"/>
      <c r="AY242" s="54" t="s">
        <v>140</v>
      </c>
      <c r="AZ242" s="54">
        <f t="shared" si="332"/>
        <v>0</v>
      </c>
      <c r="BA242" s="54">
        <f t="shared" si="332"/>
        <v>0</v>
      </c>
      <c r="BB242" s="54">
        <f t="shared" si="332"/>
        <v>0</v>
      </c>
      <c r="BC242" s="54">
        <f t="shared" si="332"/>
        <v>0</v>
      </c>
      <c r="BD242" s="54">
        <f t="shared" si="332"/>
        <v>0</v>
      </c>
      <c r="BE242" s="54">
        <f t="shared" si="332"/>
        <v>0</v>
      </c>
      <c r="BF242" s="54">
        <f t="shared" si="332"/>
        <v>0</v>
      </c>
      <c r="BG242" s="54">
        <f t="shared" si="332"/>
        <v>0</v>
      </c>
      <c r="BH242" s="54">
        <f t="shared" si="332"/>
        <v>0</v>
      </c>
      <c r="BI242" s="54">
        <f t="shared" si="332"/>
        <v>0</v>
      </c>
      <c r="BJ242" s="54">
        <f t="shared" si="332"/>
        <v>0</v>
      </c>
      <c r="BK242" s="54">
        <f t="shared" si="332"/>
        <v>0</v>
      </c>
      <c r="BL242" s="54">
        <f t="shared" si="332"/>
        <v>0</v>
      </c>
      <c r="BM242" s="54">
        <f t="shared" si="332"/>
        <v>0</v>
      </c>
      <c r="BN242" s="54">
        <f t="shared" si="332"/>
        <v>0</v>
      </c>
      <c r="BO242" s="54">
        <f t="shared" ref="BO242" si="336">IFERROR($AU242/$AT242*AB242,0)</f>
        <v>0</v>
      </c>
      <c r="BP242" s="54">
        <f t="shared" ref="BP242:CE250" si="337">IFERROR($AU242/$AT242*AC242,0)</f>
        <v>0</v>
      </c>
      <c r="BQ242" s="54">
        <f t="shared" ref="BQ242" si="338">IFERROR($AU242/$AT242*AD242,0)</f>
        <v>0</v>
      </c>
      <c r="BR242" s="54">
        <f t="shared" ref="BR242" si="339">IFERROR($AU242/$AT242*AE242,0)</f>
        <v>0</v>
      </c>
      <c r="BS242" s="54">
        <f t="shared" ref="BS242" si="340">IFERROR($AU242/$AT242*AF242,0)</f>
        <v>0</v>
      </c>
      <c r="BT242" s="54">
        <f t="shared" ref="BT242" si="341">IFERROR($AU242/$AT242*AG242,0)</f>
        <v>0</v>
      </c>
      <c r="BU242" s="54">
        <f t="shared" ref="BU242" si="342">IFERROR($AU242/$AT242*AH242,0)</f>
        <v>0</v>
      </c>
      <c r="BV242" s="54">
        <f t="shared" ref="BV242" si="343">IFERROR($AU242/$AT242*AI242,0)</f>
        <v>0</v>
      </c>
      <c r="BW242" s="54">
        <f t="shared" ref="BW242" si="344">IFERROR($AU242/$AT242*AJ242,0)</f>
        <v>0</v>
      </c>
      <c r="BX242" s="54">
        <f t="shared" ref="BX242" si="345">IFERROR($AU242/$AT242*AK242,0)</f>
        <v>0</v>
      </c>
      <c r="BY242" s="54">
        <f t="shared" ref="BY242" si="346">IFERROR($AU242/$AT242*AL242,0)</f>
        <v>0</v>
      </c>
      <c r="BZ242" s="54">
        <f t="shared" ref="BZ242" si="347">IFERROR($AU242/$AT242*AM242,0)</f>
        <v>0</v>
      </c>
      <c r="CA242" s="54">
        <f t="shared" ref="CA242" si="348">IFERROR($AU242/$AT242*AN242,0)</f>
        <v>0</v>
      </c>
      <c r="CB242" s="54">
        <f t="shared" ref="CB242" si="349">IFERROR($AU242/$AT242*AO242,0)</f>
        <v>0</v>
      </c>
      <c r="CC242" s="54">
        <f t="shared" ref="CC242" si="350">IFERROR($AU242/$AT242*AP242,0)</f>
        <v>0</v>
      </c>
      <c r="CD242" s="54">
        <f t="shared" ref="CD242" si="351">IFERROR($AU242/$AT242*AQ242,0)</f>
        <v>0</v>
      </c>
      <c r="CE242" s="54">
        <f t="shared" ref="CE242" si="352">IFERROR($AU242/$AT242*AR242,0)</f>
        <v>0</v>
      </c>
      <c r="CF242" s="148">
        <f t="shared" ref="AZ242:CF258" si="353">IFERROR($AU242/$AT242*AS242,0)</f>
        <v>0</v>
      </c>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row>
    <row r="243" spans="1:116" s="57" customFormat="1" ht="13.5" thickBot="1" x14ac:dyDescent="0.25">
      <c r="A243" s="221"/>
      <c r="B243" s="224"/>
      <c r="C243" s="227"/>
      <c r="D243" s="230"/>
      <c r="E243" s="230"/>
      <c r="F243" s="230"/>
      <c r="G243" s="233"/>
      <c r="H243" s="236"/>
      <c r="I243" s="238"/>
      <c r="J243" s="238"/>
      <c r="K243" s="236"/>
      <c r="L243" s="141" t="s">
        <v>141</v>
      </c>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49">
        <f t="shared" si="292"/>
        <v>0</v>
      </c>
      <c r="AU243" s="150">
        <f t="shared" si="335"/>
        <v>0</v>
      </c>
      <c r="AV243" s="52"/>
      <c r="AW243" s="55">
        <f t="shared" si="314"/>
        <v>0</v>
      </c>
      <c r="AX243" s="55"/>
      <c r="AY243" s="141" t="s">
        <v>141</v>
      </c>
      <c r="AZ243" s="141">
        <f t="shared" ref="AZ243:BO250" si="354">IFERROR($AU243/$AT243*M243,0)</f>
        <v>0</v>
      </c>
      <c r="BA243" s="141">
        <f t="shared" si="354"/>
        <v>0</v>
      </c>
      <c r="BB243" s="141">
        <f t="shared" si="354"/>
        <v>0</v>
      </c>
      <c r="BC243" s="141">
        <f t="shared" si="354"/>
        <v>0</v>
      </c>
      <c r="BD243" s="141">
        <f t="shared" si="354"/>
        <v>0</v>
      </c>
      <c r="BE243" s="141">
        <f t="shared" si="354"/>
        <v>0</v>
      </c>
      <c r="BF243" s="141">
        <f t="shared" si="354"/>
        <v>0</v>
      </c>
      <c r="BG243" s="141">
        <f t="shared" si="354"/>
        <v>0</v>
      </c>
      <c r="BH243" s="141">
        <f t="shared" si="354"/>
        <v>0</v>
      </c>
      <c r="BI243" s="141">
        <f t="shared" si="354"/>
        <v>0</v>
      </c>
      <c r="BJ243" s="141">
        <f t="shared" si="354"/>
        <v>0</v>
      </c>
      <c r="BK243" s="141">
        <f t="shared" si="354"/>
        <v>0</v>
      </c>
      <c r="BL243" s="141">
        <f t="shared" si="354"/>
        <v>0</v>
      </c>
      <c r="BM243" s="141">
        <f t="shared" si="354"/>
        <v>0</v>
      </c>
      <c r="BN243" s="141">
        <f t="shared" si="354"/>
        <v>0</v>
      </c>
      <c r="BO243" s="141">
        <f t="shared" si="354"/>
        <v>0</v>
      </c>
      <c r="BP243" s="141">
        <f t="shared" si="337"/>
        <v>0</v>
      </c>
      <c r="BQ243" s="141">
        <f t="shared" si="337"/>
        <v>0</v>
      </c>
      <c r="BR243" s="141">
        <f t="shared" si="337"/>
        <v>0</v>
      </c>
      <c r="BS243" s="141">
        <f t="shared" si="337"/>
        <v>0</v>
      </c>
      <c r="BT243" s="141">
        <f t="shared" si="337"/>
        <v>0</v>
      </c>
      <c r="BU243" s="141">
        <f t="shared" si="337"/>
        <v>0</v>
      </c>
      <c r="BV243" s="141">
        <f t="shared" si="337"/>
        <v>0</v>
      </c>
      <c r="BW243" s="141">
        <f t="shared" si="337"/>
        <v>0</v>
      </c>
      <c r="BX243" s="141">
        <f t="shared" si="337"/>
        <v>0</v>
      </c>
      <c r="BY243" s="141">
        <f t="shared" si="337"/>
        <v>0</v>
      </c>
      <c r="BZ243" s="141">
        <f t="shared" si="337"/>
        <v>0</v>
      </c>
      <c r="CA243" s="141">
        <f t="shared" si="337"/>
        <v>0</v>
      </c>
      <c r="CB243" s="141">
        <f t="shared" si="337"/>
        <v>0</v>
      </c>
      <c r="CC243" s="141">
        <f t="shared" si="337"/>
        <v>0</v>
      </c>
      <c r="CD243" s="141">
        <f t="shared" si="337"/>
        <v>0</v>
      </c>
      <c r="CE243" s="141">
        <f t="shared" si="337"/>
        <v>0</v>
      </c>
      <c r="CF243" s="151">
        <f t="shared" si="353"/>
        <v>0</v>
      </c>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row>
    <row r="244" spans="1:116" s="57" customFormat="1" x14ac:dyDescent="0.2">
      <c r="A244" s="219"/>
      <c r="B244" s="222"/>
      <c r="C244" s="225"/>
      <c r="D244" s="228"/>
      <c r="E244" s="228"/>
      <c r="F244" s="228"/>
      <c r="G244" s="231"/>
      <c r="H244" s="234"/>
      <c r="I244" s="222"/>
      <c r="J244" s="222"/>
      <c r="K244" s="234"/>
      <c r="L244" s="140" t="s">
        <v>145</v>
      </c>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43">
        <f t="shared" si="292"/>
        <v>0</v>
      </c>
      <c r="AU244" s="144">
        <f t="shared" ref="AU244:AU251" si="355">AT244*$H$244</f>
        <v>0</v>
      </c>
      <c r="AV244" s="52"/>
      <c r="AW244" s="55">
        <f t="shared" si="314"/>
        <v>0</v>
      </c>
      <c r="AX244" s="55"/>
      <c r="AY244" s="140" t="s">
        <v>145</v>
      </c>
      <c r="AZ244" s="140">
        <f t="shared" si="354"/>
        <v>0</v>
      </c>
      <c r="BA244" s="140">
        <f t="shared" si="354"/>
        <v>0</v>
      </c>
      <c r="BB244" s="140">
        <f t="shared" si="354"/>
        <v>0</v>
      </c>
      <c r="BC244" s="140">
        <f t="shared" si="354"/>
        <v>0</v>
      </c>
      <c r="BD244" s="140">
        <f t="shared" si="354"/>
        <v>0</v>
      </c>
      <c r="BE244" s="140">
        <f t="shared" si="354"/>
        <v>0</v>
      </c>
      <c r="BF244" s="140">
        <f t="shared" si="354"/>
        <v>0</v>
      </c>
      <c r="BG244" s="140">
        <f t="shared" si="354"/>
        <v>0</v>
      </c>
      <c r="BH244" s="140">
        <f t="shared" si="354"/>
        <v>0</v>
      </c>
      <c r="BI244" s="140">
        <f t="shared" si="354"/>
        <v>0</v>
      </c>
      <c r="BJ244" s="140">
        <f t="shared" si="354"/>
        <v>0</v>
      </c>
      <c r="BK244" s="140">
        <f t="shared" si="354"/>
        <v>0</v>
      </c>
      <c r="BL244" s="140">
        <f t="shared" si="354"/>
        <v>0</v>
      </c>
      <c r="BM244" s="140">
        <f t="shared" si="354"/>
        <v>0</v>
      </c>
      <c r="BN244" s="140">
        <f t="shared" si="354"/>
        <v>0</v>
      </c>
      <c r="BO244" s="140">
        <f t="shared" si="354"/>
        <v>0</v>
      </c>
      <c r="BP244" s="140">
        <f t="shared" si="337"/>
        <v>0</v>
      </c>
      <c r="BQ244" s="140">
        <f t="shared" si="337"/>
        <v>0</v>
      </c>
      <c r="BR244" s="140">
        <f t="shared" si="337"/>
        <v>0</v>
      </c>
      <c r="BS244" s="140">
        <f t="shared" si="337"/>
        <v>0</v>
      </c>
      <c r="BT244" s="140">
        <f t="shared" si="337"/>
        <v>0</v>
      </c>
      <c r="BU244" s="140">
        <f t="shared" si="337"/>
        <v>0</v>
      </c>
      <c r="BV244" s="140">
        <f t="shared" si="337"/>
        <v>0</v>
      </c>
      <c r="BW244" s="140">
        <f t="shared" si="337"/>
        <v>0</v>
      </c>
      <c r="BX244" s="140">
        <f t="shared" si="337"/>
        <v>0</v>
      </c>
      <c r="BY244" s="140">
        <f t="shared" si="337"/>
        <v>0</v>
      </c>
      <c r="BZ244" s="140">
        <f t="shared" si="337"/>
        <v>0</v>
      </c>
      <c r="CA244" s="140">
        <f t="shared" si="337"/>
        <v>0</v>
      </c>
      <c r="CB244" s="140">
        <f t="shared" si="337"/>
        <v>0</v>
      </c>
      <c r="CC244" s="140">
        <f t="shared" si="337"/>
        <v>0</v>
      </c>
      <c r="CD244" s="140">
        <f t="shared" si="337"/>
        <v>0</v>
      </c>
      <c r="CE244" s="140">
        <f t="shared" si="337"/>
        <v>0</v>
      </c>
      <c r="CF244" s="145">
        <f t="shared" si="353"/>
        <v>0</v>
      </c>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row>
    <row r="245" spans="1:116" s="57" customFormat="1" x14ac:dyDescent="0.2">
      <c r="A245" s="220"/>
      <c r="B245" s="223"/>
      <c r="C245" s="226"/>
      <c r="D245" s="229"/>
      <c r="E245" s="229"/>
      <c r="F245" s="229"/>
      <c r="G245" s="232"/>
      <c r="H245" s="235"/>
      <c r="I245" s="237"/>
      <c r="J245" s="237"/>
      <c r="K245" s="235"/>
      <c r="L245" s="54" t="s">
        <v>1</v>
      </c>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146">
        <f t="shared" si="292"/>
        <v>0</v>
      </c>
      <c r="AU245" s="147">
        <f t="shared" si="355"/>
        <v>0</v>
      </c>
      <c r="AV245" s="52"/>
      <c r="AW245" s="55">
        <f t="shared" si="314"/>
        <v>0</v>
      </c>
      <c r="AX245" s="55"/>
      <c r="AY245" s="54" t="s">
        <v>1</v>
      </c>
      <c r="AZ245" s="54">
        <f t="shared" si="354"/>
        <v>0</v>
      </c>
      <c r="BA245" s="54">
        <f t="shared" si="354"/>
        <v>0</v>
      </c>
      <c r="BB245" s="54">
        <f t="shared" si="354"/>
        <v>0</v>
      </c>
      <c r="BC245" s="54">
        <f t="shared" si="354"/>
        <v>0</v>
      </c>
      <c r="BD245" s="54">
        <f t="shared" si="354"/>
        <v>0</v>
      </c>
      <c r="BE245" s="54">
        <f t="shared" si="354"/>
        <v>0</v>
      </c>
      <c r="BF245" s="54">
        <f t="shared" si="354"/>
        <v>0</v>
      </c>
      <c r="BG245" s="54">
        <f t="shared" si="354"/>
        <v>0</v>
      </c>
      <c r="BH245" s="54">
        <f t="shared" si="354"/>
        <v>0</v>
      </c>
      <c r="BI245" s="54">
        <f t="shared" si="354"/>
        <v>0</v>
      </c>
      <c r="BJ245" s="54">
        <f t="shared" si="354"/>
        <v>0</v>
      </c>
      <c r="BK245" s="54">
        <f t="shared" si="354"/>
        <v>0</v>
      </c>
      <c r="BL245" s="54">
        <f t="shared" si="354"/>
        <v>0</v>
      </c>
      <c r="BM245" s="54">
        <f t="shared" si="354"/>
        <v>0</v>
      </c>
      <c r="BN245" s="54">
        <f t="shared" si="354"/>
        <v>0</v>
      </c>
      <c r="BO245" s="54">
        <f t="shared" si="354"/>
        <v>0</v>
      </c>
      <c r="BP245" s="54">
        <f t="shared" si="337"/>
        <v>0</v>
      </c>
      <c r="BQ245" s="54">
        <f t="shared" si="337"/>
        <v>0</v>
      </c>
      <c r="BR245" s="54">
        <f t="shared" si="337"/>
        <v>0</v>
      </c>
      <c r="BS245" s="54">
        <f t="shared" si="337"/>
        <v>0</v>
      </c>
      <c r="BT245" s="54">
        <f t="shared" si="337"/>
        <v>0</v>
      </c>
      <c r="BU245" s="54">
        <f t="shared" si="337"/>
        <v>0</v>
      </c>
      <c r="BV245" s="54">
        <f t="shared" si="337"/>
        <v>0</v>
      </c>
      <c r="BW245" s="54">
        <f t="shared" si="337"/>
        <v>0</v>
      </c>
      <c r="BX245" s="54">
        <f t="shared" si="337"/>
        <v>0</v>
      </c>
      <c r="BY245" s="54">
        <f t="shared" si="337"/>
        <v>0</v>
      </c>
      <c r="BZ245" s="54">
        <f t="shared" si="337"/>
        <v>0</v>
      </c>
      <c r="CA245" s="54">
        <f t="shared" si="337"/>
        <v>0</v>
      </c>
      <c r="CB245" s="54">
        <f t="shared" si="337"/>
        <v>0</v>
      </c>
      <c r="CC245" s="54">
        <f t="shared" si="337"/>
        <v>0</v>
      </c>
      <c r="CD245" s="54">
        <f t="shared" si="337"/>
        <v>0</v>
      </c>
      <c r="CE245" s="54">
        <f t="shared" si="337"/>
        <v>0</v>
      </c>
      <c r="CF245" s="148">
        <f t="shared" si="353"/>
        <v>0</v>
      </c>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row>
    <row r="246" spans="1:116" s="57" customFormat="1" x14ac:dyDescent="0.2">
      <c r="A246" s="220"/>
      <c r="B246" s="223"/>
      <c r="C246" s="226"/>
      <c r="D246" s="229"/>
      <c r="E246" s="229"/>
      <c r="F246" s="229"/>
      <c r="G246" s="232"/>
      <c r="H246" s="235"/>
      <c r="I246" s="237"/>
      <c r="J246" s="237"/>
      <c r="K246" s="235"/>
      <c r="L246" s="54" t="s">
        <v>2</v>
      </c>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146">
        <f t="shared" si="292"/>
        <v>0</v>
      </c>
      <c r="AU246" s="147">
        <f t="shared" si="355"/>
        <v>0</v>
      </c>
      <c r="AV246" s="52"/>
      <c r="AW246" s="55">
        <f t="shared" si="314"/>
        <v>0</v>
      </c>
      <c r="AX246" s="55"/>
      <c r="AY246" s="54" t="s">
        <v>2</v>
      </c>
      <c r="AZ246" s="54">
        <f t="shared" si="354"/>
        <v>0</v>
      </c>
      <c r="BA246" s="54">
        <f t="shared" si="354"/>
        <v>0</v>
      </c>
      <c r="BB246" s="54">
        <f t="shared" si="354"/>
        <v>0</v>
      </c>
      <c r="BC246" s="54">
        <f t="shared" si="354"/>
        <v>0</v>
      </c>
      <c r="BD246" s="54">
        <f t="shared" si="354"/>
        <v>0</v>
      </c>
      <c r="BE246" s="54">
        <f t="shared" si="354"/>
        <v>0</v>
      </c>
      <c r="BF246" s="54">
        <f t="shared" si="354"/>
        <v>0</v>
      </c>
      <c r="BG246" s="54">
        <f t="shared" si="354"/>
        <v>0</v>
      </c>
      <c r="BH246" s="54">
        <f t="shared" si="354"/>
        <v>0</v>
      </c>
      <c r="BI246" s="54">
        <f t="shared" si="354"/>
        <v>0</v>
      </c>
      <c r="BJ246" s="54">
        <f t="shared" si="354"/>
        <v>0</v>
      </c>
      <c r="BK246" s="54">
        <f t="shared" si="354"/>
        <v>0</v>
      </c>
      <c r="BL246" s="54">
        <f t="shared" si="354"/>
        <v>0</v>
      </c>
      <c r="BM246" s="54">
        <f t="shared" si="354"/>
        <v>0</v>
      </c>
      <c r="BN246" s="54">
        <f t="shared" si="354"/>
        <v>0</v>
      </c>
      <c r="BO246" s="54">
        <f t="shared" si="354"/>
        <v>0</v>
      </c>
      <c r="BP246" s="54">
        <f t="shared" si="337"/>
        <v>0</v>
      </c>
      <c r="BQ246" s="54">
        <f t="shared" si="337"/>
        <v>0</v>
      </c>
      <c r="BR246" s="54">
        <f t="shared" si="337"/>
        <v>0</v>
      </c>
      <c r="BS246" s="54">
        <f t="shared" si="337"/>
        <v>0</v>
      </c>
      <c r="BT246" s="54">
        <f t="shared" si="337"/>
        <v>0</v>
      </c>
      <c r="BU246" s="54">
        <f t="shared" si="337"/>
        <v>0</v>
      </c>
      <c r="BV246" s="54">
        <f t="shared" si="337"/>
        <v>0</v>
      </c>
      <c r="BW246" s="54">
        <f t="shared" si="337"/>
        <v>0</v>
      </c>
      <c r="BX246" s="54">
        <f t="shared" si="337"/>
        <v>0</v>
      </c>
      <c r="BY246" s="54">
        <f t="shared" si="337"/>
        <v>0</v>
      </c>
      <c r="BZ246" s="54">
        <f t="shared" si="337"/>
        <v>0</v>
      </c>
      <c r="CA246" s="54">
        <f t="shared" si="337"/>
        <v>0</v>
      </c>
      <c r="CB246" s="54">
        <f t="shared" si="337"/>
        <v>0</v>
      </c>
      <c r="CC246" s="54">
        <f t="shared" si="337"/>
        <v>0</v>
      </c>
      <c r="CD246" s="54">
        <f t="shared" si="337"/>
        <v>0</v>
      </c>
      <c r="CE246" s="54">
        <f t="shared" si="337"/>
        <v>0</v>
      </c>
      <c r="CF246" s="148">
        <f t="shared" si="353"/>
        <v>0</v>
      </c>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row>
    <row r="247" spans="1:116" s="57" customFormat="1" x14ac:dyDescent="0.2">
      <c r="A247" s="220"/>
      <c r="B247" s="223"/>
      <c r="C247" s="226"/>
      <c r="D247" s="229"/>
      <c r="E247" s="229"/>
      <c r="F247" s="229"/>
      <c r="G247" s="232"/>
      <c r="H247" s="235"/>
      <c r="I247" s="237"/>
      <c r="J247" s="237"/>
      <c r="K247" s="235"/>
      <c r="L247" s="54" t="s">
        <v>138</v>
      </c>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146">
        <f t="shared" si="292"/>
        <v>0</v>
      </c>
      <c r="AU247" s="147">
        <f t="shared" si="355"/>
        <v>0</v>
      </c>
      <c r="AV247" s="52"/>
      <c r="AW247" s="55">
        <f t="shared" si="314"/>
        <v>0</v>
      </c>
      <c r="AX247" s="55"/>
      <c r="AY247" s="54" t="s">
        <v>138</v>
      </c>
      <c r="AZ247" s="54">
        <f t="shared" si="354"/>
        <v>0</v>
      </c>
      <c r="BA247" s="54">
        <f t="shared" si="354"/>
        <v>0</v>
      </c>
      <c r="BB247" s="54">
        <f t="shared" si="354"/>
        <v>0</v>
      </c>
      <c r="BC247" s="54">
        <f t="shared" si="354"/>
        <v>0</v>
      </c>
      <c r="BD247" s="54">
        <f t="shared" si="354"/>
        <v>0</v>
      </c>
      <c r="BE247" s="54">
        <f t="shared" si="354"/>
        <v>0</v>
      </c>
      <c r="BF247" s="54">
        <f t="shared" si="354"/>
        <v>0</v>
      </c>
      <c r="BG247" s="54">
        <f t="shared" si="354"/>
        <v>0</v>
      </c>
      <c r="BH247" s="54">
        <f t="shared" si="354"/>
        <v>0</v>
      </c>
      <c r="BI247" s="54">
        <f t="shared" si="354"/>
        <v>0</v>
      </c>
      <c r="BJ247" s="54">
        <f t="shared" si="354"/>
        <v>0</v>
      </c>
      <c r="BK247" s="54">
        <f t="shared" si="354"/>
        <v>0</v>
      </c>
      <c r="BL247" s="54">
        <f t="shared" si="354"/>
        <v>0</v>
      </c>
      <c r="BM247" s="54">
        <f t="shared" si="354"/>
        <v>0</v>
      </c>
      <c r="BN247" s="54">
        <f t="shared" si="354"/>
        <v>0</v>
      </c>
      <c r="BO247" s="54">
        <f t="shared" si="354"/>
        <v>0</v>
      </c>
      <c r="BP247" s="54">
        <f t="shared" si="337"/>
        <v>0</v>
      </c>
      <c r="BQ247" s="54">
        <f t="shared" si="337"/>
        <v>0</v>
      </c>
      <c r="BR247" s="54">
        <f t="shared" si="337"/>
        <v>0</v>
      </c>
      <c r="BS247" s="54">
        <f t="shared" si="337"/>
        <v>0</v>
      </c>
      <c r="BT247" s="54">
        <f t="shared" si="337"/>
        <v>0</v>
      </c>
      <c r="BU247" s="54">
        <f t="shared" si="337"/>
        <v>0</v>
      </c>
      <c r="BV247" s="54">
        <f t="shared" si="337"/>
        <v>0</v>
      </c>
      <c r="BW247" s="54">
        <f t="shared" si="337"/>
        <v>0</v>
      </c>
      <c r="BX247" s="54">
        <f t="shared" si="337"/>
        <v>0</v>
      </c>
      <c r="BY247" s="54">
        <f t="shared" si="337"/>
        <v>0</v>
      </c>
      <c r="BZ247" s="54">
        <f t="shared" si="337"/>
        <v>0</v>
      </c>
      <c r="CA247" s="54">
        <f t="shared" si="337"/>
        <v>0</v>
      </c>
      <c r="CB247" s="54">
        <f t="shared" si="337"/>
        <v>0</v>
      </c>
      <c r="CC247" s="54">
        <f t="shared" si="337"/>
        <v>0</v>
      </c>
      <c r="CD247" s="54">
        <f t="shared" si="337"/>
        <v>0</v>
      </c>
      <c r="CE247" s="54">
        <f t="shared" si="337"/>
        <v>0</v>
      </c>
      <c r="CF247" s="148">
        <f t="shared" si="353"/>
        <v>0</v>
      </c>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row>
    <row r="248" spans="1:116" s="57" customFormat="1" x14ac:dyDescent="0.2">
      <c r="A248" s="220"/>
      <c r="B248" s="223"/>
      <c r="C248" s="226"/>
      <c r="D248" s="229"/>
      <c r="E248" s="229"/>
      <c r="F248" s="229"/>
      <c r="G248" s="232"/>
      <c r="H248" s="235"/>
      <c r="I248" s="237"/>
      <c r="J248" s="237"/>
      <c r="K248" s="235"/>
      <c r="L248" s="54" t="s">
        <v>142</v>
      </c>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146">
        <f t="shared" si="292"/>
        <v>0</v>
      </c>
      <c r="AU248" s="147">
        <f t="shared" si="355"/>
        <v>0</v>
      </c>
      <c r="AV248" s="52"/>
      <c r="AW248" s="55">
        <f t="shared" si="314"/>
        <v>0</v>
      </c>
      <c r="AX248" s="55"/>
      <c r="AY248" s="54" t="s">
        <v>142</v>
      </c>
      <c r="AZ248" s="54">
        <f t="shared" si="354"/>
        <v>0</v>
      </c>
      <c r="BA248" s="54">
        <f t="shared" si="354"/>
        <v>0</v>
      </c>
      <c r="BB248" s="54">
        <f t="shared" si="354"/>
        <v>0</v>
      </c>
      <c r="BC248" s="54">
        <f t="shared" si="354"/>
        <v>0</v>
      </c>
      <c r="BD248" s="54">
        <f t="shared" si="354"/>
        <v>0</v>
      </c>
      <c r="BE248" s="54">
        <f t="shared" si="354"/>
        <v>0</v>
      </c>
      <c r="BF248" s="54">
        <f t="shared" si="354"/>
        <v>0</v>
      </c>
      <c r="BG248" s="54">
        <f t="shared" si="354"/>
        <v>0</v>
      </c>
      <c r="BH248" s="54">
        <f t="shared" si="354"/>
        <v>0</v>
      </c>
      <c r="BI248" s="54">
        <f t="shared" si="354"/>
        <v>0</v>
      </c>
      <c r="BJ248" s="54">
        <f t="shared" si="354"/>
        <v>0</v>
      </c>
      <c r="BK248" s="54">
        <f t="shared" si="354"/>
        <v>0</v>
      </c>
      <c r="BL248" s="54">
        <f t="shared" si="354"/>
        <v>0</v>
      </c>
      <c r="BM248" s="54">
        <f t="shared" si="354"/>
        <v>0</v>
      </c>
      <c r="BN248" s="54">
        <f t="shared" si="354"/>
        <v>0</v>
      </c>
      <c r="BO248" s="54">
        <f t="shared" si="354"/>
        <v>0</v>
      </c>
      <c r="BP248" s="54">
        <f t="shared" si="337"/>
        <v>0</v>
      </c>
      <c r="BQ248" s="54">
        <f t="shared" si="337"/>
        <v>0</v>
      </c>
      <c r="BR248" s="54">
        <f t="shared" si="337"/>
        <v>0</v>
      </c>
      <c r="BS248" s="54">
        <f t="shared" si="337"/>
        <v>0</v>
      </c>
      <c r="BT248" s="54">
        <f t="shared" si="337"/>
        <v>0</v>
      </c>
      <c r="BU248" s="54">
        <f t="shared" si="337"/>
        <v>0</v>
      </c>
      <c r="BV248" s="54">
        <f t="shared" si="337"/>
        <v>0</v>
      </c>
      <c r="BW248" s="54">
        <f t="shared" si="337"/>
        <v>0</v>
      </c>
      <c r="BX248" s="54">
        <f t="shared" si="337"/>
        <v>0</v>
      </c>
      <c r="BY248" s="54">
        <f t="shared" si="337"/>
        <v>0</v>
      </c>
      <c r="BZ248" s="54">
        <f t="shared" si="337"/>
        <v>0</v>
      </c>
      <c r="CA248" s="54">
        <f t="shared" si="337"/>
        <v>0</v>
      </c>
      <c r="CB248" s="54">
        <f t="shared" si="337"/>
        <v>0</v>
      </c>
      <c r="CC248" s="54">
        <f t="shared" si="337"/>
        <v>0</v>
      </c>
      <c r="CD248" s="54">
        <f t="shared" si="337"/>
        <v>0</v>
      </c>
      <c r="CE248" s="54">
        <f t="shared" si="337"/>
        <v>0</v>
      </c>
      <c r="CF248" s="148">
        <f t="shared" si="353"/>
        <v>0</v>
      </c>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row>
    <row r="249" spans="1:116" s="57" customFormat="1" x14ac:dyDescent="0.2">
      <c r="A249" s="220"/>
      <c r="B249" s="223"/>
      <c r="C249" s="226"/>
      <c r="D249" s="229"/>
      <c r="E249" s="229"/>
      <c r="F249" s="229"/>
      <c r="G249" s="232"/>
      <c r="H249" s="235"/>
      <c r="I249" s="237"/>
      <c r="J249" s="237"/>
      <c r="K249" s="235"/>
      <c r="L249" s="54" t="s">
        <v>139</v>
      </c>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146">
        <f t="shared" si="292"/>
        <v>0</v>
      </c>
      <c r="AU249" s="147">
        <f t="shared" si="355"/>
        <v>0</v>
      </c>
      <c r="AV249" s="52"/>
      <c r="AW249" s="55">
        <f t="shared" si="314"/>
        <v>0</v>
      </c>
      <c r="AX249" s="55"/>
      <c r="AY249" s="54" t="s">
        <v>139</v>
      </c>
      <c r="AZ249" s="54">
        <f t="shared" si="354"/>
        <v>0</v>
      </c>
      <c r="BA249" s="54">
        <f t="shared" si="354"/>
        <v>0</v>
      </c>
      <c r="BB249" s="54">
        <f t="shared" si="354"/>
        <v>0</v>
      </c>
      <c r="BC249" s="54">
        <f t="shared" si="354"/>
        <v>0</v>
      </c>
      <c r="BD249" s="54">
        <f t="shared" si="354"/>
        <v>0</v>
      </c>
      <c r="BE249" s="54">
        <f t="shared" si="354"/>
        <v>0</v>
      </c>
      <c r="BF249" s="54">
        <f t="shared" si="354"/>
        <v>0</v>
      </c>
      <c r="BG249" s="54">
        <f t="shared" si="354"/>
        <v>0</v>
      </c>
      <c r="BH249" s="54">
        <f t="shared" si="354"/>
        <v>0</v>
      </c>
      <c r="BI249" s="54">
        <f t="shared" si="354"/>
        <v>0</v>
      </c>
      <c r="BJ249" s="54">
        <f t="shared" si="354"/>
        <v>0</v>
      </c>
      <c r="BK249" s="54">
        <f t="shared" si="354"/>
        <v>0</v>
      </c>
      <c r="BL249" s="54">
        <f t="shared" si="354"/>
        <v>0</v>
      </c>
      <c r="BM249" s="54">
        <f t="shared" si="354"/>
        <v>0</v>
      </c>
      <c r="BN249" s="54">
        <f t="shared" si="354"/>
        <v>0</v>
      </c>
      <c r="BO249" s="54">
        <f t="shared" si="354"/>
        <v>0</v>
      </c>
      <c r="BP249" s="54">
        <f t="shared" si="337"/>
        <v>0</v>
      </c>
      <c r="BQ249" s="54">
        <f t="shared" si="337"/>
        <v>0</v>
      </c>
      <c r="BR249" s="54">
        <f t="shared" si="337"/>
        <v>0</v>
      </c>
      <c r="BS249" s="54">
        <f t="shared" si="337"/>
        <v>0</v>
      </c>
      <c r="BT249" s="54">
        <f t="shared" si="337"/>
        <v>0</v>
      </c>
      <c r="BU249" s="54">
        <f t="shared" si="337"/>
        <v>0</v>
      </c>
      <c r="BV249" s="54">
        <f t="shared" si="337"/>
        <v>0</v>
      </c>
      <c r="BW249" s="54">
        <f t="shared" si="337"/>
        <v>0</v>
      </c>
      <c r="BX249" s="54">
        <f t="shared" si="337"/>
        <v>0</v>
      </c>
      <c r="BY249" s="54">
        <f t="shared" si="337"/>
        <v>0</v>
      </c>
      <c r="BZ249" s="54">
        <f t="shared" si="337"/>
        <v>0</v>
      </c>
      <c r="CA249" s="54">
        <f t="shared" si="337"/>
        <v>0</v>
      </c>
      <c r="CB249" s="54">
        <f t="shared" si="337"/>
        <v>0</v>
      </c>
      <c r="CC249" s="54">
        <f t="shared" si="337"/>
        <v>0</v>
      </c>
      <c r="CD249" s="54">
        <f t="shared" si="337"/>
        <v>0</v>
      </c>
      <c r="CE249" s="54">
        <f t="shared" si="337"/>
        <v>0</v>
      </c>
      <c r="CF249" s="148">
        <f t="shared" si="353"/>
        <v>0</v>
      </c>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row>
    <row r="250" spans="1:116" s="57" customFormat="1" x14ac:dyDescent="0.2">
      <c r="A250" s="220"/>
      <c r="B250" s="223"/>
      <c r="C250" s="226"/>
      <c r="D250" s="229"/>
      <c r="E250" s="229"/>
      <c r="F250" s="229"/>
      <c r="G250" s="232"/>
      <c r="H250" s="235"/>
      <c r="I250" s="237"/>
      <c r="J250" s="237"/>
      <c r="K250" s="235"/>
      <c r="L250" s="54" t="s">
        <v>140</v>
      </c>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146">
        <f t="shared" si="292"/>
        <v>0</v>
      </c>
      <c r="AU250" s="147">
        <f t="shared" si="355"/>
        <v>0</v>
      </c>
      <c r="AV250" s="52"/>
      <c r="AW250" s="55">
        <f t="shared" si="314"/>
        <v>0</v>
      </c>
      <c r="AX250" s="55"/>
      <c r="AY250" s="54" t="s">
        <v>140</v>
      </c>
      <c r="AZ250" s="54">
        <f t="shared" si="354"/>
        <v>0</v>
      </c>
      <c r="BA250" s="54">
        <f t="shared" si="354"/>
        <v>0</v>
      </c>
      <c r="BB250" s="54">
        <f t="shared" si="354"/>
        <v>0</v>
      </c>
      <c r="BC250" s="54">
        <f t="shared" si="354"/>
        <v>0</v>
      </c>
      <c r="BD250" s="54">
        <f t="shared" si="354"/>
        <v>0</v>
      </c>
      <c r="BE250" s="54">
        <f t="shared" si="354"/>
        <v>0</v>
      </c>
      <c r="BF250" s="54">
        <f t="shared" si="354"/>
        <v>0</v>
      </c>
      <c r="BG250" s="54">
        <f t="shared" si="354"/>
        <v>0</v>
      </c>
      <c r="BH250" s="54">
        <f t="shared" si="354"/>
        <v>0</v>
      </c>
      <c r="BI250" s="54">
        <f t="shared" si="354"/>
        <v>0</v>
      </c>
      <c r="BJ250" s="54">
        <f t="shared" si="354"/>
        <v>0</v>
      </c>
      <c r="BK250" s="54">
        <f t="shared" si="354"/>
        <v>0</v>
      </c>
      <c r="BL250" s="54">
        <f t="shared" si="354"/>
        <v>0</v>
      </c>
      <c r="BM250" s="54">
        <f t="shared" si="354"/>
        <v>0</v>
      </c>
      <c r="BN250" s="54">
        <f t="shared" si="354"/>
        <v>0</v>
      </c>
      <c r="BO250" s="54">
        <f t="shared" si="354"/>
        <v>0</v>
      </c>
      <c r="BP250" s="54">
        <f t="shared" si="337"/>
        <v>0</v>
      </c>
      <c r="BQ250" s="54">
        <f t="shared" si="337"/>
        <v>0</v>
      </c>
      <c r="BR250" s="54">
        <f t="shared" si="337"/>
        <v>0</v>
      </c>
      <c r="BS250" s="54">
        <f t="shared" si="337"/>
        <v>0</v>
      </c>
      <c r="BT250" s="54">
        <f t="shared" si="337"/>
        <v>0</v>
      </c>
      <c r="BU250" s="54">
        <f t="shared" si="337"/>
        <v>0</v>
      </c>
      <c r="BV250" s="54">
        <f t="shared" si="337"/>
        <v>0</v>
      </c>
      <c r="BW250" s="54">
        <f t="shared" si="337"/>
        <v>0</v>
      </c>
      <c r="BX250" s="54">
        <f t="shared" si="337"/>
        <v>0</v>
      </c>
      <c r="BY250" s="54">
        <f t="shared" si="337"/>
        <v>0</v>
      </c>
      <c r="BZ250" s="54">
        <f t="shared" si="337"/>
        <v>0</v>
      </c>
      <c r="CA250" s="54">
        <f t="shared" si="337"/>
        <v>0</v>
      </c>
      <c r="CB250" s="54">
        <f t="shared" si="337"/>
        <v>0</v>
      </c>
      <c r="CC250" s="54">
        <f t="shared" si="337"/>
        <v>0</v>
      </c>
      <c r="CD250" s="54">
        <f t="shared" si="337"/>
        <v>0</v>
      </c>
      <c r="CE250" s="54">
        <f t="shared" si="337"/>
        <v>0</v>
      </c>
      <c r="CF250" s="148">
        <f t="shared" si="353"/>
        <v>0</v>
      </c>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row>
    <row r="251" spans="1:116" s="57" customFormat="1" ht="13.5" thickBot="1" x14ac:dyDescent="0.25">
      <c r="A251" s="221"/>
      <c r="B251" s="224"/>
      <c r="C251" s="227"/>
      <c r="D251" s="230"/>
      <c r="E251" s="230"/>
      <c r="F251" s="230"/>
      <c r="G251" s="233"/>
      <c r="H251" s="236"/>
      <c r="I251" s="238"/>
      <c r="J251" s="238"/>
      <c r="K251" s="236"/>
      <c r="L251" s="141" t="s">
        <v>141</v>
      </c>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49">
        <f t="shared" si="292"/>
        <v>0</v>
      </c>
      <c r="AU251" s="150">
        <f t="shared" si="355"/>
        <v>0</v>
      </c>
      <c r="AV251" s="52"/>
      <c r="AW251" s="55">
        <f t="shared" si="314"/>
        <v>0</v>
      </c>
      <c r="AX251" s="55"/>
      <c r="AY251" s="141" t="s">
        <v>141</v>
      </c>
      <c r="AZ251" s="141">
        <f t="shared" si="353"/>
        <v>0</v>
      </c>
      <c r="BA251" s="141">
        <f t="shared" si="353"/>
        <v>0</v>
      </c>
      <c r="BB251" s="141">
        <f t="shared" si="353"/>
        <v>0</v>
      </c>
      <c r="BC251" s="141">
        <f t="shared" si="353"/>
        <v>0</v>
      </c>
      <c r="BD251" s="141">
        <f t="shared" si="353"/>
        <v>0</v>
      </c>
      <c r="BE251" s="141">
        <f t="shared" si="353"/>
        <v>0</v>
      </c>
      <c r="BF251" s="141">
        <f t="shared" si="353"/>
        <v>0</v>
      </c>
      <c r="BG251" s="141">
        <f t="shared" si="353"/>
        <v>0</v>
      </c>
      <c r="BH251" s="141">
        <f t="shared" si="353"/>
        <v>0</v>
      </c>
      <c r="BI251" s="141">
        <f t="shared" si="353"/>
        <v>0</v>
      </c>
      <c r="BJ251" s="141">
        <f t="shared" si="353"/>
        <v>0</v>
      </c>
      <c r="BK251" s="141">
        <f t="shared" si="353"/>
        <v>0</v>
      </c>
      <c r="BL251" s="141">
        <f t="shared" si="353"/>
        <v>0</v>
      </c>
      <c r="BM251" s="141">
        <f t="shared" si="353"/>
        <v>0</v>
      </c>
      <c r="BN251" s="141">
        <f t="shared" si="353"/>
        <v>0</v>
      </c>
      <c r="BO251" s="141">
        <f t="shared" si="353"/>
        <v>0</v>
      </c>
      <c r="BP251" s="141">
        <f t="shared" si="353"/>
        <v>0</v>
      </c>
      <c r="BQ251" s="141">
        <f t="shared" si="353"/>
        <v>0</v>
      </c>
      <c r="BR251" s="141">
        <f t="shared" si="353"/>
        <v>0</v>
      </c>
      <c r="BS251" s="141">
        <f t="shared" si="353"/>
        <v>0</v>
      </c>
      <c r="BT251" s="141">
        <f t="shared" si="353"/>
        <v>0</v>
      </c>
      <c r="BU251" s="141">
        <f t="shared" si="353"/>
        <v>0</v>
      </c>
      <c r="BV251" s="141">
        <f t="shared" si="353"/>
        <v>0</v>
      </c>
      <c r="BW251" s="141">
        <f t="shared" si="353"/>
        <v>0</v>
      </c>
      <c r="BX251" s="141">
        <f t="shared" si="353"/>
        <v>0</v>
      </c>
      <c r="BY251" s="141">
        <f t="shared" si="353"/>
        <v>0</v>
      </c>
      <c r="BZ251" s="141">
        <f t="shared" si="353"/>
        <v>0</v>
      </c>
      <c r="CA251" s="141">
        <f t="shared" si="353"/>
        <v>0</v>
      </c>
      <c r="CB251" s="141">
        <f t="shared" si="353"/>
        <v>0</v>
      </c>
      <c r="CC251" s="141">
        <f t="shared" si="353"/>
        <v>0</v>
      </c>
      <c r="CD251" s="141">
        <f t="shared" si="353"/>
        <v>0</v>
      </c>
      <c r="CE251" s="141">
        <f t="shared" si="353"/>
        <v>0</v>
      </c>
      <c r="CF251" s="151">
        <f t="shared" si="353"/>
        <v>0</v>
      </c>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row>
    <row r="252" spans="1:116" s="57" customFormat="1" x14ac:dyDescent="0.2">
      <c r="A252" s="219"/>
      <c r="B252" s="222"/>
      <c r="C252" s="225"/>
      <c r="D252" s="228"/>
      <c r="E252" s="228"/>
      <c r="F252" s="228"/>
      <c r="G252" s="231"/>
      <c r="H252" s="234"/>
      <c r="I252" s="222"/>
      <c r="J252" s="222"/>
      <c r="K252" s="234"/>
      <c r="L252" s="140" t="s">
        <v>145</v>
      </c>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43">
        <f t="shared" si="292"/>
        <v>0</v>
      </c>
      <c r="AU252" s="144">
        <f t="shared" ref="AU252:AU259" si="356">AT252*$H$252</f>
        <v>0</v>
      </c>
      <c r="AV252" s="52"/>
      <c r="AW252" s="55">
        <f t="shared" si="314"/>
        <v>0</v>
      </c>
      <c r="AX252" s="55"/>
      <c r="AY252" s="140" t="s">
        <v>145</v>
      </c>
      <c r="AZ252" s="140">
        <f t="shared" si="353"/>
        <v>0</v>
      </c>
      <c r="BA252" s="140">
        <f t="shared" si="353"/>
        <v>0</v>
      </c>
      <c r="BB252" s="140">
        <f t="shared" si="353"/>
        <v>0</v>
      </c>
      <c r="BC252" s="140">
        <f t="shared" si="353"/>
        <v>0</v>
      </c>
      <c r="BD252" s="140">
        <f t="shared" si="353"/>
        <v>0</v>
      </c>
      <c r="BE252" s="140">
        <f t="shared" si="353"/>
        <v>0</v>
      </c>
      <c r="BF252" s="140">
        <f t="shared" si="353"/>
        <v>0</v>
      </c>
      <c r="BG252" s="140">
        <f t="shared" si="353"/>
        <v>0</v>
      </c>
      <c r="BH252" s="140">
        <f t="shared" si="353"/>
        <v>0</v>
      </c>
      <c r="BI252" s="140">
        <f t="shared" si="353"/>
        <v>0</v>
      </c>
      <c r="BJ252" s="140">
        <f t="shared" si="353"/>
        <v>0</v>
      </c>
      <c r="BK252" s="140">
        <f t="shared" si="353"/>
        <v>0</v>
      </c>
      <c r="BL252" s="140">
        <f t="shared" si="353"/>
        <v>0</v>
      </c>
      <c r="BM252" s="140">
        <f t="shared" si="353"/>
        <v>0</v>
      </c>
      <c r="BN252" s="140">
        <f t="shared" si="353"/>
        <v>0</v>
      </c>
      <c r="BO252" s="140">
        <f t="shared" si="353"/>
        <v>0</v>
      </c>
      <c r="BP252" s="140">
        <f t="shared" si="353"/>
        <v>0</v>
      </c>
      <c r="BQ252" s="140">
        <f t="shared" si="353"/>
        <v>0</v>
      </c>
      <c r="BR252" s="140">
        <f t="shared" si="353"/>
        <v>0</v>
      </c>
      <c r="BS252" s="140">
        <f t="shared" si="353"/>
        <v>0</v>
      </c>
      <c r="BT252" s="140">
        <f t="shared" si="353"/>
        <v>0</v>
      </c>
      <c r="BU252" s="140">
        <f t="shared" si="353"/>
        <v>0</v>
      </c>
      <c r="BV252" s="140">
        <f t="shared" si="353"/>
        <v>0</v>
      </c>
      <c r="BW252" s="140">
        <f t="shared" si="353"/>
        <v>0</v>
      </c>
      <c r="BX252" s="140">
        <f t="shared" si="353"/>
        <v>0</v>
      </c>
      <c r="BY252" s="140">
        <f t="shared" si="353"/>
        <v>0</v>
      </c>
      <c r="BZ252" s="140">
        <f t="shared" si="353"/>
        <v>0</v>
      </c>
      <c r="CA252" s="140">
        <f t="shared" si="353"/>
        <v>0</v>
      </c>
      <c r="CB252" s="140">
        <f t="shared" si="353"/>
        <v>0</v>
      </c>
      <c r="CC252" s="140">
        <f t="shared" si="353"/>
        <v>0</v>
      </c>
      <c r="CD252" s="140">
        <f t="shared" si="353"/>
        <v>0</v>
      </c>
      <c r="CE252" s="140">
        <f t="shared" si="353"/>
        <v>0</v>
      </c>
      <c r="CF252" s="145">
        <f t="shared" si="353"/>
        <v>0</v>
      </c>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row>
    <row r="253" spans="1:116" s="57" customFormat="1" x14ac:dyDescent="0.2">
      <c r="A253" s="220"/>
      <c r="B253" s="223"/>
      <c r="C253" s="226"/>
      <c r="D253" s="229"/>
      <c r="E253" s="229"/>
      <c r="F253" s="229"/>
      <c r="G253" s="232"/>
      <c r="H253" s="235"/>
      <c r="I253" s="237"/>
      <c r="J253" s="237"/>
      <c r="K253" s="235"/>
      <c r="L253" s="54" t="s">
        <v>1</v>
      </c>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146">
        <f t="shared" si="292"/>
        <v>0</v>
      </c>
      <c r="AU253" s="147">
        <f t="shared" si="356"/>
        <v>0</v>
      </c>
      <c r="AV253" s="52"/>
      <c r="AW253" s="55">
        <f t="shared" si="314"/>
        <v>0</v>
      </c>
      <c r="AX253" s="55"/>
      <c r="AY253" s="54" t="s">
        <v>1</v>
      </c>
      <c r="AZ253" s="54">
        <f t="shared" si="353"/>
        <v>0</v>
      </c>
      <c r="BA253" s="54">
        <f t="shared" si="353"/>
        <v>0</v>
      </c>
      <c r="BB253" s="54">
        <f t="shared" si="353"/>
        <v>0</v>
      </c>
      <c r="BC253" s="54">
        <f t="shared" si="353"/>
        <v>0</v>
      </c>
      <c r="BD253" s="54">
        <f t="shared" si="353"/>
        <v>0</v>
      </c>
      <c r="BE253" s="54">
        <f t="shared" si="353"/>
        <v>0</v>
      </c>
      <c r="BF253" s="54">
        <f t="shared" si="353"/>
        <v>0</v>
      </c>
      <c r="BG253" s="54">
        <f t="shared" si="353"/>
        <v>0</v>
      </c>
      <c r="BH253" s="54">
        <f t="shared" si="353"/>
        <v>0</v>
      </c>
      <c r="BI253" s="54">
        <f t="shared" si="353"/>
        <v>0</v>
      </c>
      <c r="BJ253" s="54">
        <f t="shared" si="353"/>
        <v>0</v>
      </c>
      <c r="BK253" s="54">
        <f t="shared" si="353"/>
        <v>0</v>
      </c>
      <c r="BL253" s="54">
        <f t="shared" si="353"/>
        <v>0</v>
      </c>
      <c r="BM253" s="54">
        <f t="shared" si="353"/>
        <v>0</v>
      </c>
      <c r="BN253" s="54">
        <f t="shared" si="353"/>
        <v>0</v>
      </c>
      <c r="BO253" s="54">
        <f t="shared" si="353"/>
        <v>0</v>
      </c>
      <c r="BP253" s="54">
        <f t="shared" si="353"/>
        <v>0</v>
      </c>
      <c r="BQ253" s="54">
        <f t="shared" si="353"/>
        <v>0</v>
      </c>
      <c r="BR253" s="54">
        <f t="shared" si="353"/>
        <v>0</v>
      </c>
      <c r="BS253" s="54">
        <f t="shared" si="353"/>
        <v>0</v>
      </c>
      <c r="BT253" s="54">
        <f t="shared" si="353"/>
        <v>0</v>
      </c>
      <c r="BU253" s="54">
        <f t="shared" si="353"/>
        <v>0</v>
      </c>
      <c r="BV253" s="54">
        <f t="shared" si="353"/>
        <v>0</v>
      </c>
      <c r="BW253" s="54">
        <f t="shared" si="353"/>
        <v>0</v>
      </c>
      <c r="BX253" s="54">
        <f t="shared" si="353"/>
        <v>0</v>
      </c>
      <c r="BY253" s="54">
        <f t="shared" si="353"/>
        <v>0</v>
      </c>
      <c r="BZ253" s="54">
        <f t="shared" si="353"/>
        <v>0</v>
      </c>
      <c r="CA253" s="54">
        <f t="shared" si="353"/>
        <v>0</v>
      </c>
      <c r="CB253" s="54">
        <f t="shared" si="353"/>
        <v>0</v>
      </c>
      <c r="CC253" s="54">
        <f t="shared" si="353"/>
        <v>0</v>
      </c>
      <c r="CD253" s="54">
        <f t="shared" si="353"/>
        <v>0</v>
      </c>
      <c r="CE253" s="54">
        <f t="shared" si="353"/>
        <v>0</v>
      </c>
      <c r="CF253" s="148">
        <f t="shared" si="353"/>
        <v>0</v>
      </c>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row>
    <row r="254" spans="1:116" s="57" customFormat="1" x14ac:dyDescent="0.2">
      <c r="A254" s="220"/>
      <c r="B254" s="223"/>
      <c r="C254" s="226"/>
      <c r="D254" s="229"/>
      <c r="E254" s="229"/>
      <c r="F254" s="229"/>
      <c r="G254" s="232"/>
      <c r="H254" s="235"/>
      <c r="I254" s="237"/>
      <c r="J254" s="237"/>
      <c r="K254" s="235"/>
      <c r="L254" s="54" t="s">
        <v>2</v>
      </c>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146">
        <f t="shared" si="292"/>
        <v>0</v>
      </c>
      <c r="AU254" s="147">
        <f t="shared" si="356"/>
        <v>0</v>
      </c>
      <c r="AV254" s="52"/>
      <c r="AW254" s="55">
        <f t="shared" si="314"/>
        <v>0</v>
      </c>
      <c r="AX254" s="55"/>
      <c r="AY254" s="54" t="s">
        <v>2</v>
      </c>
      <c r="AZ254" s="54">
        <f t="shared" si="353"/>
        <v>0</v>
      </c>
      <c r="BA254" s="54">
        <f t="shared" si="353"/>
        <v>0</v>
      </c>
      <c r="BB254" s="54">
        <f t="shared" si="353"/>
        <v>0</v>
      </c>
      <c r="BC254" s="54">
        <f t="shared" si="353"/>
        <v>0</v>
      </c>
      <c r="BD254" s="54">
        <f t="shared" si="353"/>
        <v>0</v>
      </c>
      <c r="BE254" s="54">
        <f t="shared" si="353"/>
        <v>0</v>
      </c>
      <c r="BF254" s="54">
        <f t="shared" si="353"/>
        <v>0</v>
      </c>
      <c r="BG254" s="54">
        <f t="shared" si="353"/>
        <v>0</v>
      </c>
      <c r="BH254" s="54">
        <f t="shared" si="353"/>
        <v>0</v>
      </c>
      <c r="BI254" s="54">
        <f t="shared" si="353"/>
        <v>0</v>
      </c>
      <c r="BJ254" s="54">
        <f t="shared" si="353"/>
        <v>0</v>
      </c>
      <c r="BK254" s="54">
        <f t="shared" si="353"/>
        <v>0</v>
      </c>
      <c r="BL254" s="54">
        <f t="shared" si="353"/>
        <v>0</v>
      </c>
      <c r="BM254" s="54">
        <f t="shared" si="353"/>
        <v>0</v>
      </c>
      <c r="BN254" s="54">
        <f t="shared" si="353"/>
        <v>0</v>
      </c>
      <c r="BO254" s="54">
        <f t="shared" si="353"/>
        <v>0</v>
      </c>
      <c r="BP254" s="54">
        <f t="shared" si="353"/>
        <v>0</v>
      </c>
      <c r="BQ254" s="54">
        <f t="shared" si="353"/>
        <v>0</v>
      </c>
      <c r="BR254" s="54">
        <f t="shared" si="353"/>
        <v>0</v>
      </c>
      <c r="BS254" s="54">
        <f t="shared" si="353"/>
        <v>0</v>
      </c>
      <c r="BT254" s="54">
        <f t="shared" si="353"/>
        <v>0</v>
      </c>
      <c r="BU254" s="54">
        <f t="shared" si="353"/>
        <v>0</v>
      </c>
      <c r="BV254" s="54">
        <f t="shared" si="353"/>
        <v>0</v>
      </c>
      <c r="BW254" s="54">
        <f t="shared" si="353"/>
        <v>0</v>
      </c>
      <c r="BX254" s="54">
        <f t="shared" si="353"/>
        <v>0</v>
      </c>
      <c r="BY254" s="54">
        <f t="shared" si="353"/>
        <v>0</v>
      </c>
      <c r="BZ254" s="54">
        <f t="shared" si="353"/>
        <v>0</v>
      </c>
      <c r="CA254" s="54">
        <f t="shared" si="353"/>
        <v>0</v>
      </c>
      <c r="CB254" s="54">
        <f t="shared" si="353"/>
        <v>0</v>
      </c>
      <c r="CC254" s="54">
        <f t="shared" si="353"/>
        <v>0</v>
      </c>
      <c r="CD254" s="54">
        <f t="shared" si="353"/>
        <v>0</v>
      </c>
      <c r="CE254" s="54">
        <f t="shared" si="353"/>
        <v>0</v>
      </c>
      <c r="CF254" s="148">
        <f t="shared" si="353"/>
        <v>0</v>
      </c>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row>
    <row r="255" spans="1:116" s="57" customFormat="1" x14ac:dyDescent="0.2">
      <c r="A255" s="220"/>
      <c r="B255" s="223"/>
      <c r="C255" s="226"/>
      <c r="D255" s="229"/>
      <c r="E255" s="229"/>
      <c r="F255" s="229"/>
      <c r="G255" s="232"/>
      <c r="H255" s="235"/>
      <c r="I255" s="237"/>
      <c r="J255" s="237"/>
      <c r="K255" s="235"/>
      <c r="L255" s="54" t="s">
        <v>138</v>
      </c>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146">
        <f t="shared" si="292"/>
        <v>0</v>
      </c>
      <c r="AU255" s="147">
        <f t="shared" si="356"/>
        <v>0</v>
      </c>
      <c r="AV255" s="52"/>
      <c r="AW255" s="55">
        <f t="shared" si="314"/>
        <v>0</v>
      </c>
      <c r="AX255" s="55"/>
      <c r="AY255" s="54" t="s">
        <v>138</v>
      </c>
      <c r="AZ255" s="54">
        <f t="shared" si="353"/>
        <v>0</v>
      </c>
      <c r="BA255" s="54">
        <f t="shared" si="353"/>
        <v>0</v>
      </c>
      <c r="BB255" s="54">
        <f t="shared" si="353"/>
        <v>0</v>
      </c>
      <c r="BC255" s="54">
        <f t="shared" si="353"/>
        <v>0</v>
      </c>
      <c r="BD255" s="54">
        <f t="shared" si="353"/>
        <v>0</v>
      </c>
      <c r="BE255" s="54">
        <f t="shared" si="353"/>
        <v>0</v>
      </c>
      <c r="BF255" s="54">
        <f t="shared" si="353"/>
        <v>0</v>
      </c>
      <c r="BG255" s="54">
        <f t="shared" si="353"/>
        <v>0</v>
      </c>
      <c r="BH255" s="54">
        <f t="shared" si="353"/>
        <v>0</v>
      </c>
      <c r="BI255" s="54">
        <f t="shared" si="353"/>
        <v>0</v>
      </c>
      <c r="BJ255" s="54">
        <f t="shared" si="353"/>
        <v>0</v>
      </c>
      <c r="BK255" s="54">
        <f t="shared" si="353"/>
        <v>0</v>
      </c>
      <c r="BL255" s="54">
        <f t="shared" si="353"/>
        <v>0</v>
      </c>
      <c r="BM255" s="54">
        <f t="shared" si="353"/>
        <v>0</v>
      </c>
      <c r="BN255" s="54">
        <f t="shared" si="353"/>
        <v>0</v>
      </c>
      <c r="BO255" s="54">
        <f t="shared" si="353"/>
        <v>0</v>
      </c>
      <c r="BP255" s="54">
        <f t="shared" si="353"/>
        <v>0</v>
      </c>
      <c r="BQ255" s="54">
        <f t="shared" si="353"/>
        <v>0</v>
      </c>
      <c r="BR255" s="54">
        <f t="shared" si="353"/>
        <v>0</v>
      </c>
      <c r="BS255" s="54">
        <f t="shared" si="353"/>
        <v>0</v>
      </c>
      <c r="BT255" s="54">
        <f t="shared" si="353"/>
        <v>0</v>
      </c>
      <c r="BU255" s="54">
        <f t="shared" si="353"/>
        <v>0</v>
      </c>
      <c r="BV255" s="54">
        <f t="shared" si="353"/>
        <v>0</v>
      </c>
      <c r="BW255" s="54">
        <f t="shared" si="353"/>
        <v>0</v>
      </c>
      <c r="BX255" s="54">
        <f t="shared" si="353"/>
        <v>0</v>
      </c>
      <c r="BY255" s="54">
        <f t="shared" si="353"/>
        <v>0</v>
      </c>
      <c r="BZ255" s="54">
        <f t="shared" si="353"/>
        <v>0</v>
      </c>
      <c r="CA255" s="54">
        <f t="shared" si="353"/>
        <v>0</v>
      </c>
      <c r="CB255" s="54">
        <f t="shared" si="353"/>
        <v>0</v>
      </c>
      <c r="CC255" s="54">
        <f t="shared" si="353"/>
        <v>0</v>
      </c>
      <c r="CD255" s="54">
        <f t="shared" si="353"/>
        <v>0</v>
      </c>
      <c r="CE255" s="54">
        <f t="shared" si="353"/>
        <v>0</v>
      </c>
      <c r="CF255" s="148">
        <f t="shared" si="353"/>
        <v>0</v>
      </c>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row>
    <row r="256" spans="1:116" s="57" customFormat="1" x14ac:dyDescent="0.2">
      <c r="A256" s="220"/>
      <c r="B256" s="223"/>
      <c r="C256" s="226"/>
      <c r="D256" s="229"/>
      <c r="E256" s="229"/>
      <c r="F256" s="229"/>
      <c r="G256" s="232"/>
      <c r="H256" s="235"/>
      <c r="I256" s="237"/>
      <c r="J256" s="237"/>
      <c r="K256" s="235"/>
      <c r="L256" s="54" t="s">
        <v>142</v>
      </c>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146">
        <f t="shared" si="292"/>
        <v>0</v>
      </c>
      <c r="AU256" s="147">
        <f t="shared" si="356"/>
        <v>0</v>
      </c>
      <c r="AV256" s="52"/>
      <c r="AW256" s="55">
        <f t="shared" si="314"/>
        <v>0</v>
      </c>
      <c r="AX256" s="55"/>
      <c r="AY256" s="54" t="s">
        <v>142</v>
      </c>
      <c r="AZ256" s="54">
        <f t="shared" si="353"/>
        <v>0</v>
      </c>
      <c r="BA256" s="54">
        <f t="shared" si="353"/>
        <v>0</v>
      </c>
      <c r="BB256" s="54">
        <f t="shared" si="353"/>
        <v>0</v>
      </c>
      <c r="BC256" s="54">
        <f t="shared" si="353"/>
        <v>0</v>
      </c>
      <c r="BD256" s="54">
        <f t="shared" si="353"/>
        <v>0</v>
      </c>
      <c r="BE256" s="54">
        <f t="shared" si="353"/>
        <v>0</v>
      </c>
      <c r="BF256" s="54">
        <f t="shared" si="353"/>
        <v>0</v>
      </c>
      <c r="BG256" s="54">
        <f t="shared" si="353"/>
        <v>0</v>
      </c>
      <c r="BH256" s="54">
        <f t="shared" si="353"/>
        <v>0</v>
      </c>
      <c r="BI256" s="54">
        <f t="shared" si="353"/>
        <v>0</v>
      </c>
      <c r="BJ256" s="54">
        <f t="shared" si="353"/>
        <v>0</v>
      </c>
      <c r="BK256" s="54">
        <f t="shared" si="353"/>
        <v>0</v>
      </c>
      <c r="BL256" s="54">
        <f t="shared" si="353"/>
        <v>0</v>
      </c>
      <c r="BM256" s="54">
        <f t="shared" si="353"/>
        <v>0</v>
      </c>
      <c r="BN256" s="54">
        <f t="shared" si="353"/>
        <v>0</v>
      </c>
      <c r="BO256" s="54">
        <f t="shared" si="353"/>
        <v>0</v>
      </c>
      <c r="BP256" s="54">
        <f t="shared" si="353"/>
        <v>0</v>
      </c>
      <c r="BQ256" s="54">
        <f t="shared" si="353"/>
        <v>0</v>
      </c>
      <c r="BR256" s="54">
        <f t="shared" si="353"/>
        <v>0</v>
      </c>
      <c r="BS256" s="54">
        <f t="shared" si="353"/>
        <v>0</v>
      </c>
      <c r="BT256" s="54">
        <f t="shared" si="353"/>
        <v>0</v>
      </c>
      <c r="BU256" s="54">
        <f t="shared" si="353"/>
        <v>0</v>
      </c>
      <c r="BV256" s="54">
        <f t="shared" si="353"/>
        <v>0</v>
      </c>
      <c r="BW256" s="54">
        <f t="shared" si="353"/>
        <v>0</v>
      </c>
      <c r="BX256" s="54">
        <f t="shared" si="353"/>
        <v>0</v>
      </c>
      <c r="BY256" s="54">
        <f t="shared" si="353"/>
        <v>0</v>
      </c>
      <c r="BZ256" s="54">
        <f t="shared" si="353"/>
        <v>0</v>
      </c>
      <c r="CA256" s="54">
        <f t="shared" si="353"/>
        <v>0</v>
      </c>
      <c r="CB256" s="54">
        <f t="shared" si="353"/>
        <v>0</v>
      </c>
      <c r="CC256" s="54">
        <f t="shared" si="353"/>
        <v>0</v>
      </c>
      <c r="CD256" s="54">
        <f t="shared" si="353"/>
        <v>0</v>
      </c>
      <c r="CE256" s="54">
        <f t="shared" si="353"/>
        <v>0</v>
      </c>
      <c r="CF256" s="148">
        <f t="shared" si="353"/>
        <v>0</v>
      </c>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row>
    <row r="257" spans="1:116" s="57" customFormat="1" x14ac:dyDescent="0.2">
      <c r="A257" s="220"/>
      <c r="B257" s="223"/>
      <c r="C257" s="226"/>
      <c r="D257" s="229"/>
      <c r="E257" s="229"/>
      <c r="F257" s="229"/>
      <c r="G257" s="232"/>
      <c r="H257" s="235"/>
      <c r="I257" s="237"/>
      <c r="J257" s="237"/>
      <c r="K257" s="235"/>
      <c r="L257" s="54" t="s">
        <v>139</v>
      </c>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146">
        <f t="shared" si="292"/>
        <v>0</v>
      </c>
      <c r="AU257" s="147">
        <f t="shared" si="356"/>
        <v>0</v>
      </c>
      <c r="AV257" s="52"/>
      <c r="AW257" s="55">
        <f t="shared" si="314"/>
        <v>0</v>
      </c>
      <c r="AX257" s="55"/>
      <c r="AY257" s="54" t="s">
        <v>139</v>
      </c>
      <c r="AZ257" s="54">
        <f t="shared" si="353"/>
        <v>0</v>
      </c>
      <c r="BA257" s="54">
        <f t="shared" si="353"/>
        <v>0</v>
      </c>
      <c r="BB257" s="54">
        <f t="shared" si="353"/>
        <v>0</v>
      </c>
      <c r="BC257" s="54">
        <f t="shared" si="353"/>
        <v>0</v>
      </c>
      <c r="BD257" s="54">
        <f t="shared" si="353"/>
        <v>0</v>
      </c>
      <c r="BE257" s="54">
        <f t="shared" si="353"/>
        <v>0</v>
      </c>
      <c r="BF257" s="54">
        <f t="shared" si="353"/>
        <v>0</v>
      </c>
      <c r="BG257" s="54">
        <f t="shared" si="353"/>
        <v>0</v>
      </c>
      <c r="BH257" s="54">
        <f t="shared" si="353"/>
        <v>0</v>
      </c>
      <c r="BI257" s="54">
        <f t="shared" si="353"/>
        <v>0</v>
      </c>
      <c r="BJ257" s="54">
        <f t="shared" si="353"/>
        <v>0</v>
      </c>
      <c r="BK257" s="54">
        <f t="shared" si="353"/>
        <v>0</v>
      </c>
      <c r="BL257" s="54">
        <f t="shared" si="353"/>
        <v>0</v>
      </c>
      <c r="BM257" s="54">
        <f t="shared" si="353"/>
        <v>0</v>
      </c>
      <c r="BN257" s="54">
        <f t="shared" si="353"/>
        <v>0</v>
      </c>
      <c r="BO257" s="54">
        <f t="shared" si="353"/>
        <v>0</v>
      </c>
      <c r="BP257" s="54">
        <f t="shared" si="353"/>
        <v>0</v>
      </c>
      <c r="BQ257" s="54">
        <f t="shared" si="353"/>
        <v>0</v>
      </c>
      <c r="BR257" s="54">
        <f t="shared" si="353"/>
        <v>0</v>
      </c>
      <c r="BS257" s="54">
        <f t="shared" si="353"/>
        <v>0</v>
      </c>
      <c r="BT257" s="54">
        <f t="shared" si="353"/>
        <v>0</v>
      </c>
      <c r="BU257" s="54">
        <f t="shared" si="353"/>
        <v>0</v>
      </c>
      <c r="BV257" s="54">
        <f t="shared" si="353"/>
        <v>0</v>
      </c>
      <c r="BW257" s="54">
        <f t="shared" si="353"/>
        <v>0</v>
      </c>
      <c r="BX257" s="54">
        <f t="shared" si="353"/>
        <v>0</v>
      </c>
      <c r="BY257" s="54">
        <f t="shared" si="353"/>
        <v>0</v>
      </c>
      <c r="BZ257" s="54">
        <f t="shared" si="353"/>
        <v>0</v>
      </c>
      <c r="CA257" s="54">
        <f t="shared" si="353"/>
        <v>0</v>
      </c>
      <c r="CB257" s="54">
        <f t="shared" si="353"/>
        <v>0</v>
      </c>
      <c r="CC257" s="54">
        <f t="shared" si="353"/>
        <v>0</v>
      </c>
      <c r="CD257" s="54">
        <f t="shared" si="353"/>
        <v>0</v>
      </c>
      <c r="CE257" s="54">
        <f t="shared" si="353"/>
        <v>0</v>
      </c>
      <c r="CF257" s="148">
        <f t="shared" si="353"/>
        <v>0</v>
      </c>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row>
    <row r="258" spans="1:116" s="57" customFormat="1" x14ac:dyDescent="0.2">
      <c r="A258" s="220"/>
      <c r="B258" s="223"/>
      <c r="C258" s="226"/>
      <c r="D258" s="229"/>
      <c r="E258" s="229"/>
      <c r="F258" s="229"/>
      <c r="G258" s="232"/>
      <c r="H258" s="235"/>
      <c r="I258" s="237"/>
      <c r="J258" s="237"/>
      <c r="K258" s="235"/>
      <c r="L258" s="54" t="s">
        <v>140</v>
      </c>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146">
        <f t="shared" si="292"/>
        <v>0</v>
      </c>
      <c r="AU258" s="147">
        <f t="shared" si="356"/>
        <v>0</v>
      </c>
      <c r="AV258" s="52"/>
      <c r="AW258" s="55">
        <f t="shared" si="314"/>
        <v>0</v>
      </c>
      <c r="AX258" s="55"/>
      <c r="AY258" s="54" t="s">
        <v>140</v>
      </c>
      <c r="AZ258" s="54">
        <f t="shared" si="353"/>
        <v>0</v>
      </c>
      <c r="BA258" s="54">
        <f t="shared" si="353"/>
        <v>0</v>
      </c>
      <c r="BB258" s="54">
        <f t="shared" si="353"/>
        <v>0</v>
      </c>
      <c r="BC258" s="54">
        <f t="shared" si="353"/>
        <v>0</v>
      </c>
      <c r="BD258" s="54">
        <f t="shared" si="353"/>
        <v>0</v>
      </c>
      <c r="BE258" s="54">
        <f t="shared" si="353"/>
        <v>0</v>
      </c>
      <c r="BF258" s="54">
        <f t="shared" si="353"/>
        <v>0</v>
      </c>
      <c r="BG258" s="54">
        <f t="shared" si="353"/>
        <v>0</v>
      </c>
      <c r="BH258" s="54">
        <f t="shared" si="353"/>
        <v>0</v>
      </c>
      <c r="BI258" s="54">
        <f t="shared" si="353"/>
        <v>0</v>
      </c>
      <c r="BJ258" s="54">
        <f t="shared" si="353"/>
        <v>0</v>
      </c>
      <c r="BK258" s="54">
        <f t="shared" si="353"/>
        <v>0</v>
      </c>
      <c r="BL258" s="54">
        <f t="shared" si="353"/>
        <v>0</v>
      </c>
      <c r="BM258" s="54">
        <f t="shared" si="353"/>
        <v>0</v>
      </c>
      <c r="BN258" s="54">
        <f t="shared" si="353"/>
        <v>0</v>
      </c>
      <c r="BO258" s="54">
        <f t="shared" ref="BO258" si="357">IFERROR($AU258/$AT258*AB258,0)</f>
        <v>0</v>
      </c>
      <c r="BP258" s="54">
        <f t="shared" ref="BP258:CE266" si="358">IFERROR($AU258/$AT258*AC258,0)</f>
        <v>0</v>
      </c>
      <c r="BQ258" s="54">
        <f t="shared" ref="BQ258" si="359">IFERROR($AU258/$AT258*AD258,0)</f>
        <v>0</v>
      </c>
      <c r="BR258" s="54">
        <f t="shared" ref="BR258" si="360">IFERROR($AU258/$AT258*AE258,0)</f>
        <v>0</v>
      </c>
      <c r="BS258" s="54">
        <f t="shared" ref="BS258" si="361">IFERROR($AU258/$AT258*AF258,0)</f>
        <v>0</v>
      </c>
      <c r="BT258" s="54">
        <f t="shared" ref="BT258" si="362">IFERROR($AU258/$AT258*AG258,0)</f>
        <v>0</v>
      </c>
      <c r="BU258" s="54">
        <f t="shared" ref="BU258" si="363">IFERROR($AU258/$AT258*AH258,0)</f>
        <v>0</v>
      </c>
      <c r="BV258" s="54">
        <f t="shared" ref="BV258" si="364">IFERROR($AU258/$AT258*AI258,0)</f>
        <v>0</v>
      </c>
      <c r="BW258" s="54">
        <f t="shared" ref="BW258" si="365">IFERROR($AU258/$AT258*AJ258,0)</f>
        <v>0</v>
      </c>
      <c r="BX258" s="54">
        <f t="shared" ref="BX258" si="366">IFERROR($AU258/$AT258*AK258,0)</f>
        <v>0</v>
      </c>
      <c r="BY258" s="54">
        <f t="shared" ref="BY258" si="367">IFERROR($AU258/$AT258*AL258,0)</f>
        <v>0</v>
      </c>
      <c r="BZ258" s="54">
        <f t="shared" ref="BZ258" si="368">IFERROR($AU258/$AT258*AM258,0)</f>
        <v>0</v>
      </c>
      <c r="CA258" s="54">
        <f t="shared" ref="CA258" si="369">IFERROR($AU258/$AT258*AN258,0)</f>
        <v>0</v>
      </c>
      <c r="CB258" s="54">
        <f t="shared" ref="CB258" si="370">IFERROR($AU258/$AT258*AO258,0)</f>
        <v>0</v>
      </c>
      <c r="CC258" s="54">
        <f t="shared" ref="CC258" si="371">IFERROR($AU258/$AT258*AP258,0)</f>
        <v>0</v>
      </c>
      <c r="CD258" s="54">
        <f t="shared" ref="CD258" si="372">IFERROR($AU258/$AT258*AQ258,0)</f>
        <v>0</v>
      </c>
      <c r="CE258" s="54">
        <f t="shared" ref="CE258" si="373">IFERROR($AU258/$AT258*AR258,0)</f>
        <v>0</v>
      </c>
      <c r="CF258" s="148">
        <f t="shared" ref="AZ258:CF274" si="374">IFERROR($AU258/$AT258*AS258,0)</f>
        <v>0</v>
      </c>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row>
    <row r="259" spans="1:116" s="57" customFormat="1" ht="13.5" thickBot="1" x14ac:dyDescent="0.25">
      <c r="A259" s="221"/>
      <c r="B259" s="224"/>
      <c r="C259" s="227"/>
      <c r="D259" s="230"/>
      <c r="E259" s="230"/>
      <c r="F259" s="230"/>
      <c r="G259" s="233"/>
      <c r="H259" s="236"/>
      <c r="I259" s="238"/>
      <c r="J259" s="238"/>
      <c r="K259" s="236"/>
      <c r="L259" s="141" t="s">
        <v>141</v>
      </c>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49">
        <f t="shared" si="292"/>
        <v>0</v>
      </c>
      <c r="AU259" s="150">
        <f t="shared" si="356"/>
        <v>0</v>
      </c>
      <c r="AV259" s="52"/>
      <c r="AW259" s="55">
        <f t="shared" si="314"/>
        <v>0</v>
      </c>
      <c r="AX259" s="55"/>
      <c r="AY259" s="141" t="s">
        <v>141</v>
      </c>
      <c r="AZ259" s="141">
        <f t="shared" ref="AZ259:BO266" si="375">IFERROR($AU259/$AT259*M259,0)</f>
        <v>0</v>
      </c>
      <c r="BA259" s="141">
        <f t="shared" si="375"/>
        <v>0</v>
      </c>
      <c r="BB259" s="141">
        <f t="shared" si="375"/>
        <v>0</v>
      </c>
      <c r="BC259" s="141">
        <f t="shared" si="375"/>
        <v>0</v>
      </c>
      <c r="BD259" s="141">
        <f t="shared" si="375"/>
        <v>0</v>
      </c>
      <c r="BE259" s="141">
        <f t="shared" si="375"/>
        <v>0</v>
      </c>
      <c r="BF259" s="141">
        <f t="shared" si="375"/>
        <v>0</v>
      </c>
      <c r="BG259" s="141">
        <f t="shared" si="375"/>
        <v>0</v>
      </c>
      <c r="BH259" s="141">
        <f t="shared" si="375"/>
        <v>0</v>
      </c>
      <c r="BI259" s="141">
        <f t="shared" si="375"/>
        <v>0</v>
      </c>
      <c r="BJ259" s="141">
        <f t="shared" si="375"/>
        <v>0</v>
      </c>
      <c r="BK259" s="141">
        <f t="shared" si="375"/>
        <v>0</v>
      </c>
      <c r="BL259" s="141">
        <f t="shared" si="375"/>
        <v>0</v>
      </c>
      <c r="BM259" s="141">
        <f t="shared" si="375"/>
        <v>0</v>
      </c>
      <c r="BN259" s="141">
        <f t="shared" si="375"/>
        <v>0</v>
      </c>
      <c r="BO259" s="141">
        <f t="shared" si="375"/>
        <v>0</v>
      </c>
      <c r="BP259" s="141">
        <f t="shared" si="358"/>
        <v>0</v>
      </c>
      <c r="BQ259" s="141">
        <f t="shared" si="358"/>
        <v>0</v>
      </c>
      <c r="BR259" s="141">
        <f t="shared" si="358"/>
        <v>0</v>
      </c>
      <c r="BS259" s="141">
        <f t="shared" si="358"/>
        <v>0</v>
      </c>
      <c r="BT259" s="141">
        <f t="shared" si="358"/>
        <v>0</v>
      </c>
      <c r="BU259" s="141">
        <f t="shared" si="358"/>
        <v>0</v>
      </c>
      <c r="BV259" s="141">
        <f t="shared" si="358"/>
        <v>0</v>
      </c>
      <c r="BW259" s="141">
        <f t="shared" si="358"/>
        <v>0</v>
      </c>
      <c r="BX259" s="141">
        <f t="shared" si="358"/>
        <v>0</v>
      </c>
      <c r="BY259" s="141">
        <f t="shared" si="358"/>
        <v>0</v>
      </c>
      <c r="BZ259" s="141">
        <f t="shared" si="358"/>
        <v>0</v>
      </c>
      <c r="CA259" s="141">
        <f t="shared" si="358"/>
        <v>0</v>
      </c>
      <c r="CB259" s="141">
        <f t="shared" si="358"/>
        <v>0</v>
      </c>
      <c r="CC259" s="141">
        <f t="shared" si="358"/>
        <v>0</v>
      </c>
      <c r="CD259" s="141">
        <f t="shared" si="358"/>
        <v>0</v>
      </c>
      <c r="CE259" s="141">
        <f t="shared" si="358"/>
        <v>0</v>
      </c>
      <c r="CF259" s="151">
        <f t="shared" si="374"/>
        <v>0</v>
      </c>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row>
    <row r="260" spans="1:116" s="57" customFormat="1" x14ac:dyDescent="0.2">
      <c r="A260" s="219"/>
      <c r="B260" s="222"/>
      <c r="C260" s="225"/>
      <c r="D260" s="228"/>
      <c r="E260" s="228"/>
      <c r="F260" s="228"/>
      <c r="G260" s="231"/>
      <c r="H260" s="234"/>
      <c r="I260" s="222"/>
      <c r="J260" s="222"/>
      <c r="K260" s="234"/>
      <c r="L260" s="140" t="s">
        <v>145</v>
      </c>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43">
        <f t="shared" si="292"/>
        <v>0</v>
      </c>
      <c r="AU260" s="144">
        <f t="shared" ref="AU260:AU267" si="376">AT260*$H$260</f>
        <v>0</v>
      </c>
      <c r="AV260" s="52"/>
      <c r="AW260" s="55">
        <f t="shared" si="314"/>
        <v>0</v>
      </c>
      <c r="AX260" s="55"/>
      <c r="AY260" s="140" t="s">
        <v>145</v>
      </c>
      <c r="AZ260" s="140">
        <f t="shared" si="375"/>
        <v>0</v>
      </c>
      <c r="BA260" s="140">
        <f t="shared" si="375"/>
        <v>0</v>
      </c>
      <c r="BB260" s="140">
        <f t="shared" si="375"/>
        <v>0</v>
      </c>
      <c r="BC260" s="140">
        <f t="shared" si="375"/>
        <v>0</v>
      </c>
      <c r="BD260" s="140">
        <f t="shared" si="375"/>
        <v>0</v>
      </c>
      <c r="BE260" s="140">
        <f t="shared" si="375"/>
        <v>0</v>
      </c>
      <c r="BF260" s="140">
        <f t="shared" si="375"/>
        <v>0</v>
      </c>
      <c r="BG260" s="140">
        <f t="shared" si="375"/>
        <v>0</v>
      </c>
      <c r="BH260" s="140">
        <f t="shared" si="375"/>
        <v>0</v>
      </c>
      <c r="BI260" s="140">
        <f t="shared" si="375"/>
        <v>0</v>
      </c>
      <c r="BJ260" s="140">
        <f t="shared" si="375"/>
        <v>0</v>
      </c>
      <c r="BK260" s="140">
        <f t="shared" si="375"/>
        <v>0</v>
      </c>
      <c r="BL260" s="140">
        <f t="shared" si="375"/>
        <v>0</v>
      </c>
      <c r="BM260" s="140">
        <f t="shared" si="375"/>
        <v>0</v>
      </c>
      <c r="BN260" s="140">
        <f t="shared" si="375"/>
        <v>0</v>
      </c>
      <c r="BO260" s="140">
        <f t="shared" si="375"/>
        <v>0</v>
      </c>
      <c r="BP260" s="140">
        <f t="shared" si="358"/>
        <v>0</v>
      </c>
      <c r="BQ260" s="140">
        <f t="shared" si="358"/>
        <v>0</v>
      </c>
      <c r="BR260" s="140">
        <f t="shared" si="358"/>
        <v>0</v>
      </c>
      <c r="BS260" s="140">
        <f t="shared" si="358"/>
        <v>0</v>
      </c>
      <c r="BT260" s="140">
        <f t="shared" si="358"/>
        <v>0</v>
      </c>
      <c r="BU260" s="140">
        <f t="shared" si="358"/>
        <v>0</v>
      </c>
      <c r="BV260" s="140">
        <f t="shared" si="358"/>
        <v>0</v>
      </c>
      <c r="BW260" s="140">
        <f t="shared" si="358"/>
        <v>0</v>
      </c>
      <c r="BX260" s="140">
        <f t="shared" si="358"/>
        <v>0</v>
      </c>
      <c r="BY260" s="140">
        <f t="shared" si="358"/>
        <v>0</v>
      </c>
      <c r="BZ260" s="140">
        <f t="shared" si="358"/>
        <v>0</v>
      </c>
      <c r="CA260" s="140">
        <f t="shared" si="358"/>
        <v>0</v>
      </c>
      <c r="CB260" s="140">
        <f t="shared" si="358"/>
        <v>0</v>
      </c>
      <c r="CC260" s="140">
        <f t="shared" si="358"/>
        <v>0</v>
      </c>
      <c r="CD260" s="140">
        <f t="shared" si="358"/>
        <v>0</v>
      </c>
      <c r="CE260" s="140">
        <f t="shared" si="358"/>
        <v>0</v>
      </c>
      <c r="CF260" s="145">
        <f t="shared" si="374"/>
        <v>0</v>
      </c>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row>
    <row r="261" spans="1:116" s="57" customFormat="1" x14ac:dyDescent="0.2">
      <c r="A261" s="220"/>
      <c r="B261" s="223"/>
      <c r="C261" s="226"/>
      <c r="D261" s="229"/>
      <c r="E261" s="229"/>
      <c r="F261" s="229"/>
      <c r="G261" s="232"/>
      <c r="H261" s="235"/>
      <c r="I261" s="237"/>
      <c r="J261" s="237"/>
      <c r="K261" s="235"/>
      <c r="L261" s="54" t="s">
        <v>1</v>
      </c>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146">
        <f t="shared" si="292"/>
        <v>0</v>
      </c>
      <c r="AU261" s="147">
        <f t="shared" si="376"/>
        <v>0</v>
      </c>
      <c r="AV261" s="52"/>
      <c r="AW261" s="55">
        <f t="shared" si="314"/>
        <v>0</v>
      </c>
      <c r="AX261" s="55"/>
      <c r="AY261" s="54" t="s">
        <v>1</v>
      </c>
      <c r="AZ261" s="54">
        <f t="shared" si="375"/>
        <v>0</v>
      </c>
      <c r="BA261" s="54">
        <f t="shared" si="375"/>
        <v>0</v>
      </c>
      <c r="BB261" s="54">
        <f t="shared" si="375"/>
        <v>0</v>
      </c>
      <c r="BC261" s="54">
        <f t="shared" si="375"/>
        <v>0</v>
      </c>
      <c r="BD261" s="54">
        <f t="shared" si="375"/>
        <v>0</v>
      </c>
      <c r="BE261" s="54">
        <f t="shared" si="375"/>
        <v>0</v>
      </c>
      <c r="BF261" s="54">
        <f t="shared" si="375"/>
        <v>0</v>
      </c>
      <c r="BG261" s="54">
        <f t="shared" si="375"/>
        <v>0</v>
      </c>
      <c r="BH261" s="54">
        <f t="shared" si="375"/>
        <v>0</v>
      </c>
      <c r="BI261" s="54">
        <f t="shared" si="375"/>
        <v>0</v>
      </c>
      <c r="BJ261" s="54">
        <f t="shared" si="375"/>
        <v>0</v>
      </c>
      <c r="BK261" s="54">
        <f t="shared" si="375"/>
        <v>0</v>
      </c>
      <c r="BL261" s="54">
        <f t="shared" si="375"/>
        <v>0</v>
      </c>
      <c r="BM261" s="54">
        <f t="shared" si="375"/>
        <v>0</v>
      </c>
      <c r="BN261" s="54">
        <f t="shared" si="375"/>
        <v>0</v>
      </c>
      <c r="BO261" s="54">
        <f t="shared" si="375"/>
        <v>0</v>
      </c>
      <c r="BP261" s="54">
        <f t="shared" si="358"/>
        <v>0</v>
      </c>
      <c r="BQ261" s="54">
        <f t="shared" si="358"/>
        <v>0</v>
      </c>
      <c r="BR261" s="54">
        <f t="shared" si="358"/>
        <v>0</v>
      </c>
      <c r="BS261" s="54">
        <f t="shared" si="358"/>
        <v>0</v>
      </c>
      <c r="BT261" s="54">
        <f t="shared" si="358"/>
        <v>0</v>
      </c>
      <c r="BU261" s="54">
        <f t="shared" si="358"/>
        <v>0</v>
      </c>
      <c r="BV261" s="54">
        <f t="shared" si="358"/>
        <v>0</v>
      </c>
      <c r="BW261" s="54">
        <f t="shared" si="358"/>
        <v>0</v>
      </c>
      <c r="BX261" s="54">
        <f t="shared" si="358"/>
        <v>0</v>
      </c>
      <c r="BY261" s="54">
        <f t="shared" si="358"/>
        <v>0</v>
      </c>
      <c r="BZ261" s="54">
        <f t="shared" si="358"/>
        <v>0</v>
      </c>
      <c r="CA261" s="54">
        <f t="shared" si="358"/>
        <v>0</v>
      </c>
      <c r="CB261" s="54">
        <f t="shared" si="358"/>
        <v>0</v>
      </c>
      <c r="CC261" s="54">
        <f t="shared" si="358"/>
        <v>0</v>
      </c>
      <c r="CD261" s="54">
        <f t="shared" si="358"/>
        <v>0</v>
      </c>
      <c r="CE261" s="54">
        <f t="shared" si="358"/>
        <v>0</v>
      </c>
      <c r="CF261" s="148">
        <f t="shared" si="374"/>
        <v>0</v>
      </c>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row>
    <row r="262" spans="1:116" s="57" customFormat="1" x14ac:dyDescent="0.2">
      <c r="A262" s="220"/>
      <c r="B262" s="223"/>
      <c r="C262" s="226"/>
      <c r="D262" s="229"/>
      <c r="E262" s="229"/>
      <c r="F262" s="229"/>
      <c r="G262" s="232"/>
      <c r="H262" s="235"/>
      <c r="I262" s="237"/>
      <c r="J262" s="237"/>
      <c r="K262" s="235"/>
      <c r="L262" s="54" t="s">
        <v>2</v>
      </c>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146">
        <f t="shared" si="292"/>
        <v>0</v>
      </c>
      <c r="AU262" s="147">
        <f t="shared" si="376"/>
        <v>0</v>
      </c>
      <c r="AV262" s="52"/>
      <c r="AW262" s="55">
        <f t="shared" si="314"/>
        <v>0</v>
      </c>
      <c r="AX262" s="55"/>
      <c r="AY262" s="54" t="s">
        <v>2</v>
      </c>
      <c r="AZ262" s="54">
        <f t="shared" si="375"/>
        <v>0</v>
      </c>
      <c r="BA262" s="54">
        <f t="shared" si="375"/>
        <v>0</v>
      </c>
      <c r="BB262" s="54">
        <f t="shared" si="375"/>
        <v>0</v>
      </c>
      <c r="BC262" s="54">
        <f t="shared" si="375"/>
        <v>0</v>
      </c>
      <c r="BD262" s="54">
        <f t="shared" si="375"/>
        <v>0</v>
      </c>
      <c r="BE262" s="54">
        <f t="shared" si="375"/>
        <v>0</v>
      </c>
      <c r="BF262" s="54">
        <f t="shared" si="375"/>
        <v>0</v>
      </c>
      <c r="BG262" s="54">
        <f t="shared" si="375"/>
        <v>0</v>
      </c>
      <c r="BH262" s="54">
        <f t="shared" si="375"/>
        <v>0</v>
      </c>
      <c r="BI262" s="54">
        <f t="shared" si="375"/>
        <v>0</v>
      </c>
      <c r="BJ262" s="54">
        <f t="shared" si="375"/>
        <v>0</v>
      </c>
      <c r="BK262" s="54">
        <f t="shared" si="375"/>
        <v>0</v>
      </c>
      <c r="BL262" s="54">
        <f t="shared" si="375"/>
        <v>0</v>
      </c>
      <c r="BM262" s="54">
        <f t="shared" si="375"/>
        <v>0</v>
      </c>
      <c r="BN262" s="54">
        <f t="shared" si="375"/>
        <v>0</v>
      </c>
      <c r="BO262" s="54">
        <f t="shared" si="375"/>
        <v>0</v>
      </c>
      <c r="BP262" s="54">
        <f t="shared" si="358"/>
        <v>0</v>
      </c>
      <c r="BQ262" s="54">
        <f t="shared" si="358"/>
        <v>0</v>
      </c>
      <c r="BR262" s="54">
        <f t="shared" si="358"/>
        <v>0</v>
      </c>
      <c r="BS262" s="54">
        <f t="shared" si="358"/>
        <v>0</v>
      </c>
      <c r="BT262" s="54">
        <f t="shared" si="358"/>
        <v>0</v>
      </c>
      <c r="BU262" s="54">
        <f t="shared" si="358"/>
        <v>0</v>
      </c>
      <c r="BV262" s="54">
        <f t="shared" si="358"/>
        <v>0</v>
      </c>
      <c r="BW262" s="54">
        <f t="shared" si="358"/>
        <v>0</v>
      </c>
      <c r="BX262" s="54">
        <f t="shared" si="358"/>
        <v>0</v>
      </c>
      <c r="BY262" s="54">
        <f t="shared" si="358"/>
        <v>0</v>
      </c>
      <c r="BZ262" s="54">
        <f t="shared" si="358"/>
        <v>0</v>
      </c>
      <c r="CA262" s="54">
        <f t="shared" si="358"/>
        <v>0</v>
      </c>
      <c r="CB262" s="54">
        <f t="shared" si="358"/>
        <v>0</v>
      </c>
      <c r="CC262" s="54">
        <f t="shared" si="358"/>
        <v>0</v>
      </c>
      <c r="CD262" s="54">
        <f t="shared" si="358"/>
        <v>0</v>
      </c>
      <c r="CE262" s="54">
        <f t="shared" si="358"/>
        <v>0</v>
      </c>
      <c r="CF262" s="148">
        <f t="shared" si="374"/>
        <v>0</v>
      </c>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row>
    <row r="263" spans="1:116" s="57" customFormat="1" x14ac:dyDescent="0.2">
      <c r="A263" s="220"/>
      <c r="B263" s="223"/>
      <c r="C263" s="226"/>
      <c r="D263" s="229"/>
      <c r="E263" s="229"/>
      <c r="F263" s="229"/>
      <c r="G263" s="232"/>
      <c r="H263" s="235"/>
      <c r="I263" s="237"/>
      <c r="J263" s="237"/>
      <c r="K263" s="235"/>
      <c r="L263" s="54" t="s">
        <v>138</v>
      </c>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146">
        <f t="shared" si="292"/>
        <v>0</v>
      </c>
      <c r="AU263" s="147">
        <f t="shared" si="376"/>
        <v>0</v>
      </c>
      <c r="AV263" s="52"/>
      <c r="AW263" s="55">
        <f t="shared" si="314"/>
        <v>0</v>
      </c>
      <c r="AX263" s="55"/>
      <c r="AY263" s="54" t="s">
        <v>138</v>
      </c>
      <c r="AZ263" s="54">
        <f t="shared" si="375"/>
        <v>0</v>
      </c>
      <c r="BA263" s="54">
        <f t="shared" si="375"/>
        <v>0</v>
      </c>
      <c r="BB263" s="54">
        <f t="shared" si="375"/>
        <v>0</v>
      </c>
      <c r="BC263" s="54">
        <f t="shared" si="375"/>
        <v>0</v>
      </c>
      <c r="BD263" s="54">
        <f t="shared" si="375"/>
        <v>0</v>
      </c>
      <c r="BE263" s="54">
        <f t="shared" si="375"/>
        <v>0</v>
      </c>
      <c r="BF263" s="54">
        <f t="shared" si="375"/>
        <v>0</v>
      </c>
      <c r="BG263" s="54">
        <f t="shared" si="375"/>
        <v>0</v>
      </c>
      <c r="BH263" s="54">
        <f t="shared" si="375"/>
        <v>0</v>
      </c>
      <c r="BI263" s="54">
        <f t="shared" si="375"/>
        <v>0</v>
      </c>
      <c r="BJ263" s="54">
        <f t="shared" si="375"/>
        <v>0</v>
      </c>
      <c r="BK263" s="54">
        <f t="shared" si="375"/>
        <v>0</v>
      </c>
      <c r="BL263" s="54">
        <f t="shared" si="375"/>
        <v>0</v>
      </c>
      <c r="BM263" s="54">
        <f t="shared" si="375"/>
        <v>0</v>
      </c>
      <c r="BN263" s="54">
        <f t="shared" si="375"/>
        <v>0</v>
      </c>
      <c r="BO263" s="54">
        <f t="shared" si="375"/>
        <v>0</v>
      </c>
      <c r="BP263" s="54">
        <f t="shared" si="358"/>
        <v>0</v>
      </c>
      <c r="BQ263" s="54">
        <f t="shared" si="358"/>
        <v>0</v>
      </c>
      <c r="BR263" s="54">
        <f t="shared" si="358"/>
        <v>0</v>
      </c>
      <c r="BS263" s="54">
        <f t="shared" si="358"/>
        <v>0</v>
      </c>
      <c r="BT263" s="54">
        <f t="shared" si="358"/>
        <v>0</v>
      </c>
      <c r="BU263" s="54">
        <f t="shared" si="358"/>
        <v>0</v>
      </c>
      <c r="BV263" s="54">
        <f t="shared" si="358"/>
        <v>0</v>
      </c>
      <c r="BW263" s="54">
        <f t="shared" si="358"/>
        <v>0</v>
      </c>
      <c r="BX263" s="54">
        <f t="shared" si="358"/>
        <v>0</v>
      </c>
      <c r="BY263" s="54">
        <f t="shared" si="358"/>
        <v>0</v>
      </c>
      <c r="BZ263" s="54">
        <f t="shared" si="358"/>
        <v>0</v>
      </c>
      <c r="CA263" s="54">
        <f t="shared" si="358"/>
        <v>0</v>
      </c>
      <c r="CB263" s="54">
        <f t="shared" si="358"/>
        <v>0</v>
      </c>
      <c r="CC263" s="54">
        <f t="shared" si="358"/>
        <v>0</v>
      </c>
      <c r="CD263" s="54">
        <f t="shared" si="358"/>
        <v>0</v>
      </c>
      <c r="CE263" s="54">
        <f t="shared" si="358"/>
        <v>0</v>
      </c>
      <c r="CF263" s="148">
        <f t="shared" si="374"/>
        <v>0</v>
      </c>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row>
    <row r="264" spans="1:116" s="57" customFormat="1" x14ac:dyDescent="0.2">
      <c r="A264" s="220"/>
      <c r="B264" s="223"/>
      <c r="C264" s="226"/>
      <c r="D264" s="229"/>
      <c r="E264" s="229"/>
      <c r="F264" s="229"/>
      <c r="G264" s="232"/>
      <c r="H264" s="235"/>
      <c r="I264" s="237"/>
      <c r="J264" s="237"/>
      <c r="K264" s="235"/>
      <c r="L264" s="54" t="s">
        <v>142</v>
      </c>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146">
        <f t="shared" si="292"/>
        <v>0</v>
      </c>
      <c r="AU264" s="147">
        <f t="shared" si="376"/>
        <v>0</v>
      </c>
      <c r="AV264" s="52"/>
      <c r="AW264" s="55">
        <f t="shared" si="314"/>
        <v>0</v>
      </c>
      <c r="AX264" s="55"/>
      <c r="AY264" s="54" t="s">
        <v>142</v>
      </c>
      <c r="AZ264" s="54">
        <f t="shared" si="375"/>
        <v>0</v>
      </c>
      <c r="BA264" s="54">
        <f t="shared" si="375"/>
        <v>0</v>
      </c>
      <c r="BB264" s="54">
        <f t="shared" si="375"/>
        <v>0</v>
      </c>
      <c r="BC264" s="54">
        <f t="shared" si="375"/>
        <v>0</v>
      </c>
      <c r="BD264" s="54">
        <f t="shared" si="375"/>
        <v>0</v>
      </c>
      <c r="BE264" s="54">
        <f t="shared" si="375"/>
        <v>0</v>
      </c>
      <c r="BF264" s="54">
        <f t="shared" si="375"/>
        <v>0</v>
      </c>
      <c r="BG264" s="54">
        <f t="shared" si="375"/>
        <v>0</v>
      </c>
      <c r="BH264" s="54">
        <f t="shared" si="375"/>
        <v>0</v>
      </c>
      <c r="BI264" s="54">
        <f t="shared" si="375"/>
        <v>0</v>
      </c>
      <c r="BJ264" s="54">
        <f t="shared" si="375"/>
        <v>0</v>
      </c>
      <c r="BK264" s="54">
        <f t="shared" si="375"/>
        <v>0</v>
      </c>
      <c r="BL264" s="54">
        <f t="shared" si="375"/>
        <v>0</v>
      </c>
      <c r="BM264" s="54">
        <f t="shared" si="375"/>
        <v>0</v>
      </c>
      <c r="BN264" s="54">
        <f t="shared" si="375"/>
        <v>0</v>
      </c>
      <c r="BO264" s="54">
        <f t="shared" si="375"/>
        <v>0</v>
      </c>
      <c r="BP264" s="54">
        <f t="shared" si="358"/>
        <v>0</v>
      </c>
      <c r="BQ264" s="54">
        <f t="shared" si="358"/>
        <v>0</v>
      </c>
      <c r="BR264" s="54">
        <f t="shared" si="358"/>
        <v>0</v>
      </c>
      <c r="BS264" s="54">
        <f t="shared" si="358"/>
        <v>0</v>
      </c>
      <c r="BT264" s="54">
        <f t="shared" si="358"/>
        <v>0</v>
      </c>
      <c r="BU264" s="54">
        <f t="shared" si="358"/>
        <v>0</v>
      </c>
      <c r="BV264" s="54">
        <f t="shared" si="358"/>
        <v>0</v>
      </c>
      <c r="BW264" s="54">
        <f t="shared" si="358"/>
        <v>0</v>
      </c>
      <c r="BX264" s="54">
        <f t="shared" si="358"/>
        <v>0</v>
      </c>
      <c r="BY264" s="54">
        <f t="shared" si="358"/>
        <v>0</v>
      </c>
      <c r="BZ264" s="54">
        <f t="shared" si="358"/>
        <v>0</v>
      </c>
      <c r="CA264" s="54">
        <f t="shared" si="358"/>
        <v>0</v>
      </c>
      <c r="CB264" s="54">
        <f t="shared" si="358"/>
        <v>0</v>
      </c>
      <c r="CC264" s="54">
        <f t="shared" si="358"/>
        <v>0</v>
      </c>
      <c r="CD264" s="54">
        <f t="shared" si="358"/>
        <v>0</v>
      </c>
      <c r="CE264" s="54">
        <f t="shared" si="358"/>
        <v>0</v>
      </c>
      <c r="CF264" s="148">
        <f t="shared" si="374"/>
        <v>0</v>
      </c>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row>
    <row r="265" spans="1:116" s="57" customFormat="1" x14ac:dyDescent="0.2">
      <c r="A265" s="220"/>
      <c r="B265" s="223"/>
      <c r="C265" s="226"/>
      <c r="D265" s="229"/>
      <c r="E265" s="229"/>
      <c r="F265" s="229"/>
      <c r="G265" s="232"/>
      <c r="H265" s="235"/>
      <c r="I265" s="237"/>
      <c r="J265" s="237"/>
      <c r="K265" s="235"/>
      <c r="L265" s="54" t="s">
        <v>139</v>
      </c>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146">
        <f t="shared" si="292"/>
        <v>0</v>
      </c>
      <c r="AU265" s="147">
        <f t="shared" si="376"/>
        <v>0</v>
      </c>
      <c r="AV265" s="52"/>
      <c r="AW265" s="55">
        <f t="shared" si="314"/>
        <v>0</v>
      </c>
      <c r="AX265" s="55"/>
      <c r="AY265" s="54" t="s">
        <v>139</v>
      </c>
      <c r="AZ265" s="54">
        <f t="shared" si="375"/>
        <v>0</v>
      </c>
      <c r="BA265" s="54">
        <f t="shared" si="375"/>
        <v>0</v>
      </c>
      <c r="BB265" s="54">
        <f t="shared" si="375"/>
        <v>0</v>
      </c>
      <c r="BC265" s="54">
        <f t="shared" si="375"/>
        <v>0</v>
      </c>
      <c r="BD265" s="54">
        <f t="shared" si="375"/>
        <v>0</v>
      </c>
      <c r="BE265" s="54">
        <f t="shared" si="375"/>
        <v>0</v>
      </c>
      <c r="BF265" s="54">
        <f t="shared" si="375"/>
        <v>0</v>
      </c>
      <c r="BG265" s="54">
        <f t="shared" si="375"/>
        <v>0</v>
      </c>
      <c r="BH265" s="54">
        <f t="shared" si="375"/>
        <v>0</v>
      </c>
      <c r="BI265" s="54">
        <f t="shared" si="375"/>
        <v>0</v>
      </c>
      <c r="BJ265" s="54">
        <f t="shared" si="375"/>
        <v>0</v>
      </c>
      <c r="BK265" s="54">
        <f t="shared" si="375"/>
        <v>0</v>
      </c>
      <c r="BL265" s="54">
        <f t="shared" si="375"/>
        <v>0</v>
      </c>
      <c r="BM265" s="54">
        <f t="shared" si="375"/>
        <v>0</v>
      </c>
      <c r="BN265" s="54">
        <f t="shared" si="375"/>
        <v>0</v>
      </c>
      <c r="BO265" s="54">
        <f t="shared" si="375"/>
        <v>0</v>
      </c>
      <c r="BP265" s="54">
        <f t="shared" si="358"/>
        <v>0</v>
      </c>
      <c r="BQ265" s="54">
        <f t="shared" si="358"/>
        <v>0</v>
      </c>
      <c r="BR265" s="54">
        <f t="shared" si="358"/>
        <v>0</v>
      </c>
      <c r="BS265" s="54">
        <f t="shared" si="358"/>
        <v>0</v>
      </c>
      <c r="BT265" s="54">
        <f t="shared" si="358"/>
        <v>0</v>
      </c>
      <c r="BU265" s="54">
        <f t="shared" si="358"/>
        <v>0</v>
      </c>
      <c r="BV265" s="54">
        <f t="shared" si="358"/>
        <v>0</v>
      </c>
      <c r="BW265" s="54">
        <f t="shared" si="358"/>
        <v>0</v>
      </c>
      <c r="BX265" s="54">
        <f t="shared" si="358"/>
        <v>0</v>
      </c>
      <c r="BY265" s="54">
        <f t="shared" si="358"/>
        <v>0</v>
      </c>
      <c r="BZ265" s="54">
        <f t="shared" si="358"/>
        <v>0</v>
      </c>
      <c r="CA265" s="54">
        <f t="shared" si="358"/>
        <v>0</v>
      </c>
      <c r="CB265" s="54">
        <f t="shared" si="358"/>
        <v>0</v>
      </c>
      <c r="CC265" s="54">
        <f t="shared" si="358"/>
        <v>0</v>
      </c>
      <c r="CD265" s="54">
        <f t="shared" si="358"/>
        <v>0</v>
      </c>
      <c r="CE265" s="54">
        <f t="shared" si="358"/>
        <v>0</v>
      </c>
      <c r="CF265" s="148">
        <f t="shared" si="374"/>
        <v>0</v>
      </c>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row>
    <row r="266" spans="1:116" s="57" customFormat="1" x14ac:dyDescent="0.2">
      <c r="A266" s="220"/>
      <c r="B266" s="223"/>
      <c r="C266" s="226"/>
      <c r="D266" s="229"/>
      <c r="E266" s="229"/>
      <c r="F266" s="229"/>
      <c r="G266" s="232"/>
      <c r="H266" s="235"/>
      <c r="I266" s="237"/>
      <c r="J266" s="237"/>
      <c r="K266" s="235"/>
      <c r="L266" s="54" t="s">
        <v>140</v>
      </c>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146">
        <f t="shared" si="292"/>
        <v>0</v>
      </c>
      <c r="AU266" s="147">
        <f t="shared" si="376"/>
        <v>0</v>
      </c>
      <c r="AV266" s="52"/>
      <c r="AW266" s="55">
        <f t="shared" si="314"/>
        <v>0</v>
      </c>
      <c r="AX266" s="55"/>
      <c r="AY266" s="54" t="s">
        <v>140</v>
      </c>
      <c r="AZ266" s="54">
        <f t="shared" si="375"/>
        <v>0</v>
      </c>
      <c r="BA266" s="54">
        <f t="shared" si="375"/>
        <v>0</v>
      </c>
      <c r="BB266" s="54">
        <f t="shared" si="375"/>
        <v>0</v>
      </c>
      <c r="BC266" s="54">
        <f t="shared" si="375"/>
        <v>0</v>
      </c>
      <c r="BD266" s="54">
        <f t="shared" si="375"/>
        <v>0</v>
      </c>
      <c r="BE266" s="54">
        <f t="shared" si="375"/>
        <v>0</v>
      </c>
      <c r="BF266" s="54">
        <f t="shared" si="375"/>
        <v>0</v>
      </c>
      <c r="BG266" s="54">
        <f t="shared" si="375"/>
        <v>0</v>
      </c>
      <c r="BH266" s="54">
        <f t="shared" si="375"/>
        <v>0</v>
      </c>
      <c r="BI266" s="54">
        <f t="shared" si="375"/>
        <v>0</v>
      </c>
      <c r="BJ266" s="54">
        <f t="shared" si="375"/>
        <v>0</v>
      </c>
      <c r="BK266" s="54">
        <f t="shared" si="375"/>
        <v>0</v>
      </c>
      <c r="BL266" s="54">
        <f t="shared" si="375"/>
        <v>0</v>
      </c>
      <c r="BM266" s="54">
        <f t="shared" si="375"/>
        <v>0</v>
      </c>
      <c r="BN266" s="54">
        <f t="shared" si="375"/>
        <v>0</v>
      </c>
      <c r="BO266" s="54">
        <f t="shared" si="375"/>
        <v>0</v>
      </c>
      <c r="BP266" s="54">
        <f t="shared" si="358"/>
        <v>0</v>
      </c>
      <c r="BQ266" s="54">
        <f t="shared" si="358"/>
        <v>0</v>
      </c>
      <c r="BR266" s="54">
        <f t="shared" si="358"/>
        <v>0</v>
      </c>
      <c r="BS266" s="54">
        <f t="shared" si="358"/>
        <v>0</v>
      </c>
      <c r="BT266" s="54">
        <f t="shared" si="358"/>
        <v>0</v>
      </c>
      <c r="BU266" s="54">
        <f t="shared" si="358"/>
        <v>0</v>
      </c>
      <c r="BV266" s="54">
        <f t="shared" si="358"/>
        <v>0</v>
      </c>
      <c r="BW266" s="54">
        <f t="shared" si="358"/>
        <v>0</v>
      </c>
      <c r="BX266" s="54">
        <f t="shared" si="358"/>
        <v>0</v>
      </c>
      <c r="BY266" s="54">
        <f t="shared" si="358"/>
        <v>0</v>
      </c>
      <c r="BZ266" s="54">
        <f t="shared" si="358"/>
        <v>0</v>
      </c>
      <c r="CA266" s="54">
        <f t="shared" si="358"/>
        <v>0</v>
      </c>
      <c r="CB266" s="54">
        <f t="shared" si="358"/>
        <v>0</v>
      </c>
      <c r="CC266" s="54">
        <f t="shared" si="358"/>
        <v>0</v>
      </c>
      <c r="CD266" s="54">
        <f t="shared" si="358"/>
        <v>0</v>
      </c>
      <c r="CE266" s="54">
        <f t="shared" si="358"/>
        <v>0</v>
      </c>
      <c r="CF266" s="148">
        <f t="shared" si="374"/>
        <v>0</v>
      </c>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row>
    <row r="267" spans="1:116" s="57" customFormat="1" ht="13.5" thickBot="1" x14ac:dyDescent="0.25">
      <c r="A267" s="221"/>
      <c r="B267" s="224"/>
      <c r="C267" s="227"/>
      <c r="D267" s="230"/>
      <c r="E267" s="230"/>
      <c r="F267" s="230"/>
      <c r="G267" s="233"/>
      <c r="H267" s="236"/>
      <c r="I267" s="238"/>
      <c r="J267" s="238"/>
      <c r="K267" s="236"/>
      <c r="L267" s="141" t="s">
        <v>141</v>
      </c>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49">
        <f t="shared" si="292"/>
        <v>0</v>
      </c>
      <c r="AU267" s="150">
        <f t="shared" si="376"/>
        <v>0</v>
      </c>
      <c r="AV267" s="52"/>
      <c r="AW267" s="55">
        <f t="shared" si="314"/>
        <v>0</v>
      </c>
      <c r="AX267" s="55"/>
      <c r="AY267" s="141" t="s">
        <v>141</v>
      </c>
      <c r="AZ267" s="141">
        <f t="shared" si="374"/>
        <v>0</v>
      </c>
      <c r="BA267" s="141">
        <f t="shared" si="374"/>
        <v>0</v>
      </c>
      <c r="BB267" s="141">
        <f t="shared" si="374"/>
        <v>0</v>
      </c>
      <c r="BC267" s="141">
        <f t="shared" si="374"/>
        <v>0</v>
      </c>
      <c r="BD267" s="141">
        <f t="shared" si="374"/>
        <v>0</v>
      </c>
      <c r="BE267" s="141">
        <f t="shared" si="374"/>
        <v>0</v>
      </c>
      <c r="BF267" s="141">
        <f t="shared" si="374"/>
        <v>0</v>
      </c>
      <c r="BG267" s="141">
        <f t="shared" si="374"/>
        <v>0</v>
      </c>
      <c r="BH267" s="141">
        <f t="shared" si="374"/>
        <v>0</v>
      </c>
      <c r="BI267" s="141">
        <f t="shared" si="374"/>
        <v>0</v>
      </c>
      <c r="BJ267" s="141">
        <f t="shared" si="374"/>
        <v>0</v>
      </c>
      <c r="BK267" s="141">
        <f t="shared" si="374"/>
        <v>0</v>
      </c>
      <c r="BL267" s="141">
        <f t="shared" si="374"/>
        <v>0</v>
      </c>
      <c r="BM267" s="141">
        <f t="shared" si="374"/>
        <v>0</v>
      </c>
      <c r="BN267" s="141">
        <f t="shared" si="374"/>
        <v>0</v>
      </c>
      <c r="BO267" s="141">
        <f t="shared" si="374"/>
        <v>0</v>
      </c>
      <c r="BP267" s="141">
        <f t="shared" si="374"/>
        <v>0</v>
      </c>
      <c r="BQ267" s="141">
        <f t="shared" si="374"/>
        <v>0</v>
      </c>
      <c r="BR267" s="141">
        <f t="shared" si="374"/>
        <v>0</v>
      </c>
      <c r="BS267" s="141">
        <f t="shared" si="374"/>
        <v>0</v>
      </c>
      <c r="BT267" s="141">
        <f t="shared" si="374"/>
        <v>0</v>
      </c>
      <c r="BU267" s="141">
        <f t="shared" si="374"/>
        <v>0</v>
      </c>
      <c r="BV267" s="141">
        <f t="shared" si="374"/>
        <v>0</v>
      </c>
      <c r="BW267" s="141">
        <f t="shared" si="374"/>
        <v>0</v>
      </c>
      <c r="BX267" s="141">
        <f t="shared" si="374"/>
        <v>0</v>
      </c>
      <c r="BY267" s="141">
        <f t="shared" si="374"/>
        <v>0</v>
      </c>
      <c r="BZ267" s="141">
        <f t="shared" si="374"/>
        <v>0</v>
      </c>
      <c r="CA267" s="141">
        <f t="shared" si="374"/>
        <v>0</v>
      </c>
      <c r="CB267" s="141">
        <f t="shared" si="374"/>
        <v>0</v>
      </c>
      <c r="CC267" s="141">
        <f t="shared" si="374"/>
        <v>0</v>
      </c>
      <c r="CD267" s="141">
        <f t="shared" si="374"/>
        <v>0</v>
      </c>
      <c r="CE267" s="141">
        <f t="shared" si="374"/>
        <v>0</v>
      </c>
      <c r="CF267" s="151">
        <f t="shared" si="374"/>
        <v>0</v>
      </c>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row>
    <row r="268" spans="1:116" s="57" customFormat="1" x14ac:dyDescent="0.2">
      <c r="A268" s="219"/>
      <c r="B268" s="222"/>
      <c r="C268" s="225"/>
      <c r="D268" s="228"/>
      <c r="E268" s="228"/>
      <c r="F268" s="228"/>
      <c r="G268" s="231"/>
      <c r="H268" s="234"/>
      <c r="I268" s="222"/>
      <c r="J268" s="222"/>
      <c r="K268" s="234"/>
      <c r="L268" s="140" t="s">
        <v>145</v>
      </c>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43">
        <f t="shared" si="292"/>
        <v>0</v>
      </c>
      <c r="AU268" s="144">
        <f t="shared" ref="AU268:AU275" si="377">AT268*$H$268</f>
        <v>0</v>
      </c>
      <c r="AV268" s="52"/>
      <c r="AW268" s="55">
        <f t="shared" si="314"/>
        <v>0</v>
      </c>
      <c r="AX268" s="55"/>
      <c r="AY268" s="140" t="s">
        <v>145</v>
      </c>
      <c r="AZ268" s="140">
        <f t="shared" si="374"/>
        <v>0</v>
      </c>
      <c r="BA268" s="140">
        <f t="shared" si="374"/>
        <v>0</v>
      </c>
      <c r="BB268" s="140">
        <f t="shared" si="374"/>
        <v>0</v>
      </c>
      <c r="BC268" s="140">
        <f t="shared" si="374"/>
        <v>0</v>
      </c>
      <c r="BD268" s="140">
        <f t="shared" si="374"/>
        <v>0</v>
      </c>
      <c r="BE268" s="140">
        <f t="shared" si="374"/>
        <v>0</v>
      </c>
      <c r="BF268" s="140">
        <f t="shared" si="374"/>
        <v>0</v>
      </c>
      <c r="BG268" s="140">
        <f t="shared" si="374"/>
        <v>0</v>
      </c>
      <c r="BH268" s="140">
        <f t="shared" si="374"/>
        <v>0</v>
      </c>
      <c r="BI268" s="140">
        <f t="shared" si="374"/>
        <v>0</v>
      </c>
      <c r="BJ268" s="140">
        <f t="shared" si="374"/>
        <v>0</v>
      </c>
      <c r="BK268" s="140">
        <f t="shared" si="374"/>
        <v>0</v>
      </c>
      <c r="BL268" s="140">
        <f t="shared" si="374"/>
        <v>0</v>
      </c>
      <c r="BM268" s="140">
        <f t="shared" si="374"/>
        <v>0</v>
      </c>
      <c r="BN268" s="140">
        <f t="shared" si="374"/>
        <v>0</v>
      </c>
      <c r="BO268" s="140">
        <f t="shared" si="374"/>
        <v>0</v>
      </c>
      <c r="BP268" s="140">
        <f t="shared" si="374"/>
        <v>0</v>
      </c>
      <c r="BQ268" s="140">
        <f t="shared" si="374"/>
        <v>0</v>
      </c>
      <c r="BR268" s="140">
        <f t="shared" si="374"/>
        <v>0</v>
      </c>
      <c r="BS268" s="140">
        <f t="shared" si="374"/>
        <v>0</v>
      </c>
      <c r="BT268" s="140">
        <f t="shared" si="374"/>
        <v>0</v>
      </c>
      <c r="BU268" s="140">
        <f t="shared" si="374"/>
        <v>0</v>
      </c>
      <c r="BV268" s="140">
        <f t="shared" si="374"/>
        <v>0</v>
      </c>
      <c r="BW268" s="140">
        <f t="shared" si="374"/>
        <v>0</v>
      </c>
      <c r="BX268" s="140">
        <f t="shared" si="374"/>
        <v>0</v>
      </c>
      <c r="BY268" s="140">
        <f t="shared" si="374"/>
        <v>0</v>
      </c>
      <c r="BZ268" s="140">
        <f t="shared" si="374"/>
        <v>0</v>
      </c>
      <c r="CA268" s="140">
        <f t="shared" si="374"/>
        <v>0</v>
      </c>
      <c r="CB268" s="140">
        <f t="shared" si="374"/>
        <v>0</v>
      </c>
      <c r="CC268" s="140">
        <f t="shared" si="374"/>
        <v>0</v>
      </c>
      <c r="CD268" s="140">
        <f t="shared" si="374"/>
        <v>0</v>
      </c>
      <c r="CE268" s="140">
        <f t="shared" si="374"/>
        <v>0</v>
      </c>
      <c r="CF268" s="145">
        <f t="shared" si="374"/>
        <v>0</v>
      </c>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row>
    <row r="269" spans="1:116" s="57" customFormat="1" x14ac:dyDescent="0.2">
      <c r="A269" s="220"/>
      <c r="B269" s="223"/>
      <c r="C269" s="226"/>
      <c r="D269" s="229"/>
      <c r="E269" s="229"/>
      <c r="F269" s="229"/>
      <c r="G269" s="232"/>
      <c r="H269" s="235"/>
      <c r="I269" s="237"/>
      <c r="J269" s="237"/>
      <c r="K269" s="235"/>
      <c r="L269" s="54" t="s">
        <v>1</v>
      </c>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146">
        <f t="shared" ref="AT269:AT332" si="378">SUM(M269:AS269)</f>
        <v>0</v>
      </c>
      <c r="AU269" s="147">
        <f t="shared" si="377"/>
        <v>0</v>
      </c>
      <c r="AV269" s="52"/>
      <c r="AW269" s="55">
        <f t="shared" si="314"/>
        <v>0</v>
      </c>
      <c r="AX269" s="55"/>
      <c r="AY269" s="54" t="s">
        <v>1</v>
      </c>
      <c r="AZ269" s="54">
        <f t="shared" si="374"/>
        <v>0</v>
      </c>
      <c r="BA269" s="54">
        <f t="shared" si="374"/>
        <v>0</v>
      </c>
      <c r="BB269" s="54">
        <f t="shared" si="374"/>
        <v>0</v>
      </c>
      <c r="BC269" s="54">
        <f t="shared" si="374"/>
        <v>0</v>
      </c>
      <c r="BD269" s="54">
        <f t="shared" si="374"/>
        <v>0</v>
      </c>
      <c r="BE269" s="54">
        <f t="shared" si="374"/>
        <v>0</v>
      </c>
      <c r="BF269" s="54">
        <f t="shared" si="374"/>
        <v>0</v>
      </c>
      <c r="BG269" s="54">
        <f t="shared" si="374"/>
        <v>0</v>
      </c>
      <c r="BH269" s="54">
        <f t="shared" si="374"/>
        <v>0</v>
      </c>
      <c r="BI269" s="54">
        <f t="shared" si="374"/>
        <v>0</v>
      </c>
      <c r="BJ269" s="54">
        <f t="shared" si="374"/>
        <v>0</v>
      </c>
      <c r="BK269" s="54">
        <f t="shared" si="374"/>
        <v>0</v>
      </c>
      <c r="BL269" s="54">
        <f t="shared" si="374"/>
        <v>0</v>
      </c>
      <c r="BM269" s="54">
        <f t="shared" si="374"/>
        <v>0</v>
      </c>
      <c r="BN269" s="54">
        <f t="shared" si="374"/>
        <v>0</v>
      </c>
      <c r="BO269" s="54">
        <f t="shared" si="374"/>
        <v>0</v>
      </c>
      <c r="BP269" s="54">
        <f t="shared" si="374"/>
        <v>0</v>
      </c>
      <c r="BQ269" s="54">
        <f t="shared" si="374"/>
        <v>0</v>
      </c>
      <c r="BR269" s="54">
        <f t="shared" si="374"/>
        <v>0</v>
      </c>
      <c r="BS269" s="54">
        <f t="shared" si="374"/>
        <v>0</v>
      </c>
      <c r="BT269" s="54">
        <f t="shared" si="374"/>
        <v>0</v>
      </c>
      <c r="BU269" s="54">
        <f t="shared" si="374"/>
        <v>0</v>
      </c>
      <c r="BV269" s="54">
        <f t="shared" si="374"/>
        <v>0</v>
      </c>
      <c r="BW269" s="54">
        <f t="shared" si="374"/>
        <v>0</v>
      </c>
      <c r="BX269" s="54">
        <f t="shared" si="374"/>
        <v>0</v>
      </c>
      <c r="BY269" s="54">
        <f t="shared" si="374"/>
        <v>0</v>
      </c>
      <c r="BZ269" s="54">
        <f t="shared" si="374"/>
        <v>0</v>
      </c>
      <c r="CA269" s="54">
        <f t="shared" si="374"/>
        <v>0</v>
      </c>
      <c r="CB269" s="54">
        <f t="shared" si="374"/>
        <v>0</v>
      </c>
      <c r="CC269" s="54">
        <f t="shared" si="374"/>
        <v>0</v>
      </c>
      <c r="CD269" s="54">
        <f t="shared" si="374"/>
        <v>0</v>
      </c>
      <c r="CE269" s="54">
        <f t="shared" si="374"/>
        <v>0</v>
      </c>
      <c r="CF269" s="148">
        <f t="shared" si="374"/>
        <v>0</v>
      </c>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row>
    <row r="270" spans="1:116" s="57" customFormat="1" x14ac:dyDescent="0.2">
      <c r="A270" s="220"/>
      <c r="B270" s="223"/>
      <c r="C270" s="226"/>
      <c r="D270" s="229"/>
      <c r="E270" s="229"/>
      <c r="F270" s="229"/>
      <c r="G270" s="232"/>
      <c r="H270" s="235"/>
      <c r="I270" s="237"/>
      <c r="J270" s="237"/>
      <c r="K270" s="235"/>
      <c r="L270" s="54" t="s">
        <v>2</v>
      </c>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146">
        <f t="shared" si="378"/>
        <v>0</v>
      </c>
      <c r="AU270" s="147">
        <f t="shared" si="377"/>
        <v>0</v>
      </c>
      <c r="AV270" s="52"/>
      <c r="AW270" s="55">
        <f t="shared" si="314"/>
        <v>0</v>
      </c>
      <c r="AX270" s="55"/>
      <c r="AY270" s="54" t="s">
        <v>2</v>
      </c>
      <c r="AZ270" s="54">
        <f t="shared" si="374"/>
        <v>0</v>
      </c>
      <c r="BA270" s="54">
        <f t="shared" si="374"/>
        <v>0</v>
      </c>
      <c r="BB270" s="54">
        <f t="shared" si="374"/>
        <v>0</v>
      </c>
      <c r="BC270" s="54">
        <f t="shared" si="374"/>
        <v>0</v>
      </c>
      <c r="BD270" s="54">
        <f t="shared" si="374"/>
        <v>0</v>
      </c>
      <c r="BE270" s="54">
        <f t="shared" si="374"/>
        <v>0</v>
      </c>
      <c r="BF270" s="54">
        <f t="shared" si="374"/>
        <v>0</v>
      </c>
      <c r="BG270" s="54">
        <f t="shared" si="374"/>
        <v>0</v>
      </c>
      <c r="BH270" s="54">
        <f t="shared" si="374"/>
        <v>0</v>
      </c>
      <c r="BI270" s="54">
        <f t="shared" si="374"/>
        <v>0</v>
      </c>
      <c r="BJ270" s="54">
        <f t="shared" si="374"/>
        <v>0</v>
      </c>
      <c r="BK270" s="54">
        <f t="shared" si="374"/>
        <v>0</v>
      </c>
      <c r="BL270" s="54">
        <f t="shared" si="374"/>
        <v>0</v>
      </c>
      <c r="BM270" s="54">
        <f t="shared" si="374"/>
        <v>0</v>
      </c>
      <c r="BN270" s="54">
        <f t="shared" si="374"/>
        <v>0</v>
      </c>
      <c r="BO270" s="54">
        <f t="shared" si="374"/>
        <v>0</v>
      </c>
      <c r="BP270" s="54">
        <f t="shared" si="374"/>
        <v>0</v>
      </c>
      <c r="BQ270" s="54">
        <f t="shared" si="374"/>
        <v>0</v>
      </c>
      <c r="BR270" s="54">
        <f t="shared" si="374"/>
        <v>0</v>
      </c>
      <c r="BS270" s="54">
        <f t="shared" si="374"/>
        <v>0</v>
      </c>
      <c r="BT270" s="54">
        <f t="shared" si="374"/>
        <v>0</v>
      </c>
      <c r="BU270" s="54">
        <f t="shared" si="374"/>
        <v>0</v>
      </c>
      <c r="BV270" s="54">
        <f t="shared" si="374"/>
        <v>0</v>
      </c>
      <c r="BW270" s="54">
        <f t="shared" si="374"/>
        <v>0</v>
      </c>
      <c r="BX270" s="54">
        <f t="shared" si="374"/>
        <v>0</v>
      </c>
      <c r="BY270" s="54">
        <f t="shared" si="374"/>
        <v>0</v>
      </c>
      <c r="BZ270" s="54">
        <f t="shared" si="374"/>
        <v>0</v>
      </c>
      <c r="CA270" s="54">
        <f t="shared" si="374"/>
        <v>0</v>
      </c>
      <c r="CB270" s="54">
        <f t="shared" si="374"/>
        <v>0</v>
      </c>
      <c r="CC270" s="54">
        <f t="shared" si="374"/>
        <v>0</v>
      </c>
      <c r="CD270" s="54">
        <f t="shared" si="374"/>
        <v>0</v>
      </c>
      <c r="CE270" s="54">
        <f t="shared" si="374"/>
        <v>0</v>
      </c>
      <c r="CF270" s="148">
        <f t="shared" si="374"/>
        <v>0</v>
      </c>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row>
    <row r="271" spans="1:116" s="57" customFormat="1" x14ac:dyDescent="0.2">
      <c r="A271" s="220"/>
      <c r="B271" s="223"/>
      <c r="C271" s="226"/>
      <c r="D271" s="229"/>
      <c r="E271" s="229"/>
      <c r="F271" s="229"/>
      <c r="G271" s="232"/>
      <c r="H271" s="235"/>
      <c r="I271" s="237"/>
      <c r="J271" s="237"/>
      <c r="K271" s="235"/>
      <c r="L271" s="54" t="s">
        <v>138</v>
      </c>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146">
        <f t="shared" si="378"/>
        <v>0</v>
      </c>
      <c r="AU271" s="147">
        <f t="shared" si="377"/>
        <v>0</v>
      </c>
      <c r="AV271" s="52"/>
      <c r="AW271" s="55">
        <f t="shared" si="314"/>
        <v>0</v>
      </c>
      <c r="AX271" s="55"/>
      <c r="AY271" s="54" t="s">
        <v>138</v>
      </c>
      <c r="AZ271" s="54">
        <f t="shared" si="374"/>
        <v>0</v>
      </c>
      <c r="BA271" s="54">
        <f t="shared" si="374"/>
        <v>0</v>
      </c>
      <c r="BB271" s="54">
        <f t="shared" si="374"/>
        <v>0</v>
      </c>
      <c r="BC271" s="54">
        <f t="shared" si="374"/>
        <v>0</v>
      </c>
      <c r="BD271" s="54">
        <f t="shared" si="374"/>
        <v>0</v>
      </c>
      <c r="BE271" s="54">
        <f t="shared" si="374"/>
        <v>0</v>
      </c>
      <c r="BF271" s="54">
        <f t="shared" si="374"/>
        <v>0</v>
      </c>
      <c r="BG271" s="54">
        <f t="shared" si="374"/>
        <v>0</v>
      </c>
      <c r="BH271" s="54">
        <f t="shared" si="374"/>
        <v>0</v>
      </c>
      <c r="BI271" s="54">
        <f t="shared" si="374"/>
        <v>0</v>
      </c>
      <c r="BJ271" s="54">
        <f t="shared" si="374"/>
        <v>0</v>
      </c>
      <c r="BK271" s="54">
        <f t="shared" si="374"/>
        <v>0</v>
      </c>
      <c r="BL271" s="54">
        <f t="shared" si="374"/>
        <v>0</v>
      </c>
      <c r="BM271" s="54">
        <f t="shared" si="374"/>
        <v>0</v>
      </c>
      <c r="BN271" s="54">
        <f t="shared" si="374"/>
        <v>0</v>
      </c>
      <c r="BO271" s="54">
        <f t="shared" si="374"/>
        <v>0</v>
      </c>
      <c r="BP271" s="54">
        <f t="shared" si="374"/>
        <v>0</v>
      </c>
      <c r="BQ271" s="54">
        <f t="shared" si="374"/>
        <v>0</v>
      </c>
      <c r="BR271" s="54">
        <f t="shared" si="374"/>
        <v>0</v>
      </c>
      <c r="BS271" s="54">
        <f t="shared" si="374"/>
        <v>0</v>
      </c>
      <c r="BT271" s="54">
        <f t="shared" si="374"/>
        <v>0</v>
      </c>
      <c r="BU271" s="54">
        <f t="shared" si="374"/>
        <v>0</v>
      </c>
      <c r="BV271" s="54">
        <f t="shared" si="374"/>
        <v>0</v>
      </c>
      <c r="BW271" s="54">
        <f t="shared" si="374"/>
        <v>0</v>
      </c>
      <c r="BX271" s="54">
        <f t="shared" si="374"/>
        <v>0</v>
      </c>
      <c r="BY271" s="54">
        <f t="shared" si="374"/>
        <v>0</v>
      </c>
      <c r="BZ271" s="54">
        <f t="shared" si="374"/>
        <v>0</v>
      </c>
      <c r="CA271" s="54">
        <f t="shared" si="374"/>
        <v>0</v>
      </c>
      <c r="CB271" s="54">
        <f t="shared" si="374"/>
        <v>0</v>
      </c>
      <c r="CC271" s="54">
        <f t="shared" si="374"/>
        <v>0</v>
      </c>
      <c r="CD271" s="54">
        <f t="shared" si="374"/>
        <v>0</v>
      </c>
      <c r="CE271" s="54">
        <f t="shared" si="374"/>
        <v>0</v>
      </c>
      <c r="CF271" s="148">
        <f t="shared" si="374"/>
        <v>0</v>
      </c>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row>
    <row r="272" spans="1:116" s="57" customFormat="1" x14ac:dyDescent="0.2">
      <c r="A272" s="220"/>
      <c r="B272" s="223"/>
      <c r="C272" s="226"/>
      <c r="D272" s="229"/>
      <c r="E272" s="229"/>
      <c r="F272" s="229"/>
      <c r="G272" s="232"/>
      <c r="H272" s="235"/>
      <c r="I272" s="237"/>
      <c r="J272" s="237"/>
      <c r="K272" s="235"/>
      <c r="L272" s="54" t="s">
        <v>142</v>
      </c>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146">
        <f t="shared" si="378"/>
        <v>0</v>
      </c>
      <c r="AU272" s="147">
        <f t="shared" si="377"/>
        <v>0</v>
      </c>
      <c r="AV272" s="52"/>
      <c r="AW272" s="55">
        <f t="shared" si="314"/>
        <v>0</v>
      </c>
      <c r="AX272" s="55"/>
      <c r="AY272" s="54" t="s">
        <v>142</v>
      </c>
      <c r="AZ272" s="54">
        <f t="shared" si="374"/>
        <v>0</v>
      </c>
      <c r="BA272" s="54">
        <f t="shared" si="374"/>
        <v>0</v>
      </c>
      <c r="BB272" s="54">
        <f t="shared" si="374"/>
        <v>0</v>
      </c>
      <c r="BC272" s="54">
        <f t="shared" si="374"/>
        <v>0</v>
      </c>
      <c r="BD272" s="54">
        <f t="shared" si="374"/>
        <v>0</v>
      </c>
      <c r="BE272" s="54">
        <f t="shared" si="374"/>
        <v>0</v>
      </c>
      <c r="BF272" s="54">
        <f t="shared" si="374"/>
        <v>0</v>
      </c>
      <c r="BG272" s="54">
        <f t="shared" si="374"/>
        <v>0</v>
      </c>
      <c r="BH272" s="54">
        <f t="shared" si="374"/>
        <v>0</v>
      </c>
      <c r="BI272" s="54">
        <f t="shared" si="374"/>
        <v>0</v>
      </c>
      <c r="BJ272" s="54">
        <f t="shared" si="374"/>
        <v>0</v>
      </c>
      <c r="BK272" s="54">
        <f t="shared" si="374"/>
        <v>0</v>
      </c>
      <c r="BL272" s="54">
        <f t="shared" si="374"/>
        <v>0</v>
      </c>
      <c r="BM272" s="54">
        <f t="shared" si="374"/>
        <v>0</v>
      </c>
      <c r="BN272" s="54">
        <f t="shared" si="374"/>
        <v>0</v>
      </c>
      <c r="BO272" s="54">
        <f t="shared" si="374"/>
        <v>0</v>
      </c>
      <c r="BP272" s="54">
        <f t="shared" si="374"/>
        <v>0</v>
      </c>
      <c r="BQ272" s="54">
        <f t="shared" si="374"/>
        <v>0</v>
      </c>
      <c r="BR272" s="54">
        <f t="shared" si="374"/>
        <v>0</v>
      </c>
      <c r="BS272" s="54">
        <f t="shared" si="374"/>
        <v>0</v>
      </c>
      <c r="BT272" s="54">
        <f t="shared" si="374"/>
        <v>0</v>
      </c>
      <c r="BU272" s="54">
        <f t="shared" si="374"/>
        <v>0</v>
      </c>
      <c r="BV272" s="54">
        <f t="shared" si="374"/>
        <v>0</v>
      </c>
      <c r="BW272" s="54">
        <f t="shared" si="374"/>
        <v>0</v>
      </c>
      <c r="BX272" s="54">
        <f t="shared" si="374"/>
        <v>0</v>
      </c>
      <c r="BY272" s="54">
        <f t="shared" si="374"/>
        <v>0</v>
      </c>
      <c r="BZ272" s="54">
        <f t="shared" si="374"/>
        <v>0</v>
      </c>
      <c r="CA272" s="54">
        <f t="shared" si="374"/>
        <v>0</v>
      </c>
      <c r="CB272" s="54">
        <f t="shared" si="374"/>
        <v>0</v>
      </c>
      <c r="CC272" s="54">
        <f t="shared" si="374"/>
        <v>0</v>
      </c>
      <c r="CD272" s="54">
        <f t="shared" si="374"/>
        <v>0</v>
      </c>
      <c r="CE272" s="54">
        <f t="shared" si="374"/>
        <v>0</v>
      </c>
      <c r="CF272" s="148">
        <f t="shared" si="374"/>
        <v>0</v>
      </c>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row>
    <row r="273" spans="1:116" s="57" customFormat="1" x14ac:dyDescent="0.2">
      <c r="A273" s="220"/>
      <c r="B273" s="223"/>
      <c r="C273" s="226"/>
      <c r="D273" s="229"/>
      <c r="E273" s="229"/>
      <c r="F273" s="229"/>
      <c r="G273" s="232"/>
      <c r="H273" s="235"/>
      <c r="I273" s="237"/>
      <c r="J273" s="237"/>
      <c r="K273" s="235"/>
      <c r="L273" s="54" t="s">
        <v>139</v>
      </c>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146">
        <f t="shared" si="378"/>
        <v>0</v>
      </c>
      <c r="AU273" s="147">
        <f t="shared" si="377"/>
        <v>0</v>
      </c>
      <c r="AV273" s="52"/>
      <c r="AW273" s="55">
        <f t="shared" si="314"/>
        <v>0</v>
      </c>
      <c r="AX273" s="55"/>
      <c r="AY273" s="54" t="s">
        <v>139</v>
      </c>
      <c r="AZ273" s="54">
        <f t="shared" si="374"/>
        <v>0</v>
      </c>
      <c r="BA273" s="54">
        <f t="shared" si="374"/>
        <v>0</v>
      </c>
      <c r="BB273" s="54">
        <f t="shared" si="374"/>
        <v>0</v>
      </c>
      <c r="BC273" s="54">
        <f t="shared" si="374"/>
        <v>0</v>
      </c>
      <c r="BD273" s="54">
        <f t="shared" si="374"/>
        <v>0</v>
      </c>
      <c r="BE273" s="54">
        <f t="shared" si="374"/>
        <v>0</v>
      </c>
      <c r="BF273" s="54">
        <f t="shared" si="374"/>
        <v>0</v>
      </c>
      <c r="BG273" s="54">
        <f t="shared" si="374"/>
        <v>0</v>
      </c>
      <c r="BH273" s="54">
        <f t="shared" si="374"/>
        <v>0</v>
      </c>
      <c r="BI273" s="54">
        <f t="shared" si="374"/>
        <v>0</v>
      </c>
      <c r="BJ273" s="54">
        <f t="shared" si="374"/>
        <v>0</v>
      </c>
      <c r="BK273" s="54">
        <f t="shared" si="374"/>
        <v>0</v>
      </c>
      <c r="BL273" s="54">
        <f t="shared" si="374"/>
        <v>0</v>
      </c>
      <c r="BM273" s="54">
        <f t="shared" si="374"/>
        <v>0</v>
      </c>
      <c r="BN273" s="54">
        <f t="shared" si="374"/>
        <v>0</v>
      </c>
      <c r="BO273" s="54">
        <f t="shared" si="374"/>
        <v>0</v>
      </c>
      <c r="BP273" s="54">
        <f t="shared" si="374"/>
        <v>0</v>
      </c>
      <c r="BQ273" s="54">
        <f t="shared" si="374"/>
        <v>0</v>
      </c>
      <c r="BR273" s="54">
        <f t="shared" si="374"/>
        <v>0</v>
      </c>
      <c r="BS273" s="54">
        <f t="shared" si="374"/>
        <v>0</v>
      </c>
      <c r="BT273" s="54">
        <f t="shared" si="374"/>
        <v>0</v>
      </c>
      <c r="BU273" s="54">
        <f t="shared" si="374"/>
        <v>0</v>
      </c>
      <c r="BV273" s="54">
        <f t="shared" si="374"/>
        <v>0</v>
      </c>
      <c r="BW273" s="54">
        <f t="shared" si="374"/>
        <v>0</v>
      </c>
      <c r="BX273" s="54">
        <f t="shared" si="374"/>
        <v>0</v>
      </c>
      <c r="BY273" s="54">
        <f t="shared" si="374"/>
        <v>0</v>
      </c>
      <c r="BZ273" s="54">
        <f t="shared" si="374"/>
        <v>0</v>
      </c>
      <c r="CA273" s="54">
        <f t="shared" si="374"/>
        <v>0</v>
      </c>
      <c r="CB273" s="54">
        <f t="shared" si="374"/>
        <v>0</v>
      </c>
      <c r="CC273" s="54">
        <f t="shared" si="374"/>
        <v>0</v>
      </c>
      <c r="CD273" s="54">
        <f t="shared" si="374"/>
        <v>0</v>
      </c>
      <c r="CE273" s="54">
        <f t="shared" si="374"/>
        <v>0</v>
      </c>
      <c r="CF273" s="148">
        <f t="shared" si="374"/>
        <v>0</v>
      </c>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row>
    <row r="274" spans="1:116" s="57" customFormat="1" x14ac:dyDescent="0.2">
      <c r="A274" s="220"/>
      <c r="B274" s="223"/>
      <c r="C274" s="226"/>
      <c r="D274" s="229"/>
      <c r="E274" s="229"/>
      <c r="F274" s="229"/>
      <c r="G274" s="232"/>
      <c r="H274" s="235"/>
      <c r="I274" s="237"/>
      <c r="J274" s="237"/>
      <c r="K274" s="235"/>
      <c r="L274" s="54" t="s">
        <v>140</v>
      </c>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146">
        <f t="shared" si="378"/>
        <v>0</v>
      </c>
      <c r="AU274" s="147">
        <f t="shared" si="377"/>
        <v>0</v>
      </c>
      <c r="AV274" s="52"/>
      <c r="AW274" s="55">
        <f t="shared" si="314"/>
        <v>0</v>
      </c>
      <c r="AX274" s="55"/>
      <c r="AY274" s="54" t="s">
        <v>140</v>
      </c>
      <c r="AZ274" s="54">
        <f t="shared" si="374"/>
        <v>0</v>
      </c>
      <c r="BA274" s="54">
        <f t="shared" si="374"/>
        <v>0</v>
      </c>
      <c r="BB274" s="54">
        <f t="shared" si="374"/>
        <v>0</v>
      </c>
      <c r="BC274" s="54">
        <f t="shared" si="374"/>
        <v>0</v>
      </c>
      <c r="BD274" s="54">
        <f t="shared" si="374"/>
        <v>0</v>
      </c>
      <c r="BE274" s="54">
        <f t="shared" si="374"/>
        <v>0</v>
      </c>
      <c r="BF274" s="54">
        <f t="shared" si="374"/>
        <v>0</v>
      </c>
      <c r="BG274" s="54">
        <f t="shared" si="374"/>
        <v>0</v>
      </c>
      <c r="BH274" s="54">
        <f t="shared" si="374"/>
        <v>0</v>
      </c>
      <c r="BI274" s="54">
        <f t="shared" si="374"/>
        <v>0</v>
      </c>
      <c r="BJ274" s="54">
        <f t="shared" si="374"/>
        <v>0</v>
      </c>
      <c r="BK274" s="54">
        <f t="shared" si="374"/>
        <v>0</v>
      </c>
      <c r="BL274" s="54">
        <f t="shared" si="374"/>
        <v>0</v>
      </c>
      <c r="BM274" s="54">
        <f t="shared" si="374"/>
        <v>0</v>
      </c>
      <c r="BN274" s="54">
        <f t="shared" si="374"/>
        <v>0</v>
      </c>
      <c r="BO274" s="54">
        <f t="shared" ref="BO274" si="379">IFERROR($AU274/$AT274*AB274,0)</f>
        <v>0</v>
      </c>
      <c r="BP274" s="54">
        <f t="shared" ref="BP274:CE282" si="380">IFERROR($AU274/$AT274*AC274,0)</f>
        <v>0</v>
      </c>
      <c r="BQ274" s="54">
        <f t="shared" ref="BQ274" si="381">IFERROR($AU274/$AT274*AD274,0)</f>
        <v>0</v>
      </c>
      <c r="BR274" s="54">
        <f t="shared" ref="BR274" si="382">IFERROR($AU274/$AT274*AE274,0)</f>
        <v>0</v>
      </c>
      <c r="BS274" s="54">
        <f t="shared" ref="BS274" si="383">IFERROR($AU274/$AT274*AF274,0)</f>
        <v>0</v>
      </c>
      <c r="BT274" s="54">
        <f t="shared" ref="BT274" si="384">IFERROR($AU274/$AT274*AG274,0)</f>
        <v>0</v>
      </c>
      <c r="BU274" s="54">
        <f t="shared" ref="BU274" si="385">IFERROR($AU274/$AT274*AH274,0)</f>
        <v>0</v>
      </c>
      <c r="BV274" s="54">
        <f t="shared" ref="BV274" si="386">IFERROR($AU274/$AT274*AI274,0)</f>
        <v>0</v>
      </c>
      <c r="BW274" s="54">
        <f t="shared" ref="BW274" si="387">IFERROR($AU274/$AT274*AJ274,0)</f>
        <v>0</v>
      </c>
      <c r="BX274" s="54">
        <f t="shared" ref="BX274" si="388">IFERROR($AU274/$AT274*AK274,0)</f>
        <v>0</v>
      </c>
      <c r="BY274" s="54">
        <f t="shared" ref="BY274" si="389">IFERROR($AU274/$AT274*AL274,0)</f>
        <v>0</v>
      </c>
      <c r="BZ274" s="54">
        <f t="shared" ref="BZ274" si="390">IFERROR($AU274/$AT274*AM274,0)</f>
        <v>0</v>
      </c>
      <c r="CA274" s="54">
        <f t="shared" ref="CA274" si="391">IFERROR($AU274/$AT274*AN274,0)</f>
        <v>0</v>
      </c>
      <c r="CB274" s="54">
        <f t="shared" ref="CB274" si="392">IFERROR($AU274/$AT274*AO274,0)</f>
        <v>0</v>
      </c>
      <c r="CC274" s="54">
        <f t="shared" ref="CC274" si="393">IFERROR($AU274/$AT274*AP274,0)</f>
        <v>0</v>
      </c>
      <c r="CD274" s="54">
        <f t="shared" ref="CD274" si="394">IFERROR($AU274/$AT274*AQ274,0)</f>
        <v>0</v>
      </c>
      <c r="CE274" s="54">
        <f t="shared" ref="CE274" si="395">IFERROR($AU274/$AT274*AR274,0)</f>
        <v>0</v>
      </c>
      <c r="CF274" s="148">
        <f t="shared" ref="AZ274:CF290" si="396">IFERROR($AU274/$AT274*AS274,0)</f>
        <v>0</v>
      </c>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row>
    <row r="275" spans="1:116" s="57" customFormat="1" ht="13.5" thickBot="1" x14ac:dyDescent="0.25">
      <c r="A275" s="221"/>
      <c r="B275" s="224"/>
      <c r="C275" s="227"/>
      <c r="D275" s="230"/>
      <c r="E275" s="230"/>
      <c r="F275" s="230"/>
      <c r="G275" s="233"/>
      <c r="H275" s="236"/>
      <c r="I275" s="238"/>
      <c r="J275" s="238"/>
      <c r="K275" s="236"/>
      <c r="L275" s="141" t="s">
        <v>141</v>
      </c>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49">
        <f t="shared" si="378"/>
        <v>0</v>
      </c>
      <c r="AU275" s="150">
        <f t="shared" si="377"/>
        <v>0</v>
      </c>
      <c r="AV275" s="52"/>
      <c r="AW275" s="55">
        <f t="shared" si="314"/>
        <v>0</v>
      </c>
      <c r="AX275" s="55"/>
      <c r="AY275" s="141" t="s">
        <v>141</v>
      </c>
      <c r="AZ275" s="141">
        <f t="shared" ref="AZ275:BO282" si="397">IFERROR($AU275/$AT275*M275,0)</f>
        <v>0</v>
      </c>
      <c r="BA275" s="141">
        <f t="shared" si="397"/>
        <v>0</v>
      </c>
      <c r="BB275" s="141">
        <f t="shared" si="397"/>
        <v>0</v>
      </c>
      <c r="BC275" s="141">
        <f t="shared" si="397"/>
        <v>0</v>
      </c>
      <c r="BD275" s="141">
        <f t="shared" si="397"/>
        <v>0</v>
      </c>
      <c r="BE275" s="141">
        <f t="shared" si="397"/>
        <v>0</v>
      </c>
      <c r="BF275" s="141">
        <f t="shared" si="397"/>
        <v>0</v>
      </c>
      <c r="BG275" s="141">
        <f t="shared" si="397"/>
        <v>0</v>
      </c>
      <c r="BH275" s="141">
        <f t="shared" si="397"/>
        <v>0</v>
      </c>
      <c r="BI275" s="141">
        <f t="shared" si="397"/>
        <v>0</v>
      </c>
      <c r="BJ275" s="141">
        <f t="shared" si="397"/>
        <v>0</v>
      </c>
      <c r="BK275" s="141">
        <f t="shared" si="397"/>
        <v>0</v>
      </c>
      <c r="BL275" s="141">
        <f t="shared" si="397"/>
        <v>0</v>
      </c>
      <c r="BM275" s="141">
        <f t="shared" si="397"/>
        <v>0</v>
      </c>
      <c r="BN275" s="141">
        <f t="shared" si="397"/>
        <v>0</v>
      </c>
      <c r="BO275" s="141">
        <f t="shared" si="397"/>
        <v>0</v>
      </c>
      <c r="BP275" s="141">
        <f t="shared" si="380"/>
        <v>0</v>
      </c>
      <c r="BQ275" s="141">
        <f t="shared" si="380"/>
        <v>0</v>
      </c>
      <c r="BR275" s="141">
        <f t="shared" si="380"/>
        <v>0</v>
      </c>
      <c r="BS275" s="141">
        <f t="shared" si="380"/>
        <v>0</v>
      </c>
      <c r="BT275" s="141">
        <f t="shared" si="380"/>
        <v>0</v>
      </c>
      <c r="BU275" s="141">
        <f t="shared" si="380"/>
        <v>0</v>
      </c>
      <c r="BV275" s="141">
        <f t="shared" si="380"/>
        <v>0</v>
      </c>
      <c r="BW275" s="141">
        <f t="shared" si="380"/>
        <v>0</v>
      </c>
      <c r="BX275" s="141">
        <f t="shared" si="380"/>
        <v>0</v>
      </c>
      <c r="BY275" s="141">
        <f t="shared" si="380"/>
        <v>0</v>
      </c>
      <c r="BZ275" s="141">
        <f t="shared" si="380"/>
        <v>0</v>
      </c>
      <c r="CA275" s="141">
        <f t="shared" si="380"/>
        <v>0</v>
      </c>
      <c r="CB275" s="141">
        <f t="shared" si="380"/>
        <v>0</v>
      </c>
      <c r="CC275" s="141">
        <f t="shared" si="380"/>
        <v>0</v>
      </c>
      <c r="CD275" s="141">
        <f t="shared" si="380"/>
        <v>0</v>
      </c>
      <c r="CE275" s="141">
        <f t="shared" si="380"/>
        <v>0</v>
      </c>
      <c r="CF275" s="151">
        <f t="shared" si="396"/>
        <v>0</v>
      </c>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row>
    <row r="276" spans="1:116" s="57" customFormat="1" x14ac:dyDescent="0.2">
      <c r="A276" s="219"/>
      <c r="B276" s="222"/>
      <c r="C276" s="225"/>
      <c r="D276" s="228"/>
      <c r="E276" s="228"/>
      <c r="F276" s="228"/>
      <c r="G276" s="231"/>
      <c r="H276" s="234"/>
      <c r="I276" s="222"/>
      <c r="J276" s="222"/>
      <c r="K276" s="234"/>
      <c r="L276" s="140" t="s">
        <v>145</v>
      </c>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43">
        <f t="shared" si="378"/>
        <v>0</v>
      </c>
      <c r="AU276" s="144">
        <f t="shared" ref="AU276:AU283" si="398">AT276*$H$276</f>
        <v>0</v>
      </c>
      <c r="AV276" s="52"/>
      <c r="AW276" s="55">
        <f t="shared" si="314"/>
        <v>0</v>
      </c>
      <c r="AX276" s="55"/>
      <c r="AY276" s="140" t="s">
        <v>145</v>
      </c>
      <c r="AZ276" s="140">
        <f t="shared" si="397"/>
        <v>0</v>
      </c>
      <c r="BA276" s="140">
        <f t="shared" si="397"/>
        <v>0</v>
      </c>
      <c r="BB276" s="140">
        <f t="shared" si="397"/>
        <v>0</v>
      </c>
      <c r="BC276" s="140">
        <f t="shared" si="397"/>
        <v>0</v>
      </c>
      <c r="BD276" s="140">
        <f t="shared" si="397"/>
        <v>0</v>
      </c>
      <c r="BE276" s="140">
        <f t="shared" si="397"/>
        <v>0</v>
      </c>
      <c r="BF276" s="140">
        <f t="shared" si="397"/>
        <v>0</v>
      </c>
      <c r="BG276" s="140">
        <f t="shared" si="397"/>
        <v>0</v>
      </c>
      <c r="BH276" s="140">
        <f t="shared" si="397"/>
        <v>0</v>
      </c>
      <c r="BI276" s="140">
        <f t="shared" si="397"/>
        <v>0</v>
      </c>
      <c r="BJ276" s="140">
        <f t="shared" si="397"/>
        <v>0</v>
      </c>
      <c r="BK276" s="140">
        <f t="shared" si="397"/>
        <v>0</v>
      </c>
      <c r="BL276" s="140">
        <f t="shared" si="397"/>
        <v>0</v>
      </c>
      <c r="BM276" s="140">
        <f t="shared" si="397"/>
        <v>0</v>
      </c>
      <c r="BN276" s="140">
        <f t="shared" si="397"/>
        <v>0</v>
      </c>
      <c r="BO276" s="140">
        <f t="shared" si="397"/>
        <v>0</v>
      </c>
      <c r="BP276" s="140">
        <f t="shared" si="380"/>
        <v>0</v>
      </c>
      <c r="BQ276" s="140">
        <f t="shared" si="380"/>
        <v>0</v>
      </c>
      <c r="BR276" s="140">
        <f t="shared" si="380"/>
        <v>0</v>
      </c>
      <c r="BS276" s="140">
        <f t="shared" si="380"/>
        <v>0</v>
      </c>
      <c r="BT276" s="140">
        <f t="shared" si="380"/>
        <v>0</v>
      </c>
      <c r="BU276" s="140">
        <f t="shared" si="380"/>
        <v>0</v>
      </c>
      <c r="BV276" s="140">
        <f t="shared" si="380"/>
        <v>0</v>
      </c>
      <c r="BW276" s="140">
        <f t="shared" si="380"/>
        <v>0</v>
      </c>
      <c r="BX276" s="140">
        <f t="shared" si="380"/>
        <v>0</v>
      </c>
      <c r="BY276" s="140">
        <f t="shared" si="380"/>
        <v>0</v>
      </c>
      <c r="BZ276" s="140">
        <f t="shared" si="380"/>
        <v>0</v>
      </c>
      <c r="CA276" s="140">
        <f t="shared" si="380"/>
        <v>0</v>
      </c>
      <c r="CB276" s="140">
        <f t="shared" si="380"/>
        <v>0</v>
      </c>
      <c r="CC276" s="140">
        <f t="shared" si="380"/>
        <v>0</v>
      </c>
      <c r="CD276" s="140">
        <f t="shared" si="380"/>
        <v>0</v>
      </c>
      <c r="CE276" s="140">
        <f t="shared" si="380"/>
        <v>0</v>
      </c>
      <c r="CF276" s="145">
        <f t="shared" si="396"/>
        <v>0</v>
      </c>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row>
    <row r="277" spans="1:116" s="57" customFormat="1" x14ac:dyDescent="0.2">
      <c r="A277" s="220"/>
      <c r="B277" s="223"/>
      <c r="C277" s="226"/>
      <c r="D277" s="229"/>
      <c r="E277" s="229"/>
      <c r="F277" s="229"/>
      <c r="G277" s="232"/>
      <c r="H277" s="235"/>
      <c r="I277" s="237"/>
      <c r="J277" s="237"/>
      <c r="K277" s="235"/>
      <c r="L277" s="54" t="s">
        <v>1</v>
      </c>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146">
        <f t="shared" si="378"/>
        <v>0</v>
      </c>
      <c r="AU277" s="147">
        <f t="shared" si="398"/>
        <v>0</v>
      </c>
      <c r="AV277" s="52"/>
      <c r="AW277" s="55">
        <f t="shared" si="314"/>
        <v>0</v>
      </c>
      <c r="AX277" s="55"/>
      <c r="AY277" s="54" t="s">
        <v>1</v>
      </c>
      <c r="AZ277" s="54">
        <f t="shared" si="397"/>
        <v>0</v>
      </c>
      <c r="BA277" s="54">
        <f t="shared" si="397"/>
        <v>0</v>
      </c>
      <c r="BB277" s="54">
        <f t="shared" si="397"/>
        <v>0</v>
      </c>
      <c r="BC277" s="54">
        <f t="shared" si="397"/>
        <v>0</v>
      </c>
      <c r="BD277" s="54">
        <f t="shared" si="397"/>
        <v>0</v>
      </c>
      <c r="BE277" s="54">
        <f t="shared" si="397"/>
        <v>0</v>
      </c>
      <c r="BF277" s="54">
        <f t="shared" si="397"/>
        <v>0</v>
      </c>
      <c r="BG277" s="54">
        <f t="shared" si="397"/>
        <v>0</v>
      </c>
      <c r="BH277" s="54">
        <f t="shared" si="397"/>
        <v>0</v>
      </c>
      <c r="BI277" s="54">
        <f t="shared" si="397"/>
        <v>0</v>
      </c>
      <c r="BJ277" s="54">
        <f t="shared" si="397"/>
        <v>0</v>
      </c>
      <c r="BK277" s="54">
        <f t="shared" si="397"/>
        <v>0</v>
      </c>
      <c r="BL277" s="54">
        <f t="shared" si="397"/>
        <v>0</v>
      </c>
      <c r="BM277" s="54">
        <f t="shared" si="397"/>
        <v>0</v>
      </c>
      <c r="BN277" s="54">
        <f t="shared" si="397"/>
        <v>0</v>
      </c>
      <c r="BO277" s="54">
        <f t="shared" si="397"/>
        <v>0</v>
      </c>
      <c r="BP277" s="54">
        <f t="shared" si="380"/>
        <v>0</v>
      </c>
      <c r="BQ277" s="54">
        <f t="shared" si="380"/>
        <v>0</v>
      </c>
      <c r="BR277" s="54">
        <f t="shared" si="380"/>
        <v>0</v>
      </c>
      <c r="BS277" s="54">
        <f t="shared" si="380"/>
        <v>0</v>
      </c>
      <c r="BT277" s="54">
        <f t="shared" si="380"/>
        <v>0</v>
      </c>
      <c r="BU277" s="54">
        <f t="shared" si="380"/>
        <v>0</v>
      </c>
      <c r="BV277" s="54">
        <f t="shared" si="380"/>
        <v>0</v>
      </c>
      <c r="BW277" s="54">
        <f t="shared" si="380"/>
        <v>0</v>
      </c>
      <c r="BX277" s="54">
        <f t="shared" si="380"/>
        <v>0</v>
      </c>
      <c r="BY277" s="54">
        <f t="shared" si="380"/>
        <v>0</v>
      </c>
      <c r="BZ277" s="54">
        <f t="shared" si="380"/>
        <v>0</v>
      </c>
      <c r="CA277" s="54">
        <f t="shared" si="380"/>
        <v>0</v>
      </c>
      <c r="CB277" s="54">
        <f t="shared" si="380"/>
        <v>0</v>
      </c>
      <c r="CC277" s="54">
        <f t="shared" si="380"/>
        <v>0</v>
      </c>
      <c r="CD277" s="54">
        <f t="shared" si="380"/>
        <v>0</v>
      </c>
      <c r="CE277" s="54">
        <f t="shared" si="380"/>
        <v>0</v>
      </c>
      <c r="CF277" s="148">
        <f t="shared" si="396"/>
        <v>0</v>
      </c>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row>
    <row r="278" spans="1:116" s="57" customFormat="1" x14ac:dyDescent="0.2">
      <c r="A278" s="220"/>
      <c r="B278" s="223"/>
      <c r="C278" s="226"/>
      <c r="D278" s="229"/>
      <c r="E278" s="229"/>
      <c r="F278" s="229"/>
      <c r="G278" s="232"/>
      <c r="H278" s="235"/>
      <c r="I278" s="237"/>
      <c r="J278" s="237"/>
      <c r="K278" s="235"/>
      <c r="L278" s="54" t="s">
        <v>2</v>
      </c>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146">
        <f t="shared" si="378"/>
        <v>0</v>
      </c>
      <c r="AU278" s="147">
        <f t="shared" si="398"/>
        <v>0</v>
      </c>
      <c r="AV278" s="52"/>
      <c r="AW278" s="55">
        <f t="shared" si="314"/>
        <v>0</v>
      </c>
      <c r="AX278" s="55"/>
      <c r="AY278" s="54" t="s">
        <v>2</v>
      </c>
      <c r="AZ278" s="54">
        <f t="shared" si="397"/>
        <v>0</v>
      </c>
      <c r="BA278" s="54">
        <f t="shared" si="397"/>
        <v>0</v>
      </c>
      <c r="BB278" s="54">
        <f t="shared" si="397"/>
        <v>0</v>
      </c>
      <c r="BC278" s="54">
        <f t="shared" si="397"/>
        <v>0</v>
      </c>
      <c r="BD278" s="54">
        <f t="shared" si="397"/>
        <v>0</v>
      </c>
      <c r="BE278" s="54">
        <f t="shared" si="397"/>
        <v>0</v>
      </c>
      <c r="BF278" s="54">
        <f t="shared" si="397"/>
        <v>0</v>
      </c>
      <c r="BG278" s="54">
        <f t="shared" si="397"/>
        <v>0</v>
      </c>
      <c r="BH278" s="54">
        <f t="shared" si="397"/>
        <v>0</v>
      </c>
      <c r="BI278" s="54">
        <f t="shared" si="397"/>
        <v>0</v>
      </c>
      <c r="BJ278" s="54">
        <f t="shared" si="397"/>
        <v>0</v>
      </c>
      <c r="BK278" s="54">
        <f t="shared" si="397"/>
        <v>0</v>
      </c>
      <c r="BL278" s="54">
        <f t="shared" si="397"/>
        <v>0</v>
      </c>
      <c r="BM278" s="54">
        <f t="shared" si="397"/>
        <v>0</v>
      </c>
      <c r="BN278" s="54">
        <f t="shared" si="397"/>
        <v>0</v>
      </c>
      <c r="BO278" s="54">
        <f t="shared" si="397"/>
        <v>0</v>
      </c>
      <c r="BP278" s="54">
        <f t="shared" si="380"/>
        <v>0</v>
      </c>
      <c r="BQ278" s="54">
        <f t="shared" si="380"/>
        <v>0</v>
      </c>
      <c r="BR278" s="54">
        <f t="shared" si="380"/>
        <v>0</v>
      </c>
      <c r="BS278" s="54">
        <f t="shared" si="380"/>
        <v>0</v>
      </c>
      <c r="BT278" s="54">
        <f t="shared" si="380"/>
        <v>0</v>
      </c>
      <c r="BU278" s="54">
        <f t="shared" si="380"/>
        <v>0</v>
      </c>
      <c r="BV278" s="54">
        <f t="shared" si="380"/>
        <v>0</v>
      </c>
      <c r="BW278" s="54">
        <f t="shared" si="380"/>
        <v>0</v>
      </c>
      <c r="BX278" s="54">
        <f t="shared" si="380"/>
        <v>0</v>
      </c>
      <c r="BY278" s="54">
        <f t="shared" si="380"/>
        <v>0</v>
      </c>
      <c r="BZ278" s="54">
        <f t="shared" si="380"/>
        <v>0</v>
      </c>
      <c r="CA278" s="54">
        <f t="shared" si="380"/>
        <v>0</v>
      </c>
      <c r="CB278" s="54">
        <f t="shared" si="380"/>
        <v>0</v>
      </c>
      <c r="CC278" s="54">
        <f t="shared" si="380"/>
        <v>0</v>
      </c>
      <c r="CD278" s="54">
        <f t="shared" si="380"/>
        <v>0</v>
      </c>
      <c r="CE278" s="54">
        <f t="shared" si="380"/>
        <v>0</v>
      </c>
      <c r="CF278" s="148">
        <f t="shared" si="396"/>
        <v>0</v>
      </c>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row>
    <row r="279" spans="1:116" s="57" customFormat="1" x14ac:dyDescent="0.2">
      <c r="A279" s="220"/>
      <c r="B279" s="223"/>
      <c r="C279" s="226"/>
      <c r="D279" s="229"/>
      <c r="E279" s="229"/>
      <c r="F279" s="229"/>
      <c r="G279" s="232"/>
      <c r="H279" s="235"/>
      <c r="I279" s="237"/>
      <c r="J279" s="237"/>
      <c r="K279" s="235"/>
      <c r="L279" s="54" t="s">
        <v>138</v>
      </c>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146">
        <f t="shared" si="378"/>
        <v>0</v>
      </c>
      <c r="AU279" s="147">
        <f t="shared" si="398"/>
        <v>0</v>
      </c>
      <c r="AV279" s="52"/>
      <c r="AW279" s="55">
        <f t="shared" si="314"/>
        <v>0</v>
      </c>
      <c r="AX279" s="55"/>
      <c r="AY279" s="54" t="s">
        <v>138</v>
      </c>
      <c r="AZ279" s="54">
        <f t="shared" si="397"/>
        <v>0</v>
      </c>
      <c r="BA279" s="54">
        <f t="shared" si="397"/>
        <v>0</v>
      </c>
      <c r="BB279" s="54">
        <f t="shared" si="397"/>
        <v>0</v>
      </c>
      <c r="BC279" s="54">
        <f t="shared" si="397"/>
        <v>0</v>
      </c>
      <c r="BD279" s="54">
        <f t="shared" si="397"/>
        <v>0</v>
      </c>
      <c r="BE279" s="54">
        <f t="shared" si="397"/>
        <v>0</v>
      </c>
      <c r="BF279" s="54">
        <f t="shared" si="397"/>
        <v>0</v>
      </c>
      <c r="BG279" s="54">
        <f t="shared" si="397"/>
        <v>0</v>
      </c>
      <c r="BH279" s="54">
        <f t="shared" si="397"/>
        <v>0</v>
      </c>
      <c r="BI279" s="54">
        <f t="shared" si="397"/>
        <v>0</v>
      </c>
      <c r="BJ279" s="54">
        <f t="shared" si="397"/>
        <v>0</v>
      </c>
      <c r="BK279" s="54">
        <f t="shared" si="397"/>
        <v>0</v>
      </c>
      <c r="BL279" s="54">
        <f t="shared" si="397"/>
        <v>0</v>
      </c>
      <c r="BM279" s="54">
        <f t="shared" si="397"/>
        <v>0</v>
      </c>
      <c r="BN279" s="54">
        <f t="shared" si="397"/>
        <v>0</v>
      </c>
      <c r="BO279" s="54">
        <f t="shared" si="397"/>
        <v>0</v>
      </c>
      <c r="BP279" s="54">
        <f t="shared" si="380"/>
        <v>0</v>
      </c>
      <c r="BQ279" s="54">
        <f t="shared" si="380"/>
        <v>0</v>
      </c>
      <c r="BR279" s="54">
        <f t="shared" si="380"/>
        <v>0</v>
      </c>
      <c r="BS279" s="54">
        <f t="shared" si="380"/>
        <v>0</v>
      </c>
      <c r="BT279" s="54">
        <f t="shared" si="380"/>
        <v>0</v>
      </c>
      <c r="BU279" s="54">
        <f t="shared" si="380"/>
        <v>0</v>
      </c>
      <c r="BV279" s="54">
        <f t="shared" si="380"/>
        <v>0</v>
      </c>
      <c r="BW279" s="54">
        <f t="shared" si="380"/>
        <v>0</v>
      </c>
      <c r="BX279" s="54">
        <f t="shared" si="380"/>
        <v>0</v>
      </c>
      <c r="BY279" s="54">
        <f t="shared" si="380"/>
        <v>0</v>
      </c>
      <c r="BZ279" s="54">
        <f t="shared" si="380"/>
        <v>0</v>
      </c>
      <c r="CA279" s="54">
        <f t="shared" si="380"/>
        <v>0</v>
      </c>
      <c r="CB279" s="54">
        <f t="shared" si="380"/>
        <v>0</v>
      </c>
      <c r="CC279" s="54">
        <f t="shared" si="380"/>
        <v>0</v>
      </c>
      <c r="CD279" s="54">
        <f t="shared" si="380"/>
        <v>0</v>
      </c>
      <c r="CE279" s="54">
        <f t="shared" si="380"/>
        <v>0</v>
      </c>
      <c r="CF279" s="148">
        <f t="shared" si="396"/>
        <v>0</v>
      </c>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row>
    <row r="280" spans="1:116" s="57" customFormat="1" x14ac:dyDescent="0.2">
      <c r="A280" s="220"/>
      <c r="B280" s="223"/>
      <c r="C280" s="226"/>
      <c r="D280" s="229"/>
      <c r="E280" s="229"/>
      <c r="F280" s="229"/>
      <c r="G280" s="232"/>
      <c r="H280" s="235"/>
      <c r="I280" s="237"/>
      <c r="J280" s="237"/>
      <c r="K280" s="235"/>
      <c r="L280" s="54" t="s">
        <v>142</v>
      </c>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146">
        <f t="shared" si="378"/>
        <v>0</v>
      </c>
      <c r="AU280" s="147">
        <f t="shared" si="398"/>
        <v>0</v>
      </c>
      <c r="AV280" s="52"/>
      <c r="AW280" s="55">
        <f t="shared" si="314"/>
        <v>0</v>
      </c>
      <c r="AX280" s="55"/>
      <c r="AY280" s="54" t="s">
        <v>142</v>
      </c>
      <c r="AZ280" s="54">
        <f t="shared" si="397"/>
        <v>0</v>
      </c>
      <c r="BA280" s="54">
        <f t="shared" si="397"/>
        <v>0</v>
      </c>
      <c r="BB280" s="54">
        <f t="shared" si="397"/>
        <v>0</v>
      </c>
      <c r="BC280" s="54">
        <f t="shared" si="397"/>
        <v>0</v>
      </c>
      <c r="BD280" s="54">
        <f t="shared" si="397"/>
        <v>0</v>
      </c>
      <c r="BE280" s="54">
        <f t="shared" si="397"/>
        <v>0</v>
      </c>
      <c r="BF280" s="54">
        <f t="shared" si="397"/>
        <v>0</v>
      </c>
      <c r="BG280" s="54">
        <f t="shared" si="397"/>
        <v>0</v>
      </c>
      <c r="BH280" s="54">
        <f t="shared" si="397"/>
        <v>0</v>
      </c>
      <c r="BI280" s="54">
        <f t="shared" si="397"/>
        <v>0</v>
      </c>
      <c r="BJ280" s="54">
        <f t="shared" si="397"/>
        <v>0</v>
      </c>
      <c r="BK280" s="54">
        <f t="shared" si="397"/>
        <v>0</v>
      </c>
      <c r="BL280" s="54">
        <f t="shared" si="397"/>
        <v>0</v>
      </c>
      <c r="BM280" s="54">
        <f t="shared" si="397"/>
        <v>0</v>
      </c>
      <c r="BN280" s="54">
        <f t="shared" si="397"/>
        <v>0</v>
      </c>
      <c r="BO280" s="54">
        <f t="shared" si="397"/>
        <v>0</v>
      </c>
      <c r="BP280" s="54">
        <f t="shared" si="380"/>
        <v>0</v>
      </c>
      <c r="BQ280" s="54">
        <f t="shared" si="380"/>
        <v>0</v>
      </c>
      <c r="BR280" s="54">
        <f t="shared" si="380"/>
        <v>0</v>
      </c>
      <c r="BS280" s="54">
        <f t="shared" si="380"/>
        <v>0</v>
      </c>
      <c r="BT280" s="54">
        <f t="shared" si="380"/>
        <v>0</v>
      </c>
      <c r="BU280" s="54">
        <f t="shared" si="380"/>
        <v>0</v>
      </c>
      <c r="BV280" s="54">
        <f t="shared" si="380"/>
        <v>0</v>
      </c>
      <c r="BW280" s="54">
        <f t="shared" si="380"/>
        <v>0</v>
      </c>
      <c r="BX280" s="54">
        <f t="shared" si="380"/>
        <v>0</v>
      </c>
      <c r="BY280" s="54">
        <f t="shared" si="380"/>
        <v>0</v>
      </c>
      <c r="BZ280" s="54">
        <f t="shared" si="380"/>
        <v>0</v>
      </c>
      <c r="CA280" s="54">
        <f t="shared" si="380"/>
        <v>0</v>
      </c>
      <c r="CB280" s="54">
        <f t="shared" si="380"/>
        <v>0</v>
      </c>
      <c r="CC280" s="54">
        <f t="shared" si="380"/>
        <v>0</v>
      </c>
      <c r="CD280" s="54">
        <f t="shared" si="380"/>
        <v>0</v>
      </c>
      <c r="CE280" s="54">
        <f t="shared" si="380"/>
        <v>0</v>
      </c>
      <c r="CF280" s="148">
        <f t="shared" si="396"/>
        <v>0</v>
      </c>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row>
    <row r="281" spans="1:116" s="57" customFormat="1" x14ac:dyDescent="0.2">
      <c r="A281" s="220"/>
      <c r="B281" s="223"/>
      <c r="C281" s="226"/>
      <c r="D281" s="229"/>
      <c r="E281" s="229"/>
      <c r="F281" s="229"/>
      <c r="G281" s="232"/>
      <c r="H281" s="235"/>
      <c r="I281" s="237"/>
      <c r="J281" s="237"/>
      <c r="K281" s="235"/>
      <c r="L281" s="54" t="s">
        <v>139</v>
      </c>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146">
        <f t="shared" si="378"/>
        <v>0</v>
      </c>
      <c r="AU281" s="147">
        <f t="shared" si="398"/>
        <v>0</v>
      </c>
      <c r="AV281" s="52"/>
      <c r="AW281" s="55">
        <f t="shared" si="314"/>
        <v>0</v>
      </c>
      <c r="AX281" s="55"/>
      <c r="AY281" s="54" t="s">
        <v>139</v>
      </c>
      <c r="AZ281" s="54">
        <f t="shared" si="397"/>
        <v>0</v>
      </c>
      <c r="BA281" s="54">
        <f t="shared" si="397"/>
        <v>0</v>
      </c>
      <c r="BB281" s="54">
        <f t="shared" si="397"/>
        <v>0</v>
      </c>
      <c r="BC281" s="54">
        <f t="shared" si="397"/>
        <v>0</v>
      </c>
      <c r="BD281" s="54">
        <f t="shared" si="397"/>
        <v>0</v>
      </c>
      <c r="BE281" s="54">
        <f t="shared" si="397"/>
        <v>0</v>
      </c>
      <c r="BF281" s="54">
        <f t="shared" si="397"/>
        <v>0</v>
      </c>
      <c r="BG281" s="54">
        <f t="shared" si="397"/>
        <v>0</v>
      </c>
      <c r="BH281" s="54">
        <f t="shared" si="397"/>
        <v>0</v>
      </c>
      <c r="BI281" s="54">
        <f t="shared" si="397"/>
        <v>0</v>
      </c>
      <c r="BJ281" s="54">
        <f t="shared" si="397"/>
        <v>0</v>
      </c>
      <c r="BK281" s="54">
        <f t="shared" si="397"/>
        <v>0</v>
      </c>
      <c r="BL281" s="54">
        <f t="shared" si="397"/>
        <v>0</v>
      </c>
      <c r="BM281" s="54">
        <f t="shared" si="397"/>
        <v>0</v>
      </c>
      <c r="BN281" s="54">
        <f t="shared" si="397"/>
        <v>0</v>
      </c>
      <c r="BO281" s="54">
        <f t="shared" si="397"/>
        <v>0</v>
      </c>
      <c r="BP281" s="54">
        <f t="shared" si="380"/>
        <v>0</v>
      </c>
      <c r="BQ281" s="54">
        <f t="shared" si="380"/>
        <v>0</v>
      </c>
      <c r="BR281" s="54">
        <f t="shared" si="380"/>
        <v>0</v>
      </c>
      <c r="BS281" s="54">
        <f t="shared" si="380"/>
        <v>0</v>
      </c>
      <c r="BT281" s="54">
        <f t="shared" si="380"/>
        <v>0</v>
      </c>
      <c r="BU281" s="54">
        <f t="shared" si="380"/>
        <v>0</v>
      </c>
      <c r="BV281" s="54">
        <f t="shared" si="380"/>
        <v>0</v>
      </c>
      <c r="BW281" s="54">
        <f t="shared" si="380"/>
        <v>0</v>
      </c>
      <c r="BX281" s="54">
        <f t="shared" si="380"/>
        <v>0</v>
      </c>
      <c r="BY281" s="54">
        <f t="shared" si="380"/>
        <v>0</v>
      </c>
      <c r="BZ281" s="54">
        <f t="shared" si="380"/>
        <v>0</v>
      </c>
      <c r="CA281" s="54">
        <f t="shared" si="380"/>
        <v>0</v>
      </c>
      <c r="CB281" s="54">
        <f t="shared" si="380"/>
        <v>0</v>
      </c>
      <c r="CC281" s="54">
        <f t="shared" si="380"/>
        <v>0</v>
      </c>
      <c r="CD281" s="54">
        <f t="shared" si="380"/>
        <v>0</v>
      </c>
      <c r="CE281" s="54">
        <f t="shared" si="380"/>
        <v>0</v>
      </c>
      <c r="CF281" s="148">
        <f t="shared" si="396"/>
        <v>0</v>
      </c>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row>
    <row r="282" spans="1:116" s="57" customFormat="1" x14ac:dyDescent="0.2">
      <c r="A282" s="220"/>
      <c r="B282" s="223"/>
      <c r="C282" s="226"/>
      <c r="D282" s="229"/>
      <c r="E282" s="229"/>
      <c r="F282" s="229"/>
      <c r="G282" s="232"/>
      <c r="H282" s="235"/>
      <c r="I282" s="237"/>
      <c r="J282" s="237"/>
      <c r="K282" s="235"/>
      <c r="L282" s="54" t="s">
        <v>140</v>
      </c>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146">
        <f t="shared" si="378"/>
        <v>0</v>
      </c>
      <c r="AU282" s="147">
        <f t="shared" si="398"/>
        <v>0</v>
      </c>
      <c r="AV282" s="52"/>
      <c r="AW282" s="55">
        <f t="shared" si="314"/>
        <v>0</v>
      </c>
      <c r="AX282" s="55"/>
      <c r="AY282" s="54" t="s">
        <v>140</v>
      </c>
      <c r="AZ282" s="54">
        <f t="shared" si="397"/>
        <v>0</v>
      </c>
      <c r="BA282" s="54">
        <f t="shared" si="397"/>
        <v>0</v>
      </c>
      <c r="BB282" s="54">
        <f t="shared" si="397"/>
        <v>0</v>
      </c>
      <c r="BC282" s="54">
        <f t="shared" si="397"/>
        <v>0</v>
      </c>
      <c r="BD282" s="54">
        <f t="shared" si="397"/>
        <v>0</v>
      </c>
      <c r="BE282" s="54">
        <f t="shared" si="397"/>
        <v>0</v>
      </c>
      <c r="BF282" s="54">
        <f t="shared" si="397"/>
        <v>0</v>
      </c>
      <c r="BG282" s="54">
        <f t="shared" si="397"/>
        <v>0</v>
      </c>
      <c r="BH282" s="54">
        <f t="shared" si="397"/>
        <v>0</v>
      </c>
      <c r="BI282" s="54">
        <f t="shared" si="397"/>
        <v>0</v>
      </c>
      <c r="BJ282" s="54">
        <f t="shared" si="397"/>
        <v>0</v>
      </c>
      <c r="BK282" s="54">
        <f t="shared" si="397"/>
        <v>0</v>
      </c>
      <c r="BL282" s="54">
        <f t="shared" si="397"/>
        <v>0</v>
      </c>
      <c r="BM282" s="54">
        <f t="shared" si="397"/>
        <v>0</v>
      </c>
      <c r="BN282" s="54">
        <f t="shared" si="397"/>
        <v>0</v>
      </c>
      <c r="BO282" s="54">
        <f t="shared" si="397"/>
        <v>0</v>
      </c>
      <c r="BP282" s="54">
        <f t="shared" si="380"/>
        <v>0</v>
      </c>
      <c r="BQ282" s="54">
        <f t="shared" si="380"/>
        <v>0</v>
      </c>
      <c r="BR282" s="54">
        <f t="shared" si="380"/>
        <v>0</v>
      </c>
      <c r="BS282" s="54">
        <f t="shared" si="380"/>
        <v>0</v>
      </c>
      <c r="BT282" s="54">
        <f t="shared" si="380"/>
        <v>0</v>
      </c>
      <c r="BU282" s="54">
        <f t="shared" si="380"/>
        <v>0</v>
      </c>
      <c r="BV282" s="54">
        <f t="shared" si="380"/>
        <v>0</v>
      </c>
      <c r="BW282" s="54">
        <f t="shared" si="380"/>
        <v>0</v>
      </c>
      <c r="BX282" s="54">
        <f t="shared" si="380"/>
        <v>0</v>
      </c>
      <c r="BY282" s="54">
        <f t="shared" si="380"/>
        <v>0</v>
      </c>
      <c r="BZ282" s="54">
        <f t="shared" si="380"/>
        <v>0</v>
      </c>
      <c r="CA282" s="54">
        <f t="shared" si="380"/>
        <v>0</v>
      </c>
      <c r="CB282" s="54">
        <f t="shared" si="380"/>
        <v>0</v>
      </c>
      <c r="CC282" s="54">
        <f t="shared" si="380"/>
        <v>0</v>
      </c>
      <c r="CD282" s="54">
        <f t="shared" si="380"/>
        <v>0</v>
      </c>
      <c r="CE282" s="54">
        <f t="shared" si="380"/>
        <v>0</v>
      </c>
      <c r="CF282" s="148">
        <f t="shared" si="396"/>
        <v>0</v>
      </c>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row>
    <row r="283" spans="1:116" s="57" customFormat="1" ht="13.5" thickBot="1" x14ac:dyDescent="0.25">
      <c r="A283" s="221"/>
      <c r="B283" s="224"/>
      <c r="C283" s="227"/>
      <c r="D283" s="230"/>
      <c r="E283" s="230"/>
      <c r="F283" s="230"/>
      <c r="G283" s="233"/>
      <c r="H283" s="236"/>
      <c r="I283" s="238"/>
      <c r="J283" s="238"/>
      <c r="K283" s="236"/>
      <c r="L283" s="141" t="s">
        <v>141</v>
      </c>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49">
        <f t="shared" si="378"/>
        <v>0</v>
      </c>
      <c r="AU283" s="150">
        <f t="shared" si="398"/>
        <v>0</v>
      </c>
      <c r="AV283" s="52"/>
      <c r="AW283" s="55">
        <f t="shared" si="314"/>
        <v>0</v>
      </c>
      <c r="AX283" s="55"/>
      <c r="AY283" s="141" t="s">
        <v>141</v>
      </c>
      <c r="AZ283" s="141">
        <f t="shared" si="396"/>
        <v>0</v>
      </c>
      <c r="BA283" s="141">
        <f t="shared" si="396"/>
        <v>0</v>
      </c>
      <c r="BB283" s="141">
        <f t="shared" si="396"/>
        <v>0</v>
      </c>
      <c r="BC283" s="141">
        <f t="shared" si="396"/>
        <v>0</v>
      </c>
      <c r="BD283" s="141">
        <f t="shared" si="396"/>
        <v>0</v>
      </c>
      <c r="BE283" s="141">
        <f t="shared" si="396"/>
        <v>0</v>
      </c>
      <c r="BF283" s="141">
        <f t="shared" si="396"/>
        <v>0</v>
      </c>
      <c r="BG283" s="141">
        <f t="shared" si="396"/>
        <v>0</v>
      </c>
      <c r="BH283" s="141">
        <f t="shared" si="396"/>
        <v>0</v>
      </c>
      <c r="BI283" s="141">
        <f t="shared" si="396"/>
        <v>0</v>
      </c>
      <c r="BJ283" s="141">
        <f t="shared" si="396"/>
        <v>0</v>
      </c>
      <c r="BK283" s="141">
        <f t="shared" si="396"/>
        <v>0</v>
      </c>
      <c r="BL283" s="141">
        <f t="shared" si="396"/>
        <v>0</v>
      </c>
      <c r="BM283" s="141">
        <f t="shared" si="396"/>
        <v>0</v>
      </c>
      <c r="BN283" s="141">
        <f t="shared" si="396"/>
        <v>0</v>
      </c>
      <c r="BO283" s="141">
        <f t="shared" si="396"/>
        <v>0</v>
      </c>
      <c r="BP283" s="141">
        <f t="shared" si="396"/>
        <v>0</v>
      </c>
      <c r="BQ283" s="141">
        <f t="shared" si="396"/>
        <v>0</v>
      </c>
      <c r="BR283" s="141">
        <f t="shared" si="396"/>
        <v>0</v>
      </c>
      <c r="BS283" s="141">
        <f t="shared" si="396"/>
        <v>0</v>
      </c>
      <c r="BT283" s="141">
        <f t="shared" si="396"/>
        <v>0</v>
      </c>
      <c r="BU283" s="141">
        <f t="shared" si="396"/>
        <v>0</v>
      </c>
      <c r="BV283" s="141">
        <f t="shared" si="396"/>
        <v>0</v>
      </c>
      <c r="BW283" s="141">
        <f t="shared" si="396"/>
        <v>0</v>
      </c>
      <c r="BX283" s="141">
        <f t="shared" si="396"/>
        <v>0</v>
      </c>
      <c r="BY283" s="141">
        <f t="shared" si="396"/>
        <v>0</v>
      </c>
      <c r="BZ283" s="141">
        <f t="shared" si="396"/>
        <v>0</v>
      </c>
      <c r="CA283" s="141">
        <f t="shared" si="396"/>
        <v>0</v>
      </c>
      <c r="CB283" s="141">
        <f t="shared" si="396"/>
        <v>0</v>
      </c>
      <c r="CC283" s="141">
        <f t="shared" si="396"/>
        <v>0</v>
      </c>
      <c r="CD283" s="141">
        <f t="shared" si="396"/>
        <v>0</v>
      </c>
      <c r="CE283" s="141">
        <f t="shared" si="396"/>
        <v>0</v>
      </c>
      <c r="CF283" s="151">
        <f t="shared" si="396"/>
        <v>0</v>
      </c>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row>
    <row r="284" spans="1:116" s="57" customFormat="1" x14ac:dyDescent="0.2">
      <c r="A284" s="219"/>
      <c r="B284" s="222"/>
      <c r="C284" s="225"/>
      <c r="D284" s="228"/>
      <c r="E284" s="228"/>
      <c r="F284" s="228"/>
      <c r="G284" s="231"/>
      <c r="H284" s="234"/>
      <c r="I284" s="222"/>
      <c r="J284" s="222"/>
      <c r="K284" s="234"/>
      <c r="L284" s="140" t="s">
        <v>145</v>
      </c>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43">
        <f t="shared" si="378"/>
        <v>0</v>
      </c>
      <c r="AU284" s="144">
        <f t="shared" ref="AU284:AU291" si="399">AT284*$H$284</f>
        <v>0</v>
      </c>
      <c r="AV284" s="52"/>
      <c r="AW284" s="55">
        <f t="shared" si="314"/>
        <v>0</v>
      </c>
      <c r="AX284" s="55"/>
      <c r="AY284" s="140" t="s">
        <v>145</v>
      </c>
      <c r="AZ284" s="140">
        <f t="shared" si="396"/>
        <v>0</v>
      </c>
      <c r="BA284" s="140">
        <f t="shared" si="396"/>
        <v>0</v>
      </c>
      <c r="BB284" s="140">
        <f t="shared" si="396"/>
        <v>0</v>
      </c>
      <c r="BC284" s="140">
        <f t="shared" si="396"/>
        <v>0</v>
      </c>
      <c r="BD284" s="140">
        <f t="shared" si="396"/>
        <v>0</v>
      </c>
      <c r="BE284" s="140">
        <f t="shared" si="396"/>
        <v>0</v>
      </c>
      <c r="BF284" s="140">
        <f t="shared" si="396"/>
        <v>0</v>
      </c>
      <c r="BG284" s="140">
        <f t="shared" si="396"/>
        <v>0</v>
      </c>
      <c r="BH284" s="140">
        <f t="shared" si="396"/>
        <v>0</v>
      </c>
      <c r="BI284" s="140">
        <f t="shared" si="396"/>
        <v>0</v>
      </c>
      <c r="BJ284" s="140">
        <f t="shared" si="396"/>
        <v>0</v>
      </c>
      <c r="BK284" s="140">
        <f t="shared" si="396"/>
        <v>0</v>
      </c>
      <c r="BL284" s="140">
        <f t="shared" si="396"/>
        <v>0</v>
      </c>
      <c r="BM284" s="140">
        <f t="shared" si="396"/>
        <v>0</v>
      </c>
      <c r="BN284" s="140">
        <f t="shared" si="396"/>
        <v>0</v>
      </c>
      <c r="BO284" s="140">
        <f t="shared" si="396"/>
        <v>0</v>
      </c>
      <c r="BP284" s="140">
        <f t="shared" si="396"/>
        <v>0</v>
      </c>
      <c r="BQ284" s="140">
        <f t="shared" si="396"/>
        <v>0</v>
      </c>
      <c r="BR284" s="140">
        <f t="shared" si="396"/>
        <v>0</v>
      </c>
      <c r="BS284" s="140">
        <f t="shared" si="396"/>
        <v>0</v>
      </c>
      <c r="BT284" s="140">
        <f t="shared" si="396"/>
        <v>0</v>
      </c>
      <c r="BU284" s="140">
        <f t="shared" si="396"/>
        <v>0</v>
      </c>
      <c r="BV284" s="140">
        <f t="shared" si="396"/>
        <v>0</v>
      </c>
      <c r="BW284" s="140">
        <f t="shared" si="396"/>
        <v>0</v>
      </c>
      <c r="BX284" s="140">
        <f t="shared" si="396"/>
        <v>0</v>
      </c>
      <c r="BY284" s="140">
        <f t="shared" si="396"/>
        <v>0</v>
      </c>
      <c r="BZ284" s="140">
        <f t="shared" si="396"/>
        <v>0</v>
      </c>
      <c r="CA284" s="140">
        <f t="shared" si="396"/>
        <v>0</v>
      </c>
      <c r="CB284" s="140">
        <f t="shared" si="396"/>
        <v>0</v>
      </c>
      <c r="CC284" s="140">
        <f t="shared" si="396"/>
        <v>0</v>
      </c>
      <c r="CD284" s="140">
        <f t="shared" si="396"/>
        <v>0</v>
      </c>
      <c r="CE284" s="140">
        <f t="shared" si="396"/>
        <v>0</v>
      </c>
      <c r="CF284" s="145">
        <f t="shared" si="396"/>
        <v>0</v>
      </c>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row>
    <row r="285" spans="1:116" s="57" customFormat="1" x14ac:dyDescent="0.2">
      <c r="A285" s="220"/>
      <c r="B285" s="223"/>
      <c r="C285" s="226"/>
      <c r="D285" s="229"/>
      <c r="E285" s="229"/>
      <c r="F285" s="229"/>
      <c r="G285" s="232"/>
      <c r="H285" s="235"/>
      <c r="I285" s="237"/>
      <c r="J285" s="237"/>
      <c r="K285" s="235"/>
      <c r="L285" s="54" t="s">
        <v>1</v>
      </c>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146">
        <f t="shared" si="378"/>
        <v>0</v>
      </c>
      <c r="AU285" s="147">
        <f t="shared" si="399"/>
        <v>0</v>
      </c>
      <c r="AV285" s="52"/>
      <c r="AW285" s="55">
        <f t="shared" si="314"/>
        <v>0</v>
      </c>
      <c r="AX285" s="55"/>
      <c r="AY285" s="54" t="s">
        <v>1</v>
      </c>
      <c r="AZ285" s="54">
        <f t="shared" si="396"/>
        <v>0</v>
      </c>
      <c r="BA285" s="54">
        <f t="shared" si="396"/>
        <v>0</v>
      </c>
      <c r="BB285" s="54">
        <f t="shared" si="396"/>
        <v>0</v>
      </c>
      <c r="BC285" s="54">
        <f t="shared" si="396"/>
        <v>0</v>
      </c>
      <c r="BD285" s="54">
        <f t="shared" si="396"/>
        <v>0</v>
      </c>
      <c r="BE285" s="54">
        <f t="shared" si="396"/>
        <v>0</v>
      </c>
      <c r="BF285" s="54">
        <f t="shared" si="396"/>
        <v>0</v>
      </c>
      <c r="BG285" s="54">
        <f t="shared" si="396"/>
        <v>0</v>
      </c>
      <c r="BH285" s="54">
        <f t="shared" si="396"/>
        <v>0</v>
      </c>
      <c r="BI285" s="54">
        <f t="shared" si="396"/>
        <v>0</v>
      </c>
      <c r="BJ285" s="54">
        <f t="shared" si="396"/>
        <v>0</v>
      </c>
      <c r="BK285" s="54">
        <f t="shared" si="396"/>
        <v>0</v>
      </c>
      <c r="BL285" s="54">
        <f t="shared" si="396"/>
        <v>0</v>
      </c>
      <c r="BM285" s="54">
        <f t="shared" si="396"/>
        <v>0</v>
      </c>
      <c r="BN285" s="54">
        <f t="shared" si="396"/>
        <v>0</v>
      </c>
      <c r="BO285" s="54">
        <f t="shared" si="396"/>
        <v>0</v>
      </c>
      <c r="BP285" s="54">
        <f t="shared" si="396"/>
        <v>0</v>
      </c>
      <c r="BQ285" s="54">
        <f t="shared" si="396"/>
        <v>0</v>
      </c>
      <c r="BR285" s="54">
        <f t="shared" si="396"/>
        <v>0</v>
      </c>
      <c r="BS285" s="54">
        <f t="shared" si="396"/>
        <v>0</v>
      </c>
      <c r="BT285" s="54">
        <f t="shared" si="396"/>
        <v>0</v>
      </c>
      <c r="BU285" s="54">
        <f t="shared" si="396"/>
        <v>0</v>
      </c>
      <c r="BV285" s="54">
        <f t="shared" si="396"/>
        <v>0</v>
      </c>
      <c r="BW285" s="54">
        <f t="shared" si="396"/>
        <v>0</v>
      </c>
      <c r="BX285" s="54">
        <f t="shared" si="396"/>
        <v>0</v>
      </c>
      <c r="BY285" s="54">
        <f t="shared" si="396"/>
        <v>0</v>
      </c>
      <c r="BZ285" s="54">
        <f t="shared" si="396"/>
        <v>0</v>
      </c>
      <c r="CA285" s="54">
        <f t="shared" si="396"/>
        <v>0</v>
      </c>
      <c r="CB285" s="54">
        <f t="shared" si="396"/>
        <v>0</v>
      </c>
      <c r="CC285" s="54">
        <f t="shared" si="396"/>
        <v>0</v>
      </c>
      <c r="CD285" s="54">
        <f t="shared" si="396"/>
        <v>0</v>
      </c>
      <c r="CE285" s="54">
        <f t="shared" si="396"/>
        <v>0</v>
      </c>
      <c r="CF285" s="148">
        <f t="shared" si="396"/>
        <v>0</v>
      </c>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row>
    <row r="286" spans="1:116" s="57" customFormat="1" x14ac:dyDescent="0.2">
      <c r="A286" s="220"/>
      <c r="B286" s="223"/>
      <c r="C286" s="226"/>
      <c r="D286" s="229"/>
      <c r="E286" s="229"/>
      <c r="F286" s="229"/>
      <c r="G286" s="232"/>
      <c r="H286" s="235"/>
      <c r="I286" s="237"/>
      <c r="J286" s="237"/>
      <c r="K286" s="235"/>
      <c r="L286" s="54" t="s">
        <v>2</v>
      </c>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146">
        <f t="shared" si="378"/>
        <v>0</v>
      </c>
      <c r="AU286" s="147">
        <f t="shared" si="399"/>
        <v>0</v>
      </c>
      <c r="AV286" s="52"/>
      <c r="AW286" s="55">
        <f t="shared" si="314"/>
        <v>0</v>
      </c>
      <c r="AX286" s="55"/>
      <c r="AY286" s="54" t="s">
        <v>2</v>
      </c>
      <c r="AZ286" s="54">
        <f t="shared" si="396"/>
        <v>0</v>
      </c>
      <c r="BA286" s="54">
        <f t="shared" si="396"/>
        <v>0</v>
      </c>
      <c r="BB286" s="54">
        <f t="shared" si="396"/>
        <v>0</v>
      </c>
      <c r="BC286" s="54">
        <f t="shared" si="396"/>
        <v>0</v>
      </c>
      <c r="BD286" s="54">
        <f t="shared" si="396"/>
        <v>0</v>
      </c>
      <c r="BE286" s="54">
        <f t="shared" si="396"/>
        <v>0</v>
      </c>
      <c r="BF286" s="54">
        <f t="shared" si="396"/>
        <v>0</v>
      </c>
      <c r="BG286" s="54">
        <f t="shared" si="396"/>
        <v>0</v>
      </c>
      <c r="BH286" s="54">
        <f t="shared" si="396"/>
        <v>0</v>
      </c>
      <c r="BI286" s="54">
        <f t="shared" si="396"/>
        <v>0</v>
      </c>
      <c r="BJ286" s="54">
        <f t="shared" si="396"/>
        <v>0</v>
      </c>
      <c r="BK286" s="54">
        <f t="shared" si="396"/>
        <v>0</v>
      </c>
      <c r="BL286" s="54">
        <f t="shared" si="396"/>
        <v>0</v>
      </c>
      <c r="BM286" s="54">
        <f t="shared" si="396"/>
        <v>0</v>
      </c>
      <c r="BN286" s="54">
        <f t="shared" si="396"/>
        <v>0</v>
      </c>
      <c r="BO286" s="54">
        <f t="shared" si="396"/>
        <v>0</v>
      </c>
      <c r="BP286" s="54">
        <f t="shared" si="396"/>
        <v>0</v>
      </c>
      <c r="BQ286" s="54">
        <f t="shared" si="396"/>
        <v>0</v>
      </c>
      <c r="BR286" s="54">
        <f t="shared" si="396"/>
        <v>0</v>
      </c>
      <c r="BS286" s="54">
        <f t="shared" si="396"/>
        <v>0</v>
      </c>
      <c r="BT286" s="54">
        <f t="shared" si="396"/>
        <v>0</v>
      </c>
      <c r="BU286" s="54">
        <f t="shared" si="396"/>
        <v>0</v>
      </c>
      <c r="BV286" s="54">
        <f t="shared" si="396"/>
        <v>0</v>
      </c>
      <c r="BW286" s="54">
        <f t="shared" si="396"/>
        <v>0</v>
      </c>
      <c r="BX286" s="54">
        <f t="shared" si="396"/>
        <v>0</v>
      </c>
      <c r="BY286" s="54">
        <f t="shared" si="396"/>
        <v>0</v>
      </c>
      <c r="BZ286" s="54">
        <f t="shared" si="396"/>
        <v>0</v>
      </c>
      <c r="CA286" s="54">
        <f t="shared" si="396"/>
        <v>0</v>
      </c>
      <c r="CB286" s="54">
        <f t="shared" si="396"/>
        <v>0</v>
      </c>
      <c r="CC286" s="54">
        <f t="shared" si="396"/>
        <v>0</v>
      </c>
      <c r="CD286" s="54">
        <f t="shared" si="396"/>
        <v>0</v>
      </c>
      <c r="CE286" s="54">
        <f t="shared" si="396"/>
        <v>0</v>
      </c>
      <c r="CF286" s="148">
        <f t="shared" si="396"/>
        <v>0</v>
      </c>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row>
    <row r="287" spans="1:116" s="57" customFormat="1" x14ac:dyDescent="0.2">
      <c r="A287" s="220"/>
      <c r="B287" s="223"/>
      <c r="C287" s="226"/>
      <c r="D287" s="229"/>
      <c r="E287" s="229"/>
      <c r="F287" s="229"/>
      <c r="G287" s="232"/>
      <c r="H287" s="235"/>
      <c r="I287" s="237"/>
      <c r="J287" s="237"/>
      <c r="K287" s="235"/>
      <c r="L287" s="54" t="s">
        <v>138</v>
      </c>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146">
        <f t="shared" si="378"/>
        <v>0</v>
      </c>
      <c r="AU287" s="147">
        <f t="shared" si="399"/>
        <v>0</v>
      </c>
      <c r="AV287" s="52"/>
      <c r="AW287" s="55">
        <f t="shared" si="314"/>
        <v>0</v>
      </c>
      <c r="AX287" s="55"/>
      <c r="AY287" s="54" t="s">
        <v>138</v>
      </c>
      <c r="AZ287" s="54">
        <f t="shared" si="396"/>
        <v>0</v>
      </c>
      <c r="BA287" s="54">
        <f t="shared" si="396"/>
        <v>0</v>
      </c>
      <c r="BB287" s="54">
        <f t="shared" si="396"/>
        <v>0</v>
      </c>
      <c r="BC287" s="54">
        <f t="shared" si="396"/>
        <v>0</v>
      </c>
      <c r="BD287" s="54">
        <f t="shared" si="396"/>
        <v>0</v>
      </c>
      <c r="BE287" s="54">
        <f t="shared" si="396"/>
        <v>0</v>
      </c>
      <c r="BF287" s="54">
        <f t="shared" si="396"/>
        <v>0</v>
      </c>
      <c r="BG287" s="54">
        <f t="shared" si="396"/>
        <v>0</v>
      </c>
      <c r="BH287" s="54">
        <f t="shared" si="396"/>
        <v>0</v>
      </c>
      <c r="BI287" s="54">
        <f t="shared" si="396"/>
        <v>0</v>
      </c>
      <c r="BJ287" s="54">
        <f t="shared" si="396"/>
        <v>0</v>
      </c>
      <c r="BK287" s="54">
        <f t="shared" si="396"/>
        <v>0</v>
      </c>
      <c r="BL287" s="54">
        <f t="shared" si="396"/>
        <v>0</v>
      </c>
      <c r="BM287" s="54">
        <f t="shared" si="396"/>
        <v>0</v>
      </c>
      <c r="BN287" s="54">
        <f t="shared" si="396"/>
        <v>0</v>
      </c>
      <c r="BO287" s="54">
        <f t="shared" si="396"/>
        <v>0</v>
      </c>
      <c r="BP287" s="54">
        <f t="shared" si="396"/>
        <v>0</v>
      </c>
      <c r="BQ287" s="54">
        <f t="shared" si="396"/>
        <v>0</v>
      </c>
      <c r="BR287" s="54">
        <f t="shared" si="396"/>
        <v>0</v>
      </c>
      <c r="BS287" s="54">
        <f t="shared" si="396"/>
        <v>0</v>
      </c>
      <c r="BT287" s="54">
        <f t="shared" si="396"/>
        <v>0</v>
      </c>
      <c r="BU287" s="54">
        <f t="shared" si="396"/>
        <v>0</v>
      </c>
      <c r="BV287" s="54">
        <f t="shared" si="396"/>
        <v>0</v>
      </c>
      <c r="BW287" s="54">
        <f t="shared" si="396"/>
        <v>0</v>
      </c>
      <c r="BX287" s="54">
        <f t="shared" si="396"/>
        <v>0</v>
      </c>
      <c r="BY287" s="54">
        <f t="shared" si="396"/>
        <v>0</v>
      </c>
      <c r="BZ287" s="54">
        <f t="shared" si="396"/>
        <v>0</v>
      </c>
      <c r="CA287" s="54">
        <f t="shared" si="396"/>
        <v>0</v>
      </c>
      <c r="CB287" s="54">
        <f t="shared" si="396"/>
        <v>0</v>
      </c>
      <c r="CC287" s="54">
        <f t="shared" si="396"/>
        <v>0</v>
      </c>
      <c r="CD287" s="54">
        <f t="shared" si="396"/>
        <v>0</v>
      </c>
      <c r="CE287" s="54">
        <f t="shared" si="396"/>
        <v>0</v>
      </c>
      <c r="CF287" s="148">
        <f t="shared" si="396"/>
        <v>0</v>
      </c>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row>
    <row r="288" spans="1:116" s="57" customFormat="1" x14ac:dyDescent="0.2">
      <c r="A288" s="220"/>
      <c r="B288" s="223"/>
      <c r="C288" s="226"/>
      <c r="D288" s="229"/>
      <c r="E288" s="229"/>
      <c r="F288" s="229"/>
      <c r="G288" s="232"/>
      <c r="H288" s="235"/>
      <c r="I288" s="237"/>
      <c r="J288" s="237"/>
      <c r="K288" s="235"/>
      <c r="L288" s="54" t="s">
        <v>142</v>
      </c>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146">
        <f t="shared" si="378"/>
        <v>0</v>
      </c>
      <c r="AU288" s="147">
        <f t="shared" si="399"/>
        <v>0</v>
      </c>
      <c r="AV288" s="52"/>
      <c r="AW288" s="55">
        <f t="shared" si="314"/>
        <v>0</v>
      </c>
      <c r="AX288" s="55"/>
      <c r="AY288" s="54" t="s">
        <v>142</v>
      </c>
      <c r="AZ288" s="54">
        <f t="shared" si="396"/>
        <v>0</v>
      </c>
      <c r="BA288" s="54">
        <f t="shared" si="396"/>
        <v>0</v>
      </c>
      <c r="BB288" s="54">
        <f t="shared" si="396"/>
        <v>0</v>
      </c>
      <c r="BC288" s="54">
        <f t="shared" si="396"/>
        <v>0</v>
      </c>
      <c r="BD288" s="54">
        <f t="shared" si="396"/>
        <v>0</v>
      </c>
      <c r="BE288" s="54">
        <f t="shared" si="396"/>
        <v>0</v>
      </c>
      <c r="BF288" s="54">
        <f t="shared" si="396"/>
        <v>0</v>
      </c>
      <c r="BG288" s="54">
        <f t="shared" si="396"/>
        <v>0</v>
      </c>
      <c r="BH288" s="54">
        <f t="shared" si="396"/>
        <v>0</v>
      </c>
      <c r="BI288" s="54">
        <f t="shared" si="396"/>
        <v>0</v>
      </c>
      <c r="BJ288" s="54">
        <f t="shared" si="396"/>
        <v>0</v>
      </c>
      <c r="BK288" s="54">
        <f t="shared" si="396"/>
        <v>0</v>
      </c>
      <c r="BL288" s="54">
        <f t="shared" si="396"/>
        <v>0</v>
      </c>
      <c r="BM288" s="54">
        <f t="shared" si="396"/>
        <v>0</v>
      </c>
      <c r="BN288" s="54">
        <f t="shared" si="396"/>
        <v>0</v>
      </c>
      <c r="BO288" s="54">
        <f t="shared" si="396"/>
        <v>0</v>
      </c>
      <c r="BP288" s="54">
        <f t="shared" si="396"/>
        <v>0</v>
      </c>
      <c r="BQ288" s="54">
        <f t="shared" si="396"/>
        <v>0</v>
      </c>
      <c r="BR288" s="54">
        <f t="shared" si="396"/>
        <v>0</v>
      </c>
      <c r="BS288" s="54">
        <f t="shared" si="396"/>
        <v>0</v>
      </c>
      <c r="BT288" s="54">
        <f t="shared" si="396"/>
        <v>0</v>
      </c>
      <c r="BU288" s="54">
        <f t="shared" si="396"/>
        <v>0</v>
      </c>
      <c r="BV288" s="54">
        <f t="shared" si="396"/>
        <v>0</v>
      </c>
      <c r="BW288" s="54">
        <f t="shared" si="396"/>
        <v>0</v>
      </c>
      <c r="BX288" s="54">
        <f t="shared" si="396"/>
        <v>0</v>
      </c>
      <c r="BY288" s="54">
        <f t="shared" si="396"/>
        <v>0</v>
      </c>
      <c r="BZ288" s="54">
        <f t="shared" si="396"/>
        <v>0</v>
      </c>
      <c r="CA288" s="54">
        <f t="shared" si="396"/>
        <v>0</v>
      </c>
      <c r="CB288" s="54">
        <f t="shared" si="396"/>
        <v>0</v>
      </c>
      <c r="CC288" s="54">
        <f t="shared" si="396"/>
        <v>0</v>
      </c>
      <c r="CD288" s="54">
        <f t="shared" si="396"/>
        <v>0</v>
      </c>
      <c r="CE288" s="54">
        <f t="shared" si="396"/>
        <v>0</v>
      </c>
      <c r="CF288" s="148">
        <f t="shared" si="396"/>
        <v>0</v>
      </c>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row>
    <row r="289" spans="1:116" s="57" customFormat="1" x14ac:dyDescent="0.2">
      <c r="A289" s="220"/>
      <c r="B289" s="223"/>
      <c r="C289" s="226"/>
      <c r="D289" s="229"/>
      <c r="E289" s="229"/>
      <c r="F289" s="229"/>
      <c r="G289" s="232"/>
      <c r="H289" s="235"/>
      <c r="I289" s="237"/>
      <c r="J289" s="237"/>
      <c r="K289" s="235"/>
      <c r="L289" s="54" t="s">
        <v>139</v>
      </c>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146">
        <f t="shared" si="378"/>
        <v>0</v>
      </c>
      <c r="AU289" s="147">
        <f t="shared" si="399"/>
        <v>0</v>
      </c>
      <c r="AV289" s="52"/>
      <c r="AW289" s="55">
        <f t="shared" ref="AW289:AW352" si="400">SUM(AZ289:CF289)-AU289</f>
        <v>0</v>
      </c>
      <c r="AX289" s="55"/>
      <c r="AY289" s="54" t="s">
        <v>139</v>
      </c>
      <c r="AZ289" s="54">
        <f t="shared" si="396"/>
        <v>0</v>
      </c>
      <c r="BA289" s="54">
        <f t="shared" si="396"/>
        <v>0</v>
      </c>
      <c r="BB289" s="54">
        <f t="shared" si="396"/>
        <v>0</v>
      </c>
      <c r="BC289" s="54">
        <f t="shared" si="396"/>
        <v>0</v>
      </c>
      <c r="BD289" s="54">
        <f t="shared" si="396"/>
        <v>0</v>
      </c>
      <c r="BE289" s="54">
        <f t="shared" si="396"/>
        <v>0</v>
      </c>
      <c r="BF289" s="54">
        <f t="shared" si="396"/>
        <v>0</v>
      </c>
      <c r="BG289" s="54">
        <f t="shared" si="396"/>
        <v>0</v>
      </c>
      <c r="BH289" s="54">
        <f t="shared" si="396"/>
        <v>0</v>
      </c>
      <c r="BI289" s="54">
        <f t="shared" si="396"/>
        <v>0</v>
      </c>
      <c r="BJ289" s="54">
        <f t="shared" si="396"/>
        <v>0</v>
      </c>
      <c r="BK289" s="54">
        <f t="shared" si="396"/>
        <v>0</v>
      </c>
      <c r="BL289" s="54">
        <f t="shared" si="396"/>
        <v>0</v>
      </c>
      <c r="BM289" s="54">
        <f t="shared" si="396"/>
        <v>0</v>
      </c>
      <c r="BN289" s="54">
        <f t="shared" si="396"/>
        <v>0</v>
      </c>
      <c r="BO289" s="54">
        <f t="shared" si="396"/>
        <v>0</v>
      </c>
      <c r="BP289" s="54">
        <f t="shared" si="396"/>
        <v>0</v>
      </c>
      <c r="BQ289" s="54">
        <f t="shared" si="396"/>
        <v>0</v>
      </c>
      <c r="BR289" s="54">
        <f t="shared" si="396"/>
        <v>0</v>
      </c>
      <c r="BS289" s="54">
        <f t="shared" si="396"/>
        <v>0</v>
      </c>
      <c r="BT289" s="54">
        <f t="shared" si="396"/>
        <v>0</v>
      </c>
      <c r="BU289" s="54">
        <f t="shared" si="396"/>
        <v>0</v>
      </c>
      <c r="BV289" s="54">
        <f t="shared" si="396"/>
        <v>0</v>
      </c>
      <c r="BW289" s="54">
        <f t="shared" si="396"/>
        <v>0</v>
      </c>
      <c r="BX289" s="54">
        <f t="shared" si="396"/>
        <v>0</v>
      </c>
      <c r="BY289" s="54">
        <f t="shared" si="396"/>
        <v>0</v>
      </c>
      <c r="BZ289" s="54">
        <f t="shared" si="396"/>
        <v>0</v>
      </c>
      <c r="CA289" s="54">
        <f t="shared" si="396"/>
        <v>0</v>
      </c>
      <c r="CB289" s="54">
        <f t="shared" si="396"/>
        <v>0</v>
      </c>
      <c r="CC289" s="54">
        <f t="shared" si="396"/>
        <v>0</v>
      </c>
      <c r="CD289" s="54">
        <f t="shared" si="396"/>
        <v>0</v>
      </c>
      <c r="CE289" s="54">
        <f t="shared" si="396"/>
        <v>0</v>
      </c>
      <c r="CF289" s="148">
        <f t="shared" si="396"/>
        <v>0</v>
      </c>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row>
    <row r="290" spans="1:116" s="57" customFormat="1" x14ac:dyDescent="0.2">
      <c r="A290" s="220"/>
      <c r="B290" s="223"/>
      <c r="C290" s="226"/>
      <c r="D290" s="229"/>
      <c r="E290" s="229"/>
      <c r="F290" s="229"/>
      <c r="G290" s="232"/>
      <c r="H290" s="235"/>
      <c r="I290" s="237"/>
      <c r="J290" s="237"/>
      <c r="K290" s="235"/>
      <c r="L290" s="54" t="s">
        <v>140</v>
      </c>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146">
        <f t="shared" si="378"/>
        <v>0</v>
      </c>
      <c r="AU290" s="147">
        <f t="shared" si="399"/>
        <v>0</v>
      </c>
      <c r="AV290" s="52"/>
      <c r="AW290" s="55">
        <f t="shared" si="400"/>
        <v>0</v>
      </c>
      <c r="AX290" s="55"/>
      <c r="AY290" s="54" t="s">
        <v>140</v>
      </c>
      <c r="AZ290" s="54">
        <f t="shared" si="396"/>
        <v>0</v>
      </c>
      <c r="BA290" s="54">
        <f t="shared" si="396"/>
        <v>0</v>
      </c>
      <c r="BB290" s="54">
        <f t="shared" si="396"/>
        <v>0</v>
      </c>
      <c r="BC290" s="54">
        <f t="shared" si="396"/>
        <v>0</v>
      </c>
      <c r="BD290" s="54">
        <f t="shared" si="396"/>
        <v>0</v>
      </c>
      <c r="BE290" s="54">
        <f t="shared" si="396"/>
        <v>0</v>
      </c>
      <c r="BF290" s="54">
        <f t="shared" si="396"/>
        <v>0</v>
      </c>
      <c r="BG290" s="54">
        <f t="shared" si="396"/>
        <v>0</v>
      </c>
      <c r="BH290" s="54">
        <f t="shared" si="396"/>
        <v>0</v>
      </c>
      <c r="BI290" s="54">
        <f t="shared" si="396"/>
        <v>0</v>
      </c>
      <c r="BJ290" s="54">
        <f t="shared" si="396"/>
        <v>0</v>
      </c>
      <c r="BK290" s="54">
        <f t="shared" si="396"/>
        <v>0</v>
      </c>
      <c r="BL290" s="54">
        <f t="shared" si="396"/>
        <v>0</v>
      </c>
      <c r="BM290" s="54">
        <f t="shared" si="396"/>
        <v>0</v>
      </c>
      <c r="BN290" s="54">
        <f t="shared" si="396"/>
        <v>0</v>
      </c>
      <c r="BO290" s="54">
        <f t="shared" ref="BO290" si="401">IFERROR($AU290/$AT290*AB290,0)</f>
        <v>0</v>
      </c>
      <c r="BP290" s="54">
        <f t="shared" ref="BP290:CE298" si="402">IFERROR($AU290/$AT290*AC290,0)</f>
        <v>0</v>
      </c>
      <c r="BQ290" s="54">
        <f t="shared" ref="BQ290" si="403">IFERROR($AU290/$AT290*AD290,0)</f>
        <v>0</v>
      </c>
      <c r="BR290" s="54">
        <f t="shared" ref="BR290" si="404">IFERROR($AU290/$AT290*AE290,0)</f>
        <v>0</v>
      </c>
      <c r="BS290" s="54">
        <f t="shared" ref="BS290" si="405">IFERROR($AU290/$AT290*AF290,0)</f>
        <v>0</v>
      </c>
      <c r="BT290" s="54">
        <f t="shared" ref="BT290" si="406">IFERROR($AU290/$AT290*AG290,0)</f>
        <v>0</v>
      </c>
      <c r="BU290" s="54">
        <f t="shared" ref="BU290" si="407">IFERROR($AU290/$AT290*AH290,0)</f>
        <v>0</v>
      </c>
      <c r="BV290" s="54">
        <f t="shared" ref="BV290" si="408">IFERROR($AU290/$AT290*AI290,0)</f>
        <v>0</v>
      </c>
      <c r="BW290" s="54">
        <f t="shared" ref="BW290" si="409">IFERROR($AU290/$AT290*AJ290,0)</f>
        <v>0</v>
      </c>
      <c r="BX290" s="54">
        <f t="shared" ref="BX290" si="410">IFERROR($AU290/$AT290*AK290,0)</f>
        <v>0</v>
      </c>
      <c r="BY290" s="54">
        <f t="shared" ref="BY290" si="411">IFERROR($AU290/$AT290*AL290,0)</f>
        <v>0</v>
      </c>
      <c r="BZ290" s="54">
        <f t="shared" ref="BZ290" si="412">IFERROR($AU290/$AT290*AM290,0)</f>
        <v>0</v>
      </c>
      <c r="CA290" s="54">
        <f t="shared" ref="CA290" si="413">IFERROR($AU290/$AT290*AN290,0)</f>
        <v>0</v>
      </c>
      <c r="CB290" s="54">
        <f t="shared" ref="CB290" si="414">IFERROR($AU290/$AT290*AO290,0)</f>
        <v>0</v>
      </c>
      <c r="CC290" s="54">
        <f t="shared" ref="CC290" si="415">IFERROR($AU290/$AT290*AP290,0)</f>
        <v>0</v>
      </c>
      <c r="CD290" s="54">
        <f t="shared" ref="CD290" si="416">IFERROR($AU290/$AT290*AQ290,0)</f>
        <v>0</v>
      </c>
      <c r="CE290" s="54">
        <f t="shared" ref="CE290" si="417">IFERROR($AU290/$AT290*AR290,0)</f>
        <v>0</v>
      </c>
      <c r="CF290" s="148">
        <f t="shared" ref="AZ290:CF306" si="418">IFERROR($AU290/$AT290*AS290,0)</f>
        <v>0</v>
      </c>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row>
    <row r="291" spans="1:116" s="57" customFormat="1" ht="13.5" thickBot="1" x14ac:dyDescent="0.25">
      <c r="A291" s="221"/>
      <c r="B291" s="224"/>
      <c r="C291" s="227"/>
      <c r="D291" s="230"/>
      <c r="E291" s="230"/>
      <c r="F291" s="230"/>
      <c r="G291" s="233"/>
      <c r="H291" s="236"/>
      <c r="I291" s="238"/>
      <c r="J291" s="238"/>
      <c r="K291" s="236"/>
      <c r="L291" s="141" t="s">
        <v>141</v>
      </c>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49">
        <f t="shared" si="378"/>
        <v>0</v>
      </c>
      <c r="AU291" s="150">
        <f t="shared" si="399"/>
        <v>0</v>
      </c>
      <c r="AV291" s="52"/>
      <c r="AW291" s="55">
        <f t="shared" si="400"/>
        <v>0</v>
      </c>
      <c r="AX291" s="55"/>
      <c r="AY291" s="141" t="s">
        <v>141</v>
      </c>
      <c r="AZ291" s="141">
        <f t="shared" ref="AZ291:BO298" si="419">IFERROR($AU291/$AT291*M291,0)</f>
        <v>0</v>
      </c>
      <c r="BA291" s="141">
        <f t="shared" si="419"/>
        <v>0</v>
      </c>
      <c r="BB291" s="141">
        <f t="shared" si="419"/>
        <v>0</v>
      </c>
      <c r="BC291" s="141">
        <f t="shared" si="419"/>
        <v>0</v>
      </c>
      <c r="BD291" s="141">
        <f t="shared" si="419"/>
        <v>0</v>
      </c>
      <c r="BE291" s="141">
        <f t="shared" si="419"/>
        <v>0</v>
      </c>
      <c r="BF291" s="141">
        <f t="shared" si="419"/>
        <v>0</v>
      </c>
      <c r="BG291" s="141">
        <f t="shared" si="419"/>
        <v>0</v>
      </c>
      <c r="BH291" s="141">
        <f t="shared" si="419"/>
        <v>0</v>
      </c>
      <c r="BI291" s="141">
        <f t="shared" si="419"/>
        <v>0</v>
      </c>
      <c r="BJ291" s="141">
        <f t="shared" si="419"/>
        <v>0</v>
      </c>
      <c r="BK291" s="141">
        <f t="shared" si="419"/>
        <v>0</v>
      </c>
      <c r="BL291" s="141">
        <f t="shared" si="419"/>
        <v>0</v>
      </c>
      <c r="BM291" s="141">
        <f t="shared" si="419"/>
        <v>0</v>
      </c>
      <c r="BN291" s="141">
        <f t="shared" si="419"/>
        <v>0</v>
      </c>
      <c r="BO291" s="141">
        <f t="shared" si="419"/>
        <v>0</v>
      </c>
      <c r="BP291" s="141">
        <f t="shared" si="402"/>
        <v>0</v>
      </c>
      <c r="BQ291" s="141">
        <f t="shared" si="402"/>
        <v>0</v>
      </c>
      <c r="BR291" s="141">
        <f t="shared" si="402"/>
        <v>0</v>
      </c>
      <c r="BS291" s="141">
        <f t="shared" si="402"/>
        <v>0</v>
      </c>
      <c r="BT291" s="141">
        <f t="shared" si="402"/>
        <v>0</v>
      </c>
      <c r="BU291" s="141">
        <f t="shared" si="402"/>
        <v>0</v>
      </c>
      <c r="BV291" s="141">
        <f t="shared" si="402"/>
        <v>0</v>
      </c>
      <c r="BW291" s="141">
        <f t="shared" si="402"/>
        <v>0</v>
      </c>
      <c r="BX291" s="141">
        <f t="shared" si="402"/>
        <v>0</v>
      </c>
      <c r="BY291" s="141">
        <f t="shared" si="402"/>
        <v>0</v>
      </c>
      <c r="BZ291" s="141">
        <f t="shared" si="402"/>
        <v>0</v>
      </c>
      <c r="CA291" s="141">
        <f t="shared" si="402"/>
        <v>0</v>
      </c>
      <c r="CB291" s="141">
        <f t="shared" si="402"/>
        <v>0</v>
      </c>
      <c r="CC291" s="141">
        <f t="shared" si="402"/>
        <v>0</v>
      </c>
      <c r="CD291" s="141">
        <f t="shared" si="402"/>
        <v>0</v>
      </c>
      <c r="CE291" s="141">
        <f t="shared" si="402"/>
        <v>0</v>
      </c>
      <c r="CF291" s="151">
        <f t="shared" si="418"/>
        <v>0</v>
      </c>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row>
    <row r="292" spans="1:116" s="57" customFormat="1" x14ac:dyDescent="0.2">
      <c r="A292" s="219"/>
      <c r="B292" s="222"/>
      <c r="C292" s="225"/>
      <c r="D292" s="228"/>
      <c r="E292" s="228"/>
      <c r="F292" s="228"/>
      <c r="G292" s="231"/>
      <c r="H292" s="234"/>
      <c r="I292" s="222"/>
      <c r="J292" s="222"/>
      <c r="K292" s="234"/>
      <c r="L292" s="140" t="s">
        <v>145</v>
      </c>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43">
        <f t="shared" si="378"/>
        <v>0</v>
      </c>
      <c r="AU292" s="144">
        <f t="shared" ref="AU292:AU299" si="420">AT292*$H$292</f>
        <v>0</v>
      </c>
      <c r="AV292" s="52"/>
      <c r="AW292" s="55">
        <f t="shared" si="400"/>
        <v>0</v>
      </c>
      <c r="AX292" s="55"/>
      <c r="AY292" s="140" t="s">
        <v>145</v>
      </c>
      <c r="AZ292" s="140">
        <f t="shared" si="419"/>
        <v>0</v>
      </c>
      <c r="BA292" s="140">
        <f t="shared" si="419"/>
        <v>0</v>
      </c>
      <c r="BB292" s="140">
        <f t="shared" si="419"/>
        <v>0</v>
      </c>
      <c r="BC292" s="140">
        <f t="shared" si="419"/>
        <v>0</v>
      </c>
      <c r="BD292" s="140">
        <f t="shared" si="419"/>
        <v>0</v>
      </c>
      <c r="BE292" s="140">
        <f t="shared" si="419"/>
        <v>0</v>
      </c>
      <c r="BF292" s="140">
        <f t="shared" si="419"/>
        <v>0</v>
      </c>
      <c r="BG292" s="140">
        <f t="shared" si="419"/>
        <v>0</v>
      </c>
      <c r="BH292" s="140">
        <f t="shared" si="419"/>
        <v>0</v>
      </c>
      <c r="BI292" s="140">
        <f t="shared" si="419"/>
        <v>0</v>
      </c>
      <c r="BJ292" s="140">
        <f t="shared" si="419"/>
        <v>0</v>
      </c>
      <c r="BK292" s="140">
        <f t="shared" si="419"/>
        <v>0</v>
      </c>
      <c r="BL292" s="140">
        <f t="shared" si="419"/>
        <v>0</v>
      </c>
      <c r="BM292" s="140">
        <f t="shared" si="419"/>
        <v>0</v>
      </c>
      <c r="BN292" s="140">
        <f t="shared" si="419"/>
        <v>0</v>
      </c>
      <c r="BO292" s="140">
        <f t="shared" si="419"/>
        <v>0</v>
      </c>
      <c r="BP292" s="140">
        <f t="shared" si="402"/>
        <v>0</v>
      </c>
      <c r="BQ292" s="140">
        <f t="shared" si="402"/>
        <v>0</v>
      </c>
      <c r="BR292" s="140">
        <f t="shared" si="402"/>
        <v>0</v>
      </c>
      <c r="BS292" s="140">
        <f t="shared" si="402"/>
        <v>0</v>
      </c>
      <c r="BT292" s="140">
        <f t="shared" si="402"/>
        <v>0</v>
      </c>
      <c r="BU292" s="140">
        <f t="shared" si="402"/>
        <v>0</v>
      </c>
      <c r="BV292" s="140">
        <f t="shared" si="402"/>
        <v>0</v>
      </c>
      <c r="BW292" s="140">
        <f t="shared" si="402"/>
        <v>0</v>
      </c>
      <c r="BX292" s="140">
        <f t="shared" si="402"/>
        <v>0</v>
      </c>
      <c r="BY292" s="140">
        <f t="shared" si="402"/>
        <v>0</v>
      </c>
      <c r="BZ292" s="140">
        <f t="shared" si="402"/>
        <v>0</v>
      </c>
      <c r="CA292" s="140">
        <f t="shared" si="402"/>
        <v>0</v>
      </c>
      <c r="CB292" s="140">
        <f t="shared" si="402"/>
        <v>0</v>
      </c>
      <c r="CC292" s="140">
        <f t="shared" si="402"/>
        <v>0</v>
      </c>
      <c r="CD292" s="140">
        <f t="shared" si="402"/>
        <v>0</v>
      </c>
      <c r="CE292" s="140">
        <f t="shared" si="402"/>
        <v>0</v>
      </c>
      <c r="CF292" s="145">
        <f t="shared" si="418"/>
        <v>0</v>
      </c>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row>
    <row r="293" spans="1:116" s="57" customFormat="1" x14ac:dyDescent="0.2">
      <c r="A293" s="220"/>
      <c r="B293" s="223"/>
      <c r="C293" s="226"/>
      <c r="D293" s="229"/>
      <c r="E293" s="229"/>
      <c r="F293" s="229"/>
      <c r="G293" s="232"/>
      <c r="H293" s="235"/>
      <c r="I293" s="237"/>
      <c r="J293" s="237"/>
      <c r="K293" s="235"/>
      <c r="L293" s="54" t="s">
        <v>1</v>
      </c>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146">
        <f t="shared" si="378"/>
        <v>0</v>
      </c>
      <c r="AU293" s="147">
        <f t="shared" si="420"/>
        <v>0</v>
      </c>
      <c r="AV293" s="52"/>
      <c r="AW293" s="55">
        <f t="shared" si="400"/>
        <v>0</v>
      </c>
      <c r="AX293" s="55"/>
      <c r="AY293" s="54" t="s">
        <v>1</v>
      </c>
      <c r="AZ293" s="54">
        <f t="shared" si="419"/>
        <v>0</v>
      </c>
      <c r="BA293" s="54">
        <f t="shared" si="419"/>
        <v>0</v>
      </c>
      <c r="BB293" s="54">
        <f t="shared" si="419"/>
        <v>0</v>
      </c>
      <c r="BC293" s="54">
        <f t="shared" si="419"/>
        <v>0</v>
      </c>
      <c r="BD293" s="54">
        <f t="shared" si="419"/>
        <v>0</v>
      </c>
      <c r="BE293" s="54">
        <f t="shared" si="419"/>
        <v>0</v>
      </c>
      <c r="BF293" s="54">
        <f t="shared" si="419"/>
        <v>0</v>
      </c>
      <c r="BG293" s="54">
        <f t="shared" si="419"/>
        <v>0</v>
      </c>
      <c r="BH293" s="54">
        <f t="shared" si="419"/>
        <v>0</v>
      </c>
      <c r="BI293" s="54">
        <f t="shared" si="419"/>
        <v>0</v>
      </c>
      <c r="BJ293" s="54">
        <f t="shared" si="419"/>
        <v>0</v>
      </c>
      <c r="BK293" s="54">
        <f t="shared" si="419"/>
        <v>0</v>
      </c>
      <c r="BL293" s="54">
        <f t="shared" si="419"/>
        <v>0</v>
      </c>
      <c r="BM293" s="54">
        <f t="shared" si="419"/>
        <v>0</v>
      </c>
      <c r="BN293" s="54">
        <f t="shared" si="419"/>
        <v>0</v>
      </c>
      <c r="BO293" s="54">
        <f t="shared" si="419"/>
        <v>0</v>
      </c>
      <c r="BP293" s="54">
        <f t="shared" si="402"/>
        <v>0</v>
      </c>
      <c r="BQ293" s="54">
        <f t="shared" si="402"/>
        <v>0</v>
      </c>
      <c r="BR293" s="54">
        <f t="shared" si="402"/>
        <v>0</v>
      </c>
      <c r="BS293" s="54">
        <f t="shared" si="402"/>
        <v>0</v>
      </c>
      <c r="BT293" s="54">
        <f t="shared" si="402"/>
        <v>0</v>
      </c>
      <c r="BU293" s="54">
        <f t="shared" si="402"/>
        <v>0</v>
      </c>
      <c r="BV293" s="54">
        <f t="shared" si="402"/>
        <v>0</v>
      </c>
      <c r="BW293" s="54">
        <f t="shared" si="402"/>
        <v>0</v>
      </c>
      <c r="BX293" s="54">
        <f t="shared" si="402"/>
        <v>0</v>
      </c>
      <c r="BY293" s="54">
        <f t="shared" si="402"/>
        <v>0</v>
      </c>
      <c r="BZ293" s="54">
        <f t="shared" si="402"/>
        <v>0</v>
      </c>
      <c r="CA293" s="54">
        <f t="shared" si="402"/>
        <v>0</v>
      </c>
      <c r="CB293" s="54">
        <f t="shared" si="402"/>
        <v>0</v>
      </c>
      <c r="CC293" s="54">
        <f t="shared" si="402"/>
        <v>0</v>
      </c>
      <c r="CD293" s="54">
        <f t="shared" si="402"/>
        <v>0</v>
      </c>
      <c r="CE293" s="54">
        <f t="shared" si="402"/>
        <v>0</v>
      </c>
      <c r="CF293" s="148">
        <f t="shared" si="418"/>
        <v>0</v>
      </c>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row>
    <row r="294" spans="1:116" s="57" customFormat="1" x14ac:dyDescent="0.2">
      <c r="A294" s="220"/>
      <c r="B294" s="223"/>
      <c r="C294" s="226"/>
      <c r="D294" s="229"/>
      <c r="E294" s="229"/>
      <c r="F294" s="229"/>
      <c r="G294" s="232"/>
      <c r="H294" s="235"/>
      <c r="I294" s="237"/>
      <c r="J294" s="237"/>
      <c r="K294" s="235"/>
      <c r="L294" s="54" t="s">
        <v>2</v>
      </c>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146">
        <f t="shared" si="378"/>
        <v>0</v>
      </c>
      <c r="AU294" s="147">
        <f t="shared" si="420"/>
        <v>0</v>
      </c>
      <c r="AV294" s="52"/>
      <c r="AW294" s="55">
        <f t="shared" si="400"/>
        <v>0</v>
      </c>
      <c r="AX294" s="55"/>
      <c r="AY294" s="54" t="s">
        <v>2</v>
      </c>
      <c r="AZ294" s="54">
        <f t="shared" si="419"/>
        <v>0</v>
      </c>
      <c r="BA294" s="54">
        <f t="shared" si="419"/>
        <v>0</v>
      </c>
      <c r="BB294" s="54">
        <f t="shared" si="419"/>
        <v>0</v>
      </c>
      <c r="BC294" s="54">
        <f t="shared" si="419"/>
        <v>0</v>
      </c>
      <c r="BD294" s="54">
        <f t="shared" si="419"/>
        <v>0</v>
      </c>
      <c r="BE294" s="54">
        <f t="shared" si="419"/>
        <v>0</v>
      </c>
      <c r="BF294" s="54">
        <f t="shared" si="419"/>
        <v>0</v>
      </c>
      <c r="BG294" s="54">
        <f t="shared" si="419"/>
        <v>0</v>
      </c>
      <c r="BH294" s="54">
        <f t="shared" si="419"/>
        <v>0</v>
      </c>
      <c r="BI294" s="54">
        <f t="shared" si="419"/>
        <v>0</v>
      </c>
      <c r="BJ294" s="54">
        <f t="shared" si="419"/>
        <v>0</v>
      </c>
      <c r="BK294" s="54">
        <f t="shared" si="419"/>
        <v>0</v>
      </c>
      <c r="BL294" s="54">
        <f t="shared" si="419"/>
        <v>0</v>
      </c>
      <c r="BM294" s="54">
        <f t="shared" si="419"/>
        <v>0</v>
      </c>
      <c r="BN294" s="54">
        <f t="shared" si="419"/>
        <v>0</v>
      </c>
      <c r="BO294" s="54">
        <f t="shared" si="419"/>
        <v>0</v>
      </c>
      <c r="BP294" s="54">
        <f t="shared" si="402"/>
        <v>0</v>
      </c>
      <c r="BQ294" s="54">
        <f t="shared" si="402"/>
        <v>0</v>
      </c>
      <c r="BR294" s="54">
        <f t="shared" si="402"/>
        <v>0</v>
      </c>
      <c r="BS294" s="54">
        <f t="shared" si="402"/>
        <v>0</v>
      </c>
      <c r="BT294" s="54">
        <f t="shared" si="402"/>
        <v>0</v>
      </c>
      <c r="BU294" s="54">
        <f t="shared" si="402"/>
        <v>0</v>
      </c>
      <c r="BV294" s="54">
        <f t="shared" si="402"/>
        <v>0</v>
      </c>
      <c r="BW294" s="54">
        <f t="shared" si="402"/>
        <v>0</v>
      </c>
      <c r="BX294" s="54">
        <f t="shared" si="402"/>
        <v>0</v>
      </c>
      <c r="BY294" s="54">
        <f t="shared" si="402"/>
        <v>0</v>
      </c>
      <c r="BZ294" s="54">
        <f t="shared" si="402"/>
        <v>0</v>
      </c>
      <c r="CA294" s="54">
        <f t="shared" si="402"/>
        <v>0</v>
      </c>
      <c r="CB294" s="54">
        <f t="shared" si="402"/>
        <v>0</v>
      </c>
      <c r="CC294" s="54">
        <f t="shared" si="402"/>
        <v>0</v>
      </c>
      <c r="CD294" s="54">
        <f t="shared" si="402"/>
        <v>0</v>
      </c>
      <c r="CE294" s="54">
        <f t="shared" si="402"/>
        <v>0</v>
      </c>
      <c r="CF294" s="148">
        <f t="shared" si="418"/>
        <v>0</v>
      </c>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row>
    <row r="295" spans="1:116" s="57" customFormat="1" x14ac:dyDescent="0.2">
      <c r="A295" s="220"/>
      <c r="B295" s="223"/>
      <c r="C295" s="226"/>
      <c r="D295" s="229"/>
      <c r="E295" s="229"/>
      <c r="F295" s="229"/>
      <c r="G295" s="232"/>
      <c r="H295" s="235"/>
      <c r="I295" s="237"/>
      <c r="J295" s="237"/>
      <c r="K295" s="235"/>
      <c r="L295" s="54" t="s">
        <v>138</v>
      </c>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146">
        <f t="shared" si="378"/>
        <v>0</v>
      </c>
      <c r="AU295" s="147">
        <f t="shared" si="420"/>
        <v>0</v>
      </c>
      <c r="AV295" s="52"/>
      <c r="AW295" s="55">
        <f t="shared" si="400"/>
        <v>0</v>
      </c>
      <c r="AX295" s="55"/>
      <c r="AY295" s="54" t="s">
        <v>138</v>
      </c>
      <c r="AZ295" s="54">
        <f t="shared" si="419"/>
        <v>0</v>
      </c>
      <c r="BA295" s="54">
        <f t="shared" si="419"/>
        <v>0</v>
      </c>
      <c r="BB295" s="54">
        <f t="shared" si="419"/>
        <v>0</v>
      </c>
      <c r="BC295" s="54">
        <f t="shared" si="419"/>
        <v>0</v>
      </c>
      <c r="BD295" s="54">
        <f t="shared" si="419"/>
        <v>0</v>
      </c>
      <c r="BE295" s="54">
        <f t="shared" si="419"/>
        <v>0</v>
      </c>
      <c r="BF295" s="54">
        <f t="shared" si="419"/>
        <v>0</v>
      </c>
      <c r="BG295" s="54">
        <f t="shared" si="419"/>
        <v>0</v>
      </c>
      <c r="BH295" s="54">
        <f t="shared" si="419"/>
        <v>0</v>
      </c>
      <c r="BI295" s="54">
        <f t="shared" si="419"/>
        <v>0</v>
      </c>
      <c r="BJ295" s="54">
        <f t="shared" si="419"/>
        <v>0</v>
      </c>
      <c r="BK295" s="54">
        <f t="shared" si="419"/>
        <v>0</v>
      </c>
      <c r="BL295" s="54">
        <f t="shared" si="419"/>
        <v>0</v>
      </c>
      <c r="BM295" s="54">
        <f t="shared" si="419"/>
        <v>0</v>
      </c>
      <c r="BN295" s="54">
        <f t="shared" si="419"/>
        <v>0</v>
      </c>
      <c r="BO295" s="54">
        <f t="shared" si="419"/>
        <v>0</v>
      </c>
      <c r="BP295" s="54">
        <f t="shared" si="402"/>
        <v>0</v>
      </c>
      <c r="BQ295" s="54">
        <f t="shared" si="402"/>
        <v>0</v>
      </c>
      <c r="BR295" s="54">
        <f t="shared" si="402"/>
        <v>0</v>
      </c>
      <c r="BS295" s="54">
        <f t="shared" si="402"/>
        <v>0</v>
      </c>
      <c r="BT295" s="54">
        <f t="shared" si="402"/>
        <v>0</v>
      </c>
      <c r="BU295" s="54">
        <f t="shared" si="402"/>
        <v>0</v>
      </c>
      <c r="BV295" s="54">
        <f t="shared" si="402"/>
        <v>0</v>
      </c>
      <c r="BW295" s="54">
        <f t="shared" si="402"/>
        <v>0</v>
      </c>
      <c r="BX295" s="54">
        <f t="shared" si="402"/>
        <v>0</v>
      </c>
      <c r="BY295" s="54">
        <f t="shared" si="402"/>
        <v>0</v>
      </c>
      <c r="BZ295" s="54">
        <f t="shared" si="402"/>
        <v>0</v>
      </c>
      <c r="CA295" s="54">
        <f t="shared" si="402"/>
        <v>0</v>
      </c>
      <c r="CB295" s="54">
        <f t="shared" si="402"/>
        <v>0</v>
      </c>
      <c r="CC295" s="54">
        <f t="shared" si="402"/>
        <v>0</v>
      </c>
      <c r="CD295" s="54">
        <f t="shared" si="402"/>
        <v>0</v>
      </c>
      <c r="CE295" s="54">
        <f t="shared" si="402"/>
        <v>0</v>
      </c>
      <c r="CF295" s="148">
        <f t="shared" si="418"/>
        <v>0</v>
      </c>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row>
    <row r="296" spans="1:116" s="57" customFormat="1" x14ac:dyDescent="0.2">
      <c r="A296" s="220"/>
      <c r="B296" s="223"/>
      <c r="C296" s="226"/>
      <c r="D296" s="229"/>
      <c r="E296" s="229"/>
      <c r="F296" s="229"/>
      <c r="G296" s="232"/>
      <c r="H296" s="235"/>
      <c r="I296" s="237"/>
      <c r="J296" s="237"/>
      <c r="K296" s="235"/>
      <c r="L296" s="54" t="s">
        <v>142</v>
      </c>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146">
        <f t="shared" si="378"/>
        <v>0</v>
      </c>
      <c r="AU296" s="147">
        <f t="shared" si="420"/>
        <v>0</v>
      </c>
      <c r="AV296" s="52"/>
      <c r="AW296" s="55">
        <f t="shared" si="400"/>
        <v>0</v>
      </c>
      <c r="AX296" s="55"/>
      <c r="AY296" s="54" t="s">
        <v>142</v>
      </c>
      <c r="AZ296" s="54">
        <f t="shared" si="419"/>
        <v>0</v>
      </c>
      <c r="BA296" s="54">
        <f t="shared" si="419"/>
        <v>0</v>
      </c>
      <c r="BB296" s="54">
        <f t="shared" si="419"/>
        <v>0</v>
      </c>
      <c r="BC296" s="54">
        <f t="shared" si="419"/>
        <v>0</v>
      </c>
      <c r="BD296" s="54">
        <f t="shared" si="419"/>
        <v>0</v>
      </c>
      <c r="BE296" s="54">
        <f t="shared" si="419"/>
        <v>0</v>
      </c>
      <c r="BF296" s="54">
        <f t="shared" si="419"/>
        <v>0</v>
      </c>
      <c r="BG296" s="54">
        <f t="shared" si="419"/>
        <v>0</v>
      </c>
      <c r="BH296" s="54">
        <f t="shared" si="419"/>
        <v>0</v>
      </c>
      <c r="BI296" s="54">
        <f t="shared" si="419"/>
        <v>0</v>
      </c>
      <c r="BJ296" s="54">
        <f t="shared" si="419"/>
        <v>0</v>
      </c>
      <c r="BK296" s="54">
        <f t="shared" si="419"/>
        <v>0</v>
      </c>
      <c r="BL296" s="54">
        <f t="shared" si="419"/>
        <v>0</v>
      </c>
      <c r="BM296" s="54">
        <f t="shared" si="419"/>
        <v>0</v>
      </c>
      <c r="BN296" s="54">
        <f t="shared" si="419"/>
        <v>0</v>
      </c>
      <c r="BO296" s="54">
        <f t="shared" si="419"/>
        <v>0</v>
      </c>
      <c r="BP296" s="54">
        <f t="shared" si="402"/>
        <v>0</v>
      </c>
      <c r="BQ296" s="54">
        <f t="shared" si="402"/>
        <v>0</v>
      </c>
      <c r="BR296" s="54">
        <f t="shared" si="402"/>
        <v>0</v>
      </c>
      <c r="BS296" s="54">
        <f t="shared" si="402"/>
        <v>0</v>
      </c>
      <c r="BT296" s="54">
        <f t="shared" si="402"/>
        <v>0</v>
      </c>
      <c r="BU296" s="54">
        <f t="shared" si="402"/>
        <v>0</v>
      </c>
      <c r="BV296" s="54">
        <f t="shared" si="402"/>
        <v>0</v>
      </c>
      <c r="BW296" s="54">
        <f t="shared" si="402"/>
        <v>0</v>
      </c>
      <c r="BX296" s="54">
        <f t="shared" si="402"/>
        <v>0</v>
      </c>
      <c r="BY296" s="54">
        <f t="shared" si="402"/>
        <v>0</v>
      </c>
      <c r="BZ296" s="54">
        <f t="shared" si="402"/>
        <v>0</v>
      </c>
      <c r="CA296" s="54">
        <f t="shared" si="402"/>
        <v>0</v>
      </c>
      <c r="CB296" s="54">
        <f t="shared" si="402"/>
        <v>0</v>
      </c>
      <c r="CC296" s="54">
        <f t="shared" si="402"/>
        <v>0</v>
      </c>
      <c r="CD296" s="54">
        <f t="shared" si="402"/>
        <v>0</v>
      </c>
      <c r="CE296" s="54">
        <f t="shared" si="402"/>
        <v>0</v>
      </c>
      <c r="CF296" s="148">
        <f t="shared" si="418"/>
        <v>0</v>
      </c>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row>
    <row r="297" spans="1:116" s="57" customFormat="1" x14ac:dyDescent="0.2">
      <c r="A297" s="220"/>
      <c r="B297" s="223"/>
      <c r="C297" s="226"/>
      <c r="D297" s="229"/>
      <c r="E297" s="229"/>
      <c r="F297" s="229"/>
      <c r="G297" s="232"/>
      <c r="H297" s="235"/>
      <c r="I297" s="237"/>
      <c r="J297" s="237"/>
      <c r="K297" s="235"/>
      <c r="L297" s="54" t="s">
        <v>139</v>
      </c>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146">
        <f t="shared" si="378"/>
        <v>0</v>
      </c>
      <c r="AU297" s="147">
        <f t="shared" si="420"/>
        <v>0</v>
      </c>
      <c r="AV297" s="52"/>
      <c r="AW297" s="55">
        <f t="shared" si="400"/>
        <v>0</v>
      </c>
      <c r="AX297" s="55"/>
      <c r="AY297" s="54" t="s">
        <v>139</v>
      </c>
      <c r="AZ297" s="54">
        <f t="shared" si="419"/>
        <v>0</v>
      </c>
      <c r="BA297" s="54">
        <f t="shared" si="419"/>
        <v>0</v>
      </c>
      <c r="BB297" s="54">
        <f t="shared" si="419"/>
        <v>0</v>
      </c>
      <c r="BC297" s="54">
        <f t="shared" si="419"/>
        <v>0</v>
      </c>
      <c r="BD297" s="54">
        <f t="shared" si="419"/>
        <v>0</v>
      </c>
      <c r="BE297" s="54">
        <f t="shared" si="419"/>
        <v>0</v>
      </c>
      <c r="BF297" s="54">
        <f t="shared" si="419"/>
        <v>0</v>
      </c>
      <c r="BG297" s="54">
        <f t="shared" si="419"/>
        <v>0</v>
      </c>
      <c r="BH297" s="54">
        <f t="shared" si="419"/>
        <v>0</v>
      </c>
      <c r="BI297" s="54">
        <f t="shared" si="419"/>
        <v>0</v>
      </c>
      <c r="BJ297" s="54">
        <f t="shared" si="419"/>
        <v>0</v>
      </c>
      <c r="BK297" s="54">
        <f t="shared" si="419"/>
        <v>0</v>
      </c>
      <c r="BL297" s="54">
        <f t="shared" si="419"/>
        <v>0</v>
      </c>
      <c r="BM297" s="54">
        <f t="shared" si="419"/>
        <v>0</v>
      </c>
      <c r="BN297" s="54">
        <f t="shared" si="419"/>
        <v>0</v>
      </c>
      <c r="BO297" s="54">
        <f t="shared" si="419"/>
        <v>0</v>
      </c>
      <c r="BP297" s="54">
        <f t="shared" si="402"/>
        <v>0</v>
      </c>
      <c r="BQ297" s="54">
        <f t="shared" si="402"/>
        <v>0</v>
      </c>
      <c r="BR297" s="54">
        <f t="shared" si="402"/>
        <v>0</v>
      </c>
      <c r="BS297" s="54">
        <f t="shared" si="402"/>
        <v>0</v>
      </c>
      <c r="BT297" s="54">
        <f t="shared" si="402"/>
        <v>0</v>
      </c>
      <c r="BU297" s="54">
        <f t="shared" si="402"/>
        <v>0</v>
      </c>
      <c r="BV297" s="54">
        <f t="shared" si="402"/>
        <v>0</v>
      </c>
      <c r="BW297" s="54">
        <f t="shared" si="402"/>
        <v>0</v>
      </c>
      <c r="BX297" s="54">
        <f t="shared" si="402"/>
        <v>0</v>
      </c>
      <c r="BY297" s="54">
        <f t="shared" si="402"/>
        <v>0</v>
      </c>
      <c r="BZ297" s="54">
        <f t="shared" si="402"/>
        <v>0</v>
      </c>
      <c r="CA297" s="54">
        <f t="shared" si="402"/>
        <v>0</v>
      </c>
      <c r="CB297" s="54">
        <f t="shared" si="402"/>
        <v>0</v>
      </c>
      <c r="CC297" s="54">
        <f t="shared" si="402"/>
        <v>0</v>
      </c>
      <c r="CD297" s="54">
        <f t="shared" si="402"/>
        <v>0</v>
      </c>
      <c r="CE297" s="54">
        <f t="shared" si="402"/>
        <v>0</v>
      </c>
      <c r="CF297" s="148">
        <f t="shared" si="418"/>
        <v>0</v>
      </c>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row>
    <row r="298" spans="1:116" s="57" customFormat="1" x14ac:dyDescent="0.2">
      <c r="A298" s="220"/>
      <c r="B298" s="223"/>
      <c r="C298" s="226"/>
      <c r="D298" s="229"/>
      <c r="E298" s="229"/>
      <c r="F298" s="229"/>
      <c r="G298" s="232"/>
      <c r="H298" s="235"/>
      <c r="I298" s="237"/>
      <c r="J298" s="237"/>
      <c r="K298" s="235"/>
      <c r="L298" s="54" t="s">
        <v>140</v>
      </c>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146">
        <f t="shared" si="378"/>
        <v>0</v>
      </c>
      <c r="AU298" s="147">
        <f t="shared" si="420"/>
        <v>0</v>
      </c>
      <c r="AV298" s="52"/>
      <c r="AW298" s="55">
        <f t="shared" si="400"/>
        <v>0</v>
      </c>
      <c r="AX298" s="55"/>
      <c r="AY298" s="54" t="s">
        <v>140</v>
      </c>
      <c r="AZ298" s="54">
        <f t="shared" si="419"/>
        <v>0</v>
      </c>
      <c r="BA298" s="54">
        <f t="shared" si="419"/>
        <v>0</v>
      </c>
      <c r="BB298" s="54">
        <f t="shared" si="419"/>
        <v>0</v>
      </c>
      <c r="BC298" s="54">
        <f t="shared" si="419"/>
        <v>0</v>
      </c>
      <c r="BD298" s="54">
        <f t="shared" si="419"/>
        <v>0</v>
      </c>
      <c r="BE298" s="54">
        <f t="shared" si="419"/>
        <v>0</v>
      </c>
      <c r="BF298" s="54">
        <f t="shared" si="419"/>
        <v>0</v>
      </c>
      <c r="BG298" s="54">
        <f t="shared" si="419"/>
        <v>0</v>
      </c>
      <c r="BH298" s="54">
        <f t="shared" si="419"/>
        <v>0</v>
      </c>
      <c r="BI298" s="54">
        <f t="shared" si="419"/>
        <v>0</v>
      </c>
      <c r="BJ298" s="54">
        <f t="shared" si="419"/>
        <v>0</v>
      </c>
      <c r="BK298" s="54">
        <f t="shared" si="419"/>
        <v>0</v>
      </c>
      <c r="BL298" s="54">
        <f t="shared" si="419"/>
        <v>0</v>
      </c>
      <c r="BM298" s="54">
        <f t="shared" si="419"/>
        <v>0</v>
      </c>
      <c r="BN298" s="54">
        <f t="shared" si="419"/>
        <v>0</v>
      </c>
      <c r="BO298" s="54">
        <f t="shared" si="419"/>
        <v>0</v>
      </c>
      <c r="BP298" s="54">
        <f t="shared" si="402"/>
        <v>0</v>
      </c>
      <c r="BQ298" s="54">
        <f t="shared" si="402"/>
        <v>0</v>
      </c>
      <c r="BR298" s="54">
        <f t="shared" si="402"/>
        <v>0</v>
      </c>
      <c r="BS298" s="54">
        <f t="shared" si="402"/>
        <v>0</v>
      </c>
      <c r="BT298" s="54">
        <f t="shared" si="402"/>
        <v>0</v>
      </c>
      <c r="BU298" s="54">
        <f t="shared" si="402"/>
        <v>0</v>
      </c>
      <c r="BV298" s="54">
        <f t="shared" si="402"/>
        <v>0</v>
      </c>
      <c r="BW298" s="54">
        <f t="shared" si="402"/>
        <v>0</v>
      </c>
      <c r="BX298" s="54">
        <f t="shared" si="402"/>
        <v>0</v>
      </c>
      <c r="BY298" s="54">
        <f t="shared" si="402"/>
        <v>0</v>
      </c>
      <c r="BZ298" s="54">
        <f t="shared" si="402"/>
        <v>0</v>
      </c>
      <c r="CA298" s="54">
        <f t="shared" si="402"/>
        <v>0</v>
      </c>
      <c r="CB298" s="54">
        <f t="shared" si="402"/>
        <v>0</v>
      </c>
      <c r="CC298" s="54">
        <f t="shared" si="402"/>
        <v>0</v>
      </c>
      <c r="CD298" s="54">
        <f t="shared" si="402"/>
        <v>0</v>
      </c>
      <c r="CE298" s="54">
        <f t="shared" si="402"/>
        <v>0</v>
      </c>
      <c r="CF298" s="148">
        <f t="shared" si="418"/>
        <v>0</v>
      </c>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row>
    <row r="299" spans="1:116" s="57" customFormat="1" ht="13.5" thickBot="1" x14ac:dyDescent="0.25">
      <c r="A299" s="221"/>
      <c r="B299" s="224"/>
      <c r="C299" s="227"/>
      <c r="D299" s="230"/>
      <c r="E299" s="230"/>
      <c r="F299" s="230"/>
      <c r="G299" s="233"/>
      <c r="H299" s="236"/>
      <c r="I299" s="238"/>
      <c r="J299" s="238"/>
      <c r="K299" s="236"/>
      <c r="L299" s="141" t="s">
        <v>141</v>
      </c>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49">
        <f t="shared" si="378"/>
        <v>0</v>
      </c>
      <c r="AU299" s="150">
        <f t="shared" si="420"/>
        <v>0</v>
      </c>
      <c r="AV299" s="52"/>
      <c r="AW299" s="55">
        <f t="shared" si="400"/>
        <v>0</v>
      </c>
      <c r="AX299" s="55"/>
      <c r="AY299" s="141" t="s">
        <v>141</v>
      </c>
      <c r="AZ299" s="141">
        <f t="shared" si="418"/>
        <v>0</v>
      </c>
      <c r="BA299" s="141">
        <f t="shared" si="418"/>
        <v>0</v>
      </c>
      <c r="BB299" s="141">
        <f t="shared" si="418"/>
        <v>0</v>
      </c>
      <c r="BC299" s="141">
        <f t="shared" si="418"/>
        <v>0</v>
      </c>
      <c r="BD299" s="141">
        <f t="shared" si="418"/>
        <v>0</v>
      </c>
      <c r="BE299" s="141">
        <f t="shared" si="418"/>
        <v>0</v>
      </c>
      <c r="BF299" s="141">
        <f t="shared" si="418"/>
        <v>0</v>
      </c>
      <c r="BG299" s="141">
        <f t="shared" si="418"/>
        <v>0</v>
      </c>
      <c r="BH299" s="141">
        <f t="shared" si="418"/>
        <v>0</v>
      </c>
      <c r="BI299" s="141">
        <f t="shared" si="418"/>
        <v>0</v>
      </c>
      <c r="BJ299" s="141">
        <f t="shared" si="418"/>
        <v>0</v>
      </c>
      <c r="BK299" s="141">
        <f t="shared" si="418"/>
        <v>0</v>
      </c>
      <c r="BL299" s="141">
        <f t="shared" si="418"/>
        <v>0</v>
      </c>
      <c r="BM299" s="141">
        <f t="shared" si="418"/>
        <v>0</v>
      </c>
      <c r="BN299" s="141">
        <f t="shared" si="418"/>
        <v>0</v>
      </c>
      <c r="BO299" s="141">
        <f t="shared" si="418"/>
        <v>0</v>
      </c>
      <c r="BP299" s="141">
        <f t="shared" si="418"/>
        <v>0</v>
      </c>
      <c r="BQ299" s="141">
        <f t="shared" si="418"/>
        <v>0</v>
      </c>
      <c r="BR299" s="141">
        <f t="shared" si="418"/>
        <v>0</v>
      </c>
      <c r="BS299" s="141">
        <f t="shared" si="418"/>
        <v>0</v>
      </c>
      <c r="BT299" s="141">
        <f t="shared" si="418"/>
        <v>0</v>
      </c>
      <c r="BU299" s="141">
        <f t="shared" si="418"/>
        <v>0</v>
      </c>
      <c r="BV299" s="141">
        <f t="shared" si="418"/>
        <v>0</v>
      </c>
      <c r="BW299" s="141">
        <f t="shared" si="418"/>
        <v>0</v>
      </c>
      <c r="BX299" s="141">
        <f t="shared" si="418"/>
        <v>0</v>
      </c>
      <c r="BY299" s="141">
        <f t="shared" si="418"/>
        <v>0</v>
      </c>
      <c r="BZ299" s="141">
        <f t="shared" si="418"/>
        <v>0</v>
      </c>
      <c r="CA299" s="141">
        <f t="shared" si="418"/>
        <v>0</v>
      </c>
      <c r="CB299" s="141">
        <f t="shared" si="418"/>
        <v>0</v>
      </c>
      <c r="CC299" s="141">
        <f t="shared" si="418"/>
        <v>0</v>
      </c>
      <c r="CD299" s="141">
        <f t="shared" si="418"/>
        <v>0</v>
      </c>
      <c r="CE299" s="141">
        <f t="shared" si="418"/>
        <v>0</v>
      </c>
      <c r="CF299" s="151">
        <f t="shared" si="418"/>
        <v>0</v>
      </c>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row>
    <row r="300" spans="1:116" s="57" customFormat="1" x14ac:dyDescent="0.2">
      <c r="A300" s="219"/>
      <c r="B300" s="222"/>
      <c r="C300" s="225"/>
      <c r="D300" s="228"/>
      <c r="E300" s="228"/>
      <c r="F300" s="228"/>
      <c r="G300" s="231"/>
      <c r="H300" s="234"/>
      <c r="I300" s="222"/>
      <c r="J300" s="222"/>
      <c r="K300" s="234"/>
      <c r="L300" s="140" t="s">
        <v>145</v>
      </c>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43">
        <f t="shared" si="378"/>
        <v>0</v>
      </c>
      <c r="AU300" s="144">
        <f t="shared" ref="AU300:AU307" si="421">AT300*$H$300</f>
        <v>0</v>
      </c>
      <c r="AV300" s="52"/>
      <c r="AW300" s="55">
        <f t="shared" si="400"/>
        <v>0</v>
      </c>
      <c r="AX300" s="55"/>
      <c r="AY300" s="140" t="s">
        <v>145</v>
      </c>
      <c r="AZ300" s="140">
        <f t="shared" si="418"/>
        <v>0</v>
      </c>
      <c r="BA300" s="140">
        <f t="shared" si="418"/>
        <v>0</v>
      </c>
      <c r="BB300" s="140">
        <f t="shared" si="418"/>
        <v>0</v>
      </c>
      <c r="BC300" s="140">
        <f t="shared" si="418"/>
        <v>0</v>
      </c>
      <c r="BD300" s="140">
        <f t="shared" si="418"/>
        <v>0</v>
      </c>
      <c r="BE300" s="140">
        <f t="shared" si="418"/>
        <v>0</v>
      </c>
      <c r="BF300" s="140">
        <f t="shared" si="418"/>
        <v>0</v>
      </c>
      <c r="BG300" s="140">
        <f t="shared" si="418"/>
        <v>0</v>
      </c>
      <c r="BH300" s="140">
        <f t="shared" si="418"/>
        <v>0</v>
      </c>
      <c r="BI300" s="140">
        <f t="shared" si="418"/>
        <v>0</v>
      </c>
      <c r="BJ300" s="140">
        <f t="shared" si="418"/>
        <v>0</v>
      </c>
      <c r="BK300" s="140">
        <f t="shared" si="418"/>
        <v>0</v>
      </c>
      <c r="BL300" s="140">
        <f t="shared" si="418"/>
        <v>0</v>
      </c>
      <c r="BM300" s="140">
        <f t="shared" si="418"/>
        <v>0</v>
      </c>
      <c r="BN300" s="140">
        <f t="shared" si="418"/>
        <v>0</v>
      </c>
      <c r="BO300" s="140">
        <f t="shared" si="418"/>
        <v>0</v>
      </c>
      <c r="BP300" s="140">
        <f t="shared" si="418"/>
        <v>0</v>
      </c>
      <c r="BQ300" s="140">
        <f t="shared" si="418"/>
        <v>0</v>
      </c>
      <c r="BR300" s="140">
        <f t="shared" si="418"/>
        <v>0</v>
      </c>
      <c r="BS300" s="140">
        <f t="shared" si="418"/>
        <v>0</v>
      </c>
      <c r="BT300" s="140">
        <f t="shared" si="418"/>
        <v>0</v>
      </c>
      <c r="BU300" s="140">
        <f t="shared" si="418"/>
        <v>0</v>
      </c>
      <c r="BV300" s="140">
        <f t="shared" si="418"/>
        <v>0</v>
      </c>
      <c r="BW300" s="140">
        <f t="shared" si="418"/>
        <v>0</v>
      </c>
      <c r="BX300" s="140">
        <f t="shared" si="418"/>
        <v>0</v>
      </c>
      <c r="BY300" s="140">
        <f t="shared" si="418"/>
        <v>0</v>
      </c>
      <c r="BZ300" s="140">
        <f t="shared" si="418"/>
        <v>0</v>
      </c>
      <c r="CA300" s="140">
        <f t="shared" si="418"/>
        <v>0</v>
      </c>
      <c r="CB300" s="140">
        <f t="shared" si="418"/>
        <v>0</v>
      </c>
      <c r="CC300" s="140">
        <f t="shared" si="418"/>
        <v>0</v>
      </c>
      <c r="CD300" s="140">
        <f t="shared" si="418"/>
        <v>0</v>
      </c>
      <c r="CE300" s="140">
        <f t="shared" si="418"/>
        <v>0</v>
      </c>
      <c r="CF300" s="145">
        <f t="shared" si="418"/>
        <v>0</v>
      </c>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row>
    <row r="301" spans="1:116" s="57" customFormat="1" x14ac:dyDescent="0.2">
      <c r="A301" s="220"/>
      <c r="B301" s="223"/>
      <c r="C301" s="226"/>
      <c r="D301" s="229"/>
      <c r="E301" s="229"/>
      <c r="F301" s="229"/>
      <c r="G301" s="232"/>
      <c r="H301" s="235"/>
      <c r="I301" s="237"/>
      <c r="J301" s="237"/>
      <c r="K301" s="235"/>
      <c r="L301" s="54" t="s">
        <v>1</v>
      </c>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146">
        <f t="shared" si="378"/>
        <v>0</v>
      </c>
      <c r="AU301" s="147">
        <f t="shared" si="421"/>
        <v>0</v>
      </c>
      <c r="AV301" s="52"/>
      <c r="AW301" s="55">
        <f t="shared" si="400"/>
        <v>0</v>
      </c>
      <c r="AX301" s="55"/>
      <c r="AY301" s="54" t="s">
        <v>1</v>
      </c>
      <c r="AZ301" s="54">
        <f t="shared" si="418"/>
        <v>0</v>
      </c>
      <c r="BA301" s="54">
        <f t="shared" si="418"/>
        <v>0</v>
      </c>
      <c r="BB301" s="54">
        <f t="shared" si="418"/>
        <v>0</v>
      </c>
      <c r="BC301" s="54">
        <f t="shared" si="418"/>
        <v>0</v>
      </c>
      <c r="BD301" s="54">
        <f t="shared" si="418"/>
        <v>0</v>
      </c>
      <c r="BE301" s="54">
        <f t="shared" si="418"/>
        <v>0</v>
      </c>
      <c r="BF301" s="54">
        <f t="shared" si="418"/>
        <v>0</v>
      </c>
      <c r="BG301" s="54">
        <f t="shared" si="418"/>
        <v>0</v>
      </c>
      <c r="BH301" s="54">
        <f t="shared" si="418"/>
        <v>0</v>
      </c>
      <c r="BI301" s="54">
        <f t="shared" si="418"/>
        <v>0</v>
      </c>
      <c r="BJ301" s="54">
        <f t="shared" si="418"/>
        <v>0</v>
      </c>
      <c r="BK301" s="54">
        <f t="shared" si="418"/>
        <v>0</v>
      </c>
      <c r="BL301" s="54">
        <f t="shared" si="418"/>
        <v>0</v>
      </c>
      <c r="BM301" s="54">
        <f t="shared" si="418"/>
        <v>0</v>
      </c>
      <c r="BN301" s="54">
        <f t="shared" si="418"/>
        <v>0</v>
      </c>
      <c r="BO301" s="54">
        <f t="shared" si="418"/>
        <v>0</v>
      </c>
      <c r="BP301" s="54">
        <f t="shared" si="418"/>
        <v>0</v>
      </c>
      <c r="BQ301" s="54">
        <f t="shared" si="418"/>
        <v>0</v>
      </c>
      <c r="BR301" s="54">
        <f t="shared" si="418"/>
        <v>0</v>
      </c>
      <c r="BS301" s="54">
        <f t="shared" si="418"/>
        <v>0</v>
      </c>
      <c r="BT301" s="54">
        <f t="shared" si="418"/>
        <v>0</v>
      </c>
      <c r="BU301" s="54">
        <f t="shared" si="418"/>
        <v>0</v>
      </c>
      <c r="BV301" s="54">
        <f t="shared" si="418"/>
        <v>0</v>
      </c>
      <c r="BW301" s="54">
        <f t="shared" si="418"/>
        <v>0</v>
      </c>
      <c r="BX301" s="54">
        <f t="shared" si="418"/>
        <v>0</v>
      </c>
      <c r="BY301" s="54">
        <f t="shared" si="418"/>
        <v>0</v>
      </c>
      <c r="BZ301" s="54">
        <f t="shared" si="418"/>
        <v>0</v>
      </c>
      <c r="CA301" s="54">
        <f t="shared" si="418"/>
        <v>0</v>
      </c>
      <c r="CB301" s="54">
        <f t="shared" si="418"/>
        <v>0</v>
      </c>
      <c r="CC301" s="54">
        <f t="shared" si="418"/>
        <v>0</v>
      </c>
      <c r="CD301" s="54">
        <f t="shared" si="418"/>
        <v>0</v>
      </c>
      <c r="CE301" s="54">
        <f t="shared" si="418"/>
        <v>0</v>
      </c>
      <c r="CF301" s="148">
        <f t="shared" si="418"/>
        <v>0</v>
      </c>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row>
    <row r="302" spans="1:116" s="57" customFormat="1" x14ac:dyDescent="0.2">
      <c r="A302" s="220"/>
      <c r="B302" s="223"/>
      <c r="C302" s="226"/>
      <c r="D302" s="229"/>
      <c r="E302" s="229"/>
      <c r="F302" s="229"/>
      <c r="G302" s="232"/>
      <c r="H302" s="235"/>
      <c r="I302" s="237"/>
      <c r="J302" s="237"/>
      <c r="K302" s="235"/>
      <c r="L302" s="54" t="s">
        <v>2</v>
      </c>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146">
        <f t="shared" si="378"/>
        <v>0</v>
      </c>
      <c r="AU302" s="147">
        <f t="shared" si="421"/>
        <v>0</v>
      </c>
      <c r="AV302" s="52"/>
      <c r="AW302" s="55">
        <f t="shared" si="400"/>
        <v>0</v>
      </c>
      <c r="AX302" s="55"/>
      <c r="AY302" s="54" t="s">
        <v>2</v>
      </c>
      <c r="AZ302" s="54">
        <f t="shared" si="418"/>
        <v>0</v>
      </c>
      <c r="BA302" s="54">
        <f t="shared" si="418"/>
        <v>0</v>
      </c>
      <c r="BB302" s="54">
        <f t="shared" si="418"/>
        <v>0</v>
      </c>
      <c r="BC302" s="54">
        <f t="shared" si="418"/>
        <v>0</v>
      </c>
      <c r="BD302" s="54">
        <f t="shared" si="418"/>
        <v>0</v>
      </c>
      <c r="BE302" s="54">
        <f t="shared" si="418"/>
        <v>0</v>
      </c>
      <c r="BF302" s="54">
        <f t="shared" si="418"/>
        <v>0</v>
      </c>
      <c r="BG302" s="54">
        <f t="shared" si="418"/>
        <v>0</v>
      </c>
      <c r="BH302" s="54">
        <f t="shared" si="418"/>
        <v>0</v>
      </c>
      <c r="BI302" s="54">
        <f t="shared" si="418"/>
        <v>0</v>
      </c>
      <c r="BJ302" s="54">
        <f t="shared" si="418"/>
        <v>0</v>
      </c>
      <c r="BK302" s="54">
        <f t="shared" si="418"/>
        <v>0</v>
      </c>
      <c r="BL302" s="54">
        <f t="shared" si="418"/>
        <v>0</v>
      </c>
      <c r="BM302" s="54">
        <f t="shared" si="418"/>
        <v>0</v>
      </c>
      <c r="BN302" s="54">
        <f t="shared" si="418"/>
        <v>0</v>
      </c>
      <c r="BO302" s="54">
        <f t="shared" si="418"/>
        <v>0</v>
      </c>
      <c r="BP302" s="54">
        <f t="shared" si="418"/>
        <v>0</v>
      </c>
      <c r="BQ302" s="54">
        <f t="shared" si="418"/>
        <v>0</v>
      </c>
      <c r="BR302" s="54">
        <f t="shared" si="418"/>
        <v>0</v>
      </c>
      <c r="BS302" s="54">
        <f t="shared" si="418"/>
        <v>0</v>
      </c>
      <c r="BT302" s="54">
        <f t="shared" si="418"/>
        <v>0</v>
      </c>
      <c r="BU302" s="54">
        <f t="shared" si="418"/>
        <v>0</v>
      </c>
      <c r="BV302" s="54">
        <f t="shared" si="418"/>
        <v>0</v>
      </c>
      <c r="BW302" s="54">
        <f t="shared" si="418"/>
        <v>0</v>
      </c>
      <c r="BX302" s="54">
        <f t="shared" si="418"/>
        <v>0</v>
      </c>
      <c r="BY302" s="54">
        <f t="shared" si="418"/>
        <v>0</v>
      </c>
      <c r="BZ302" s="54">
        <f t="shared" si="418"/>
        <v>0</v>
      </c>
      <c r="CA302" s="54">
        <f t="shared" si="418"/>
        <v>0</v>
      </c>
      <c r="CB302" s="54">
        <f t="shared" si="418"/>
        <v>0</v>
      </c>
      <c r="CC302" s="54">
        <f t="shared" si="418"/>
        <v>0</v>
      </c>
      <c r="CD302" s="54">
        <f t="shared" si="418"/>
        <v>0</v>
      </c>
      <c r="CE302" s="54">
        <f t="shared" si="418"/>
        <v>0</v>
      </c>
      <c r="CF302" s="148">
        <f t="shared" si="418"/>
        <v>0</v>
      </c>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row>
    <row r="303" spans="1:116" s="57" customFormat="1" x14ac:dyDescent="0.2">
      <c r="A303" s="220"/>
      <c r="B303" s="223"/>
      <c r="C303" s="226"/>
      <c r="D303" s="229"/>
      <c r="E303" s="229"/>
      <c r="F303" s="229"/>
      <c r="G303" s="232"/>
      <c r="H303" s="235"/>
      <c r="I303" s="237"/>
      <c r="J303" s="237"/>
      <c r="K303" s="235"/>
      <c r="L303" s="54" t="s">
        <v>138</v>
      </c>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146">
        <f t="shared" si="378"/>
        <v>0</v>
      </c>
      <c r="AU303" s="147">
        <f t="shared" si="421"/>
        <v>0</v>
      </c>
      <c r="AV303" s="52"/>
      <c r="AW303" s="55">
        <f t="shared" si="400"/>
        <v>0</v>
      </c>
      <c r="AX303" s="55"/>
      <c r="AY303" s="54" t="s">
        <v>138</v>
      </c>
      <c r="AZ303" s="54">
        <f t="shared" si="418"/>
        <v>0</v>
      </c>
      <c r="BA303" s="54">
        <f t="shared" si="418"/>
        <v>0</v>
      </c>
      <c r="BB303" s="54">
        <f t="shared" si="418"/>
        <v>0</v>
      </c>
      <c r="BC303" s="54">
        <f t="shared" si="418"/>
        <v>0</v>
      </c>
      <c r="BD303" s="54">
        <f t="shared" si="418"/>
        <v>0</v>
      </c>
      <c r="BE303" s="54">
        <f t="shared" si="418"/>
        <v>0</v>
      </c>
      <c r="BF303" s="54">
        <f t="shared" si="418"/>
        <v>0</v>
      </c>
      <c r="BG303" s="54">
        <f t="shared" si="418"/>
        <v>0</v>
      </c>
      <c r="BH303" s="54">
        <f t="shared" si="418"/>
        <v>0</v>
      </c>
      <c r="BI303" s="54">
        <f t="shared" si="418"/>
        <v>0</v>
      </c>
      <c r="BJ303" s="54">
        <f t="shared" si="418"/>
        <v>0</v>
      </c>
      <c r="BK303" s="54">
        <f t="shared" si="418"/>
        <v>0</v>
      </c>
      <c r="BL303" s="54">
        <f t="shared" si="418"/>
        <v>0</v>
      </c>
      <c r="BM303" s="54">
        <f t="shared" si="418"/>
        <v>0</v>
      </c>
      <c r="BN303" s="54">
        <f t="shared" si="418"/>
        <v>0</v>
      </c>
      <c r="BO303" s="54">
        <f t="shared" si="418"/>
        <v>0</v>
      </c>
      <c r="BP303" s="54">
        <f t="shared" si="418"/>
        <v>0</v>
      </c>
      <c r="BQ303" s="54">
        <f t="shared" si="418"/>
        <v>0</v>
      </c>
      <c r="BR303" s="54">
        <f t="shared" si="418"/>
        <v>0</v>
      </c>
      <c r="BS303" s="54">
        <f t="shared" si="418"/>
        <v>0</v>
      </c>
      <c r="BT303" s="54">
        <f t="shared" si="418"/>
        <v>0</v>
      </c>
      <c r="BU303" s="54">
        <f t="shared" si="418"/>
        <v>0</v>
      </c>
      <c r="BV303" s="54">
        <f t="shared" si="418"/>
        <v>0</v>
      </c>
      <c r="BW303" s="54">
        <f t="shared" si="418"/>
        <v>0</v>
      </c>
      <c r="BX303" s="54">
        <f t="shared" si="418"/>
        <v>0</v>
      </c>
      <c r="BY303" s="54">
        <f t="shared" si="418"/>
        <v>0</v>
      </c>
      <c r="BZ303" s="54">
        <f t="shared" si="418"/>
        <v>0</v>
      </c>
      <c r="CA303" s="54">
        <f t="shared" si="418"/>
        <v>0</v>
      </c>
      <c r="CB303" s="54">
        <f t="shared" si="418"/>
        <v>0</v>
      </c>
      <c r="CC303" s="54">
        <f t="shared" si="418"/>
        <v>0</v>
      </c>
      <c r="CD303" s="54">
        <f t="shared" si="418"/>
        <v>0</v>
      </c>
      <c r="CE303" s="54">
        <f t="shared" si="418"/>
        <v>0</v>
      </c>
      <c r="CF303" s="148">
        <f t="shared" si="418"/>
        <v>0</v>
      </c>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row>
    <row r="304" spans="1:116" s="57" customFormat="1" x14ac:dyDescent="0.2">
      <c r="A304" s="220"/>
      <c r="B304" s="223"/>
      <c r="C304" s="226"/>
      <c r="D304" s="229"/>
      <c r="E304" s="229"/>
      <c r="F304" s="229"/>
      <c r="G304" s="232"/>
      <c r="H304" s="235"/>
      <c r="I304" s="237"/>
      <c r="J304" s="237"/>
      <c r="K304" s="235"/>
      <c r="L304" s="54" t="s">
        <v>142</v>
      </c>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146">
        <f t="shared" si="378"/>
        <v>0</v>
      </c>
      <c r="AU304" s="147">
        <f t="shared" si="421"/>
        <v>0</v>
      </c>
      <c r="AV304" s="52"/>
      <c r="AW304" s="55">
        <f t="shared" si="400"/>
        <v>0</v>
      </c>
      <c r="AX304" s="55"/>
      <c r="AY304" s="54" t="s">
        <v>142</v>
      </c>
      <c r="AZ304" s="54">
        <f t="shared" si="418"/>
        <v>0</v>
      </c>
      <c r="BA304" s="54">
        <f t="shared" si="418"/>
        <v>0</v>
      </c>
      <c r="BB304" s="54">
        <f t="shared" si="418"/>
        <v>0</v>
      </c>
      <c r="BC304" s="54">
        <f t="shared" si="418"/>
        <v>0</v>
      </c>
      <c r="BD304" s="54">
        <f t="shared" si="418"/>
        <v>0</v>
      </c>
      <c r="BE304" s="54">
        <f t="shared" si="418"/>
        <v>0</v>
      </c>
      <c r="BF304" s="54">
        <f t="shared" si="418"/>
        <v>0</v>
      </c>
      <c r="BG304" s="54">
        <f t="shared" si="418"/>
        <v>0</v>
      </c>
      <c r="BH304" s="54">
        <f t="shared" si="418"/>
        <v>0</v>
      </c>
      <c r="BI304" s="54">
        <f t="shared" si="418"/>
        <v>0</v>
      </c>
      <c r="BJ304" s="54">
        <f t="shared" si="418"/>
        <v>0</v>
      </c>
      <c r="BK304" s="54">
        <f t="shared" si="418"/>
        <v>0</v>
      </c>
      <c r="BL304" s="54">
        <f t="shared" si="418"/>
        <v>0</v>
      </c>
      <c r="BM304" s="54">
        <f t="shared" si="418"/>
        <v>0</v>
      </c>
      <c r="BN304" s="54">
        <f t="shared" si="418"/>
        <v>0</v>
      </c>
      <c r="BO304" s="54">
        <f t="shared" si="418"/>
        <v>0</v>
      </c>
      <c r="BP304" s="54">
        <f t="shared" si="418"/>
        <v>0</v>
      </c>
      <c r="BQ304" s="54">
        <f t="shared" si="418"/>
        <v>0</v>
      </c>
      <c r="BR304" s="54">
        <f t="shared" si="418"/>
        <v>0</v>
      </c>
      <c r="BS304" s="54">
        <f t="shared" si="418"/>
        <v>0</v>
      </c>
      <c r="BT304" s="54">
        <f t="shared" si="418"/>
        <v>0</v>
      </c>
      <c r="BU304" s="54">
        <f t="shared" si="418"/>
        <v>0</v>
      </c>
      <c r="BV304" s="54">
        <f t="shared" si="418"/>
        <v>0</v>
      </c>
      <c r="BW304" s="54">
        <f t="shared" si="418"/>
        <v>0</v>
      </c>
      <c r="BX304" s="54">
        <f t="shared" si="418"/>
        <v>0</v>
      </c>
      <c r="BY304" s="54">
        <f t="shared" si="418"/>
        <v>0</v>
      </c>
      <c r="BZ304" s="54">
        <f t="shared" si="418"/>
        <v>0</v>
      </c>
      <c r="CA304" s="54">
        <f t="shared" si="418"/>
        <v>0</v>
      </c>
      <c r="CB304" s="54">
        <f t="shared" si="418"/>
        <v>0</v>
      </c>
      <c r="CC304" s="54">
        <f t="shared" si="418"/>
        <v>0</v>
      </c>
      <c r="CD304" s="54">
        <f t="shared" si="418"/>
        <v>0</v>
      </c>
      <c r="CE304" s="54">
        <f t="shared" si="418"/>
        <v>0</v>
      </c>
      <c r="CF304" s="148">
        <f t="shared" si="418"/>
        <v>0</v>
      </c>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row>
    <row r="305" spans="1:116" s="57" customFormat="1" x14ac:dyDescent="0.2">
      <c r="A305" s="220"/>
      <c r="B305" s="223"/>
      <c r="C305" s="226"/>
      <c r="D305" s="229"/>
      <c r="E305" s="229"/>
      <c r="F305" s="229"/>
      <c r="G305" s="232"/>
      <c r="H305" s="235"/>
      <c r="I305" s="237"/>
      <c r="J305" s="237"/>
      <c r="K305" s="235"/>
      <c r="L305" s="54" t="s">
        <v>139</v>
      </c>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146">
        <f t="shared" si="378"/>
        <v>0</v>
      </c>
      <c r="AU305" s="147">
        <f t="shared" si="421"/>
        <v>0</v>
      </c>
      <c r="AV305" s="52"/>
      <c r="AW305" s="55">
        <f t="shared" si="400"/>
        <v>0</v>
      </c>
      <c r="AX305" s="55"/>
      <c r="AY305" s="54" t="s">
        <v>139</v>
      </c>
      <c r="AZ305" s="54">
        <f t="shared" si="418"/>
        <v>0</v>
      </c>
      <c r="BA305" s="54">
        <f t="shared" si="418"/>
        <v>0</v>
      </c>
      <c r="BB305" s="54">
        <f t="shared" si="418"/>
        <v>0</v>
      </c>
      <c r="BC305" s="54">
        <f t="shared" si="418"/>
        <v>0</v>
      </c>
      <c r="BD305" s="54">
        <f t="shared" si="418"/>
        <v>0</v>
      </c>
      <c r="BE305" s="54">
        <f t="shared" si="418"/>
        <v>0</v>
      </c>
      <c r="BF305" s="54">
        <f t="shared" si="418"/>
        <v>0</v>
      </c>
      <c r="BG305" s="54">
        <f t="shared" si="418"/>
        <v>0</v>
      </c>
      <c r="BH305" s="54">
        <f t="shared" si="418"/>
        <v>0</v>
      </c>
      <c r="BI305" s="54">
        <f t="shared" si="418"/>
        <v>0</v>
      </c>
      <c r="BJ305" s="54">
        <f t="shared" si="418"/>
        <v>0</v>
      </c>
      <c r="BK305" s="54">
        <f t="shared" si="418"/>
        <v>0</v>
      </c>
      <c r="BL305" s="54">
        <f t="shared" si="418"/>
        <v>0</v>
      </c>
      <c r="BM305" s="54">
        <f t="shared" si="418"/>
        <v>0</v>
      </c>
      <c r="BN305" s="54">
        <f t="shared" si="418"/>
        <v>0</v>
      </c>
      <c r="BO305" s="54">
        <f t="shared" si="418"/>
        <v>0</v>
      </c>
      <c r="BP305" s="54">
        <f t="shared" si="418"/>
        <v>0</v>
      </c>
      <c r="BQ305" s="54">
        <f t="shared" si="418"/>
        <v>0</v>
      </c>
      <c r="BR305" s="54">
        <f t="shared" si="418"/>
        <v>0</v>
      </c>
      <c r="BS305" s="54">
        <f t="shared" si="418"/>
        <v>0</v>
      </c>
      <c r="BT305" s="54">
        <f t="shared" si="418"/>
        <v>0</v>
      </c>
      <c r="BU305" s="54">
        <f t="shared" si="418"/>
        <v>0</v>
      </c>
      <c r="BV305" s="54">
        <f t="shared" si="418"/>
        <v>0</v>
      </c>
      <c r="BW305" s="54">
        <f t="shared" si="418"/>
        <v>0</v>
      </c>
      <c r="BX305" s="54">
        <f t="shared" si="418"/>
        <v>0</v>
      </c>
      <c r="BY305" s="54">
        <f t="shared" si="418"/>
        <v>0</v>
      </c>
      <c r="BZ305" s="54">
        <f t="shared" si="418"/>
        <v>0</v>
      </c>
      <c r="CA305" s="54">
        <f t="shared" si="418"/>
        <v>0</v>
      </c>
      <c r="CB305" s="54">
        <f t="shared" si="418"/>
        <v>0</v>
      </c>
      <c r="CC305" s="54">
        <f t="shared" si="418"/>
        <v>0</v>
      </c>
      <c r="CD305" s="54">
        <f t="shared" si="418"/>
        <v>0</v>
      </c>
      <c r="CE305" s="54">
        <f t="shared" si="418"/>
        <v>0</v>
      </c>
      <c r="CF305" s="148">
        <f t="shared" si="418"/>
        <v>0</v>
      </c>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row>
    <row r="306" spans="1:116" s="57" customFormat="1" x14ac:dyDescent="0.2">
      <c r="A306" s="220"/>
      <c r="B306" s="223"/>
      <c r="C306" s="226"/>
      <c r="D306" s="229"/>
      <c r="E306" s="229"/>
      <c r="F306" s="229"/>
      <c r="G306" s="232"/>
      <c r="H306" s="235"/>
      <c r="I306" s="237"/>
      <c r="J306" s="237"/>
      <c r="K306" s="235"/>
      <c r="L306" s="54" t="s">
        <v>140</v>
      </c>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146">
        <f t="shared" si="378"/>
        <v>0</v>
      </c>
      <c r="AU306" s="147">
        <f t="shared" si="421"/>
        <v>0</v>
      </c>
      <c r="AV306" s="52"/>
      <c r="AW306" s="55">
        <f t="shared" si="400"/>
        <v>0</v>
      </c>
      <c r="AX306" s="55"/>
      <c r="AY306" s="54" t="s">
        <v>140</v>
      </c>
      <c r="AZ306" s="54">
        <f t="shared" si="418"/>
        <v>0</v>
      </c>
      <c r="BA306" s="54">
        <f t="shared" si="418"/>
        <v>0</v>
      </c>
      <c r="BB306" s="54">
        <f t="shared" si="418"/>
        <v>0</v>
      </c>
      <c r="BC306" s="54">
        <f t="shared" si="418"/>
        <v>0</v>
      </c>
      <c r="BD306" s="54">
        <f t="shared" si="418"/>
        <v>0</v>
      </c>
      <c r="BE306" s="54">
        <f t="shared" si="418"/>
        <v>0</v>
      </c>
      <c r="BF306" s="54">
        <f t="shared" si="418"/>
        <v>0</v>
      </c>
      <c r="BG306" s="54">
        <f t="shared" si="418"/>
        <v>0</v>
      </c>
      <c r="BH306" s="54">
        <f t="shared" si="418"/>
        <v>0</v>
      </c>
      <c r="BI306" s="54">
        <f t="shared" si="418"/>
        <v>0</v>
      </c>
      <c r="BJ306" s="54">
        <f t="shared" si="418"/>
        <v>0</v>
      </c>
      <c r="BK306" s="54">
        <f t="shared" si="418"/>
        <v>0</v>
      </c>
      <c r="BL306" s="54">
        <f t="shared" si="418"/>
        <v>0</v>
      </c>
      <c r="BM306" s="54">
        <f t="shared" si="418"/>
        <v>0</v>
      </c>
      <c r="BN306" s="54">
        <f t="shared" si="418"/>
        <v>0</v>
      </c>
      <c r="BO306" s="54">
        <f t="shared" ref="BO306" si="422">IFERROR($AU306/$AT306*AB306,0)</f>
        <v>0</v>
      </c>
      <c r="BP306" s="54">
        <f t="shared" ref="BP306:CE314" si="423">IFERROR($AU306/$AT306*AC306,0)</f>
        <v>0</v>
      </c>
      <c r="BQ306" s="54">
        <f t="shared" ref="BQ306" si="424">IFERROR($AU306/$AT306*AD306,0)</f>
        <v>0</v>
      </c>
      <c r="BR306" s="54">
        <f t="shared" ref="BR306" si="425">IFERROR($AU306/$AT306*AE306,0)</f>
        <v>0</v>
      </c>
      <c r="BS306" s="54">
        <f t="shared" ref="BS306" si="426">IFERROR($AU306/$AT306*AF306,0)</f>
        <v>0</v>
      </c>
      <c r="BT306" s="54">
        <f t="shared" ref="BT306" si="427">IFERROR($AU306/$AT306*AG306,0)</f>
        <v>0</v>
      </c>
      <c r="BU306" s="54">
        <f t="shared" ref="BU306" si="428">IFERROR($AU306/$AT306*AH306,0)</f>
        <v>0</v>
      </c>
      <c r="BV306" s="54">
        <f t="shared" ref="BV306" si="429">IFERROR($AU306/$AT306*AI306,0)</f>
        <v>0</v>
      </c>
      <c r="BW306" s="54">
        <f t="shared" ref="BW306" si="430">IFERROR($AU306/$AT306*AJ306,0)</f>
        <v>0</v>
      </c>
      <c r="BX306" s="54">
        <f t="shared" ref="BX306" si="431">IFERROR($AU306/$AT306*AK306,0)</f>
        <v>0</v>
      </c>
      <c r="BY306" s="54">
        <f t="shared" ref="BY306" si="432">IFERROR($AU306/$AT306*AL306,0)</f>
        <v>0</v>
      </c>
      <c r="BZ306" s="54">
        <f t="shared" ref="BZ306" si="433">IFERROR($AU306/$AT306*AM306,0)</f>
        <v>0</v>
      </c>
      <c r="CA306" s="54">
        <f t="shared" ref="CA306" si="434">IFERROR($AU306/$AT306*AN306,0)</f>
        <v>0</v>
      </c>
      <c r="CB306" s="54">
        <f t="shared" ref="CB306" si="435">IFERROR($AU306/$AT306*AO306,0)</f>
        <v>0</v>
      </c>
      <c r="CC306" s="54">
        <f t="shared" ref="CC306" si="436">IFERROR($AU306/$AT306*AP306,0)</f>
        <v>0</v>
      </c>
      <c r="CD306" s="54">
        <f t="shared" ref="CD306" si="437">IFERROR($AU306/$AT306*AQ306,0)</f>
        <v>0</v>
      </c>
      <c r="CE306" s="54">
        <f t="shared" ref="CE306" si="438">IFERROR($AU306/$AT306*AR306,0)</f>
        <v>0</v>
      </c>
      <c r="CF306" s="148">
        <f t="shared" ref="AZ306:CF322" si="439">IFERROR($AU306/$AT306*AS306,0)</f>
        <v>0</v>
      </c>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row>
    <row r="307" spans="1:116" s="57" customFormat="1" ht="13.5" thickBot="1" x14ac:dyDescent="0.25">
      <c r="A307" s="221"/>
      <c r="B307" s="224"/>
      <c r="C307" s="227"/>
      <c r="D307" s="230"/>
      <c r="E307" s="230"/>
      <c r="F307" s="230"/>
      <c r="G307" s="233"/>
      <c r="H307" s="236"/>
      <c r="I307" s="238"/>
      <c r="J307" s="238"/>
      <c r="K307" s="236"/>
      <c r="L307" s="141" t="s">
        <v>141</v>
      </c>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49">
        <f t="shared" si="378"/>
        <v>0</v>
      </c>
      <c r="AU307" s="150">
        <f t="shared" si="421"/>
        <v>0</v>
      </c>
      <c r="AV307" s="52"/>
      <c r="AW307" s="55">
        <f t="shared" si="400"/>
        <v>0</v>
      </c>
      <c r="AX307" s="55"/>
      <c r="AY307" s="141" t="s">
        <v>141</v>
      </c>
      <c r="AZ307" s="141">
        <f t="shared" ref="AZ307:BO314" si="440">IFERROR($AU307/$AT307*M307,0)</f>
        <v>0</v>
      </c>
      <c r="BA307" s="141">
        <f t="shared" si="440"/>
        <v>0</v>
      </c>
      <c r="BB307" s="141">
        <f t="shared" si="440"/>
        <v>0</v>
      </c>
      <c r="BC307" s="141">
        <f t="shared" si="440"/>
        <v>0</v>
      </c>
      <c r="BD307" s="141">
        <f t="shared" si="440"/>
        <v>0</v>
      </c>
      <c r="BE307" s="141">
        <f t="shared" si="440"/>
        <v>0</v>
      </c>
      <c r="BF307" s="141">
        <f t="shared" si="440"/>
        <v>0</v>
      </c>
      <c r="BG307" s="141">
        <f t="shared" si="440"/>
        <v>0</v>
      </c>
      <c r="BH307" s="141">
        <f t="shared" si="440"/>
        <v>0</v>
      </c>
      <c r="BI307" s="141">
        <f t="shared" si="440"/>
        <v>0</v>
      </c>
      <c r="BJ307" s="141">
        <f t="shared" si="440"/>
        <v>0</v>
      </c>
      <c r="BK307" s="141">
        <f t="shared" si="440"/>
        <v>0</v>
      </c>
      <c r="BL307" s="141">
        <f t="shared" si="440"/>
        <v>0</v>
      </c>
      <c r="BM307" s="141">
        <f t="shared" si="440"/>
        <v>0</v>
      </c>
      <c r="BN307" s="141">
        <f t="shared" si="440"/>
        <v>0</v>
      </c>
      <c r="BO307" s="141">
        <f t="shared" si="440"/>
        <v>0</v>
      </c>
      <c r="BP307" s="141">
        <f t="shared" si="423"/>
        <v>0</v>
      </c>
      <c r="BQ307" s="141">
        <f t="shared" si="423"/>
        <v>0</v>
      </c>
      <c r="BR307" s="141">
        <f t="shared" si="423"/>
        <v>0</v>
      </c>
      <c r="BS307" s="141">
        <f t="shared" si="423"/>
        <v>0</v>
      </c>
      <c r="BT307" s="141">
        <f t="shared" si="423"/>
        <v>0</v>
      </c>
      <c r="BU307" s="141">
        <f t="shared" si="423"/>
        <v>0</v>
      </c>
      <c r="BV307" s="141">
        <f t="shared" si="423"/>
        <v>0</v>
      </c>
      <c r="BW307" s="141">
        <f t="shared" si="423"/>
        <v>0</v>
      </c>
      <c r="BX307" s="141">
        <f t="shared" si="423"/>
        <v>0</v>
      </c>
      <c r="BY307" s="141">
        <f t="shared" si="423"/>
        <v>0</v>
      </c>
      <c r="BZ307" s="141">
        <f t="shared" si="423"/>
        <v>0</v>
      </c>
      <c r="CA307" s="141">
        <f t="shared" si="423"/>
        <v>0</v>
      </c>
      <c r="CB307" s="141">
        <f t="shared" si="423"/>
        <v>0</v>
      </c>
      <c r="CC307" s="141">
        <f t="shared" si="423"/>
        <v>0</v>
      </c>
      <c r="CD307" s="141">
        <f t="shared" si="423"/>
        <v>0</v>
      </c>
      <c r="CE307" s="141">
        <f t="shared" si="423"/>
        <v>0</v>
      </c>
      <c r="CF307" s="151">
        <f t="shared" si="439"/>
        <v>0</v>
      </c>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row>
    <row r="308" spans="1:116" s="57" customFormat="1" x14ac:dyDescent="0.2">
      <c r="A308" s="219"/>
      <c r="B308" s="222"/>
      <c r="C308" s="225"/>
      <c r="D308" s="228"/>
      <c r="E308" s="228"/>
      <c r="F308" s="228"/>
      <c r="G308" s="231"/>
      <c r="H308" s="234"/>
      <c r="I308" s="222"/>
      <c r="J308" s="222"/>
      <c r="K308" s="234"/>
      <c r="L308" s="140" t="s">
        <v>145</v>
      </c>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43">
        <f t="shared" si="378"/>
        <v>0</v>
      </c>
      <c r="AU308" s="144">
        <f t="shared" ref="AU308:AU315" si="441">AT308*$H$308</f>
        <v>0</v>
      </c>
      <c r="AV308" s="52"/>
      <c r="AW308" s="55">
        <f t="shared" si="400"/>
        <v>0</v>
      </c>
      <c r="AX308" s="55"/>
      <c r="AY308" s="140" t="s">
        <v>145</v>
      </c>
      <c r="AZ308" s="140">
        <f t="shared" si="440"/>
        <v>0</v>
      </c>
      <c r="BA308" s="140">
        <f t="shared" si="440"/>
        <v>0</v>
      </c>
      <c r="BB308" s="140">
        <f t="shared" si="440"/>
        <v>0</v>
      </c>
      <c r="BC308" s="140">
        <f t="shared" si="440"/>
        <v>0</v>
      </c>
      <c r="BD308" s="140">
        <f t="shared" si="440"/>
        <v>0</v>
      </c>
      <c r="BE308" s="140">
        <f t="shared" si="440"/>
        <v>0</v>
      </c>
      <c r="BF308" s="140">
        <f t="shared" si="440"/>
        <v>0</v>
      </c>
      <c r="BG308" s="140">
        <f t="shared" si="440"/>
        <v>0</v>
      </c>
      <c r="BH308" s="140">
        <f t="shared" si="440"/>
        <v>0</v>
      </c>
      <c r="BI308" s="140">
        <f t="shared" si="440"/>
        <v>0</v>
      </c>
      <c r="BJ308" s="140">
        <f t="shared" si="440"/>
        <v>0</v>
      </c>
      <c r="BK308" s="140">
        <f t="shared" si="440"/>
        <v>0</v>
      </c>
      <c r="BL308" s="140">
        <f t="shared" si="440"/>
        <v>0</v>
      </c>
      <c r="BM308" s="140">
        <f t="shared" si="440"/>
        <v>0</v>
      </c>
      <c r="BN308" s="140">
        <f t="shared" si="440"/>
        <v>0</v>
      </c>
      <c r="BO308" s="140">
        <f t="shared" si="440"/>
        <v>0</v>
      </c>
      <c r="BP308" s="140">
        <f t="shared" si="423"/>
        <v>0</v>
      </c>
      <c r="BQ308" s="140">
        <f t="shared" si="423"/>
        <v>0</v>
      </c>
      <c r="BR308" s="140">
        <f t="shared" si="423"/>
        <v>0</v>
      </c>
      <c r="BS308" s="140">
        <f t="shared" si="423"/>
        <v>0</v>
      </c>
      <c r="BT308" s="140">
        <f t="shared" si="423"/>
        <v>0</v>
      </c>
      <c r="BU308" s="140">
        <f t="shared" si="423"/>
        <v>0</v>
      </c>
      <c r="BV308" s="140">
        <f t="shared" si="423"/>
        <v>0</v>
      </c>
      <c r="BW308" s="140">
        <f t="shared" si="423"/>
        <v>0</v>
      </c>
      <c r="BX308" s="140">
        <f t="shared" si="423"/>
        <v>0</v>
      </c>
      <c r="BY308" s="140">
        <f t="shared" si="423"/>
        <v>0</v>
      </c>
      <c r="BZ308" s="140">
        <f t="shared" si="423"/>
        <v>0</v>
      </c>
      <c r="CA308" s="140">
        <f t="shared" si="423"/>
        <v>0</v>
      </c>
      <c r="CB308" s="140">
        <f t="shared" si="423"/>
        <v>0</v>
      </c>
      <c r="CC308" s="140">
        <f t="shared" si="423"/>
        <v>0</v>
      </c>
      <c r="CD308" s="140">
        <f t="shared" si="423"/>
        <v>0</v>
      </c>
      <c r="CE308" s="140">
        <f t="shared" si="423"/>
        <v>0</v>
      </c>
      <c r="CF308" s="145">
        <f t="shared" si="439"/>
        <v>0</v>
      </c>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row>
    <row r="309" spans="1:116" s="57" customFormat="1" x14ac:dyDescent="0.2">
      <c r="A309" s="220"/>
      <c r="B309" s="223"/>
      <c r="C309" s="226"/>
      <c r="D309" s="229"/>
      <c r="E309" s="229"/>
      <c r="F309" s="229"/>
      <c r="G309" s="232"/>
      <c r="H309" s="235"/>
      <c r="I309" s="237"/>
      <c r="J309" s="237"/>
      <c r="K309" s="235"/>
      <c r="L309" s="54" t="s">
        <v>1</v>
      </c>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146">
        <f t="shared" si="378"/>
        <v>0</v>
      </c>
      <c r="AU309" s="147">
        <f t="shared" si="441"/>
        <v>0</v>
      </c>
      <c r="AV309" s="52"/>
      <c r="AW309" s="55">
        <f t="shared" si="400"/>
        <v>0</v>
      </c>
      <c r="AX309" s="55"/>
      <c r="AY309" s="54" t="s">
        <v>1</v>
      </c>
      <c r="AZ309" s="54">
        <f t="shared" si="440"/>
        <v>0</v>
      </c>
      <c r="BA309" s="54">
        <f t="shared" si="440"/>
        <v>0</v>
      </c>
      <c r="BB309" s="54">
        <f t="shared" si="440"/>
        <v>0</v>
      </c>
      <c r="BC309" s="54">
        <f t="shared" si="440"/>
        <v>0</v>
      </c>
      <c r="BD309" s="54">
        <f t="shared" si="440"/>
        <v>0</v>
      </c>
      <c r="BE309" s="54">
        <f t="shared" si="440"/>
        <v>0</v>
      </c>
      <c r="BF309" s="54">
        <f t="shared" si="440"/>
        <v>0</v>
      </c>
      <c r="BG309" s="54">
        <f t="shared" si="440"/>
        <v>0</v>
      </c>
      <c r="BH309" s="54">
        <f t="shared" si="440"/>
        <v>0</v>
      </c>
      <c r="BI309" s="54">
        <f t="shared" si="440"/>
        <v>0</v>
      </c>
      <c r="BJ309" s="54">
        <f t="shared" si="440"/>
        <v>0</v>
      </c>
      <c r="BK309" s="54">
        <f t="shared" si="440"/>
        <v>0</v>
      </c>
      <c r="BL309" s="54">
        <f t="shared" si="440"/>
        <v>0</v>
      </c>
      <c r="BM309" s="54">
        <f t="shared" si="440"/>
        <v>0</v>
      </c>
      <c r="BN309" s="54">
        <f t="shared" si="440"/>
        <v>0</v>
      </c>
      <c r="BO309" s="54">
        <f t="shared" si="440"/>
        <v>0</v>
      </c>
      <c r="BP309" s="54">
        <f t="shared" si="423"/>
        <v>0</v>
      </c>
      <c r="BQ309" s="54">
        <f t="shared" si="423"/>
        <v>0</v>
      </c>
      <c r="BR309" s="54">
        <f t="shared" si="423"/>
        <v>0</v>
      </c>
      <c r="BS309" s="54">
        <f t="shared" si="423"/>
        <v>0</v>
      </c>
      <c r="BT309" s="54">
        <f t="shared" si="423"/>
        <v>0</v>
      </c>
      <c r="BU309" s="54">
        <f t="shared" si="423"/>
        <v>0</v>
      </c>
      <c r="BV309" s="54">
        <f t="shared" si="423"/>
        <v>0</v>
      </c>
      <c r="BW309" s="54">
        <f t="shared" si="423"/>
        <v>0</v>
      </c>
      <c r="BX309" s="54">
        <f t="shared" si="423"/>
        <v>0</v>
      </c>
      <c r="BY309" s="54">
        <f t="shared" si="423"/>
        <v>0</v>
      </c>
      <c r="BZ309" s="54">
        <f t="shared" si="423"/>
        <v>0</v>
      </c>
      <c r="CA309" s="54">
        <f t="shared" si="423"/>
        <v>0</v>
      </c>
      <c r="CB309" s="54">
        <f t="shared" si="423"/>
        <v>0</v>
      </c>
      <c r="CC309" s="54">
        <f t="shared" si="423"/>
        <v>0</v>
      </c>
      <c r="CD309" s="54">
        <f t="shared" si="423"/>
        <v>0</v>
      </c>
      <c r="CE309" s="54">
        <f t="shared" si="423"/>
        <v>0</v>
      </c>
      <c r="CF309" s="148">
        <f t="shared" si="439"/>
        <v>0</v>
      </c>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row>
    <row r="310" spans="1:116" s="57" customFormat="1" x14ac:dyDescent="0.2">
      <c r="A310" s="220"/>
      <c r="B310" s="223"/>
      <c r="C310" s="226"/>
      <c r="D310" s="229"/>
      <c r="E310" s="229"/>
      <c r="F310" s="229"/>
      <c r="G310" s="232"/>
      <c r="H310" s="235"/>
      <c r="I310" s="237"/>
      <c r="J310" s="237"/>
      <c r="K310" s="235"/>
      <c r="L310" s="54" t="s">
        <v>2</v>
      </c>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146">
        <f t="shared" si="378"/>
        <v>0</v>
      </c>
      <c r="AU310" s="147">
        <f t="shared" si="441"/>
        <v>0</v>
      </c>
      <c r="AV310" s="52"/>
      <c r="AW310" s="55">
        <f t="shared" si="400"/>
        <v>0</v>
      </c>
      <c r="AX310" s="55"/>
      <c r="AY310" s="54" t="s">
        <v>2</v>
      </c>
      <c r="AZ310" s="54">
        <f t="shared" si="440"/>
        <v>0</v>
      </c>
      <c r="BA310" s="54">
        <f t="shared" si="440"/>
        <v>0</v>
      </c>
      <c r="BB310" s="54">
        <f t="shared" si="440"/>
        <v>0</v>
      </c>
      <c r="BC310" s="54">
        <f t="shared" si="440"/>
        <v>0</v>
      </c>
      <c r="BD310" s="54">
        <f t="shared" si="440"/>
        <v>0</v>
      </c>
      <c r="BE310" s="54">
        <f t="shared" si="440"/>
        <v>0</v>
      </c>
      <c r="BF310" s="54">
        <f t="shared" si="440"/>
        <v>0</v>
      </c>
      <c r="BG310" s="54">
        <f t="shared" si="440"/>
        <v>0</v>
      </c>
      <c r="BH310" s="54">
        <f t="shared" si="440"/>
        <v>0</v>
      </c>
      <c r="BI310" s="54">
        <f t="shared" si="440"/>
        <v>0</v>
      </c>
      <c r="BJ310" s="54">
        <f t="shared" si="440"/>
        <v>0</v>
      </c>
      <c r="BK310" s="54">
        <f t="shared" si="440"/>
        <v>0</v>
      </c>
      <c r="BL310" s="54">
        <f t="shared" si="440"/>
        <v>0</v>
      </c>
      <c r="BM310" s="54">
        <f t="shared" si="440"/>
        <v>0</v>
      </c>
      <c r="BN310" s="54">
        <f t="shared" si="440"/>
        <v>0</v>
      </c>
      <c r="BO310" s="54">
        <f t="shared" si="440"/>
        <v>0</v>
      </c>
      <c r="BP310" s="54">
        <f t="shared" si="423"/>
        <v>0</v>
      </c>
      <c r="BQ310" s="54">
        <f t="shared" si="423"/>
        <v>0</v>
      </c>
      <c r="BR310" s="54">
        <f t="shared" si="423"/>
        <v>0</v>
      </c>
      <c r="BS310" s="54">
        <f t="shared" si="423"/>
        <v>0</v>
      </c>
      <c r="BT310" s="54">
        <f t="shared" si="423"/>
        <v>0</v>
      </c>
      <c r="BU310" s="54">
        <f t="shared" si="423"/>
        <v>0</v>
      </c>
      <c r="BV310" s="54">
        <f t="shared" si="423"/>
        <v>0</v>
      </c>
      <c r="BW310" s="54">
        <f t="shared" si="423"/>
        <v>0</v>
      </c>
      <c r="BX310" s="54">
        <f t="shared" si="423"/>
        <v>0</v>
      </c>
      <c r="BY310" s="54">
        <f t="shared" si="423"/>
        <v>0</v>
      </c>
      <c r="BZ310" s="54">
        <f t="shared" si="423"/>
        <v>0</v>
      </c>
      <c r="CA310" s="54">
        <f t="shared" si="423"/>
        <v>0</v>
      </c>
      <c r="CB310" s="54">
        <f t="shared" si="423"/>
        <v>0</v>
      </c>
      <c r="CC310" s="54">
        <f t="shared" si="423"/>
        <v>0</v>
      </c>
      <c r="CD310" s="54">
        <f t="shared" si="423"/>
        <v>0</v>
      </c>
      <c r="CE310" s="54">
        <f t="shared" si="423"/>
        <v>0</v>
      </c>
      <c r="CF310" s="148">
        <f t="shared" si="439"/>
        <v>0</v>
      </c>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row>
    <row r="311" spans="1:116" s="57" customFormat="1" x14ac:dyDescent="0.2">
      <c r="A311" s="220"/>
      <c r="B311" s="223"/>
      <c r="C311" s="226"/>
      <c r="D311" s="229"/>
      <c r="E311" s="229"/>
      <c r="F311" s="229"/>
      <c r="G311" s="232"/>
      <c r="H311" s="235"/>
      <c r="I311" s="237"/>
      <c r="J311" s="237"/>
      <c r="K311" s="235"/>
      <c r="L311" s="54" t="s">
        <v>138</v>
      </c>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146">
        <f t="shared" si="378"/>
        <v>0</v>
      </c>
      <c r="AU311" s="147">
        <f t="shared" si="441"/>
        <v>0</v>
      </c>
      <c r="AV311" s="52"/>
      <c r="AW311" s="55">
        <f t="shared" si="400"/>
        <v>0</v>
      </c>
      <c r="AX311" s="55"/>
      <c r="AY311" s="54" t="s">
        <v>138</v>
      </c>
      <c r="AZ311" s="54">
        <f t="shared" si="440"/>
        <v>0</v>
      </c>
      <c r="BA311" s="54">
        <f t="shared" si="440"/>
        <v>0</v>
      </c>
      <c r="BB311" s="54">
        <f t="shared" si="440"/>
        <v>0</v>
      </c>
      <c r="BC311" s="54">
        <f t="shared" si="440"/>
        <v>0</v>
      </c>
      <c r="BD311" s="54">
        <f t="shared" si="440"/>
        <v>0</v>
      </c>
      <c r="BE311" s="54">
        <f t="shared" si="440"/>
        <v>0</v>
      </c>
      <c r="BF311" s="54">
        <f t="shared" si="440"/>
        <v>0</v>
      </c>
      <c r="BG311" s="54">
        <f t="shared" si="440"/>
        <v>0</v>
      </c>
      <c r="BH311" s="54">
        <f t="shared" si="440"/>
        <v>0</v>
      </c>
      <c r="BI311" s="54">
        <f t="shared" si="440"/>
        <v>0</v>
      </c>
      <c r="BJ311" s="54">
        <f t="shared" si="440"/>
        <v>0</v>
      </c>
      <c r="BK311" s="54">
        <f t="shared" si="440"/>
        <v>0</v>
      </c>
      <c r="BL311" s="54">
        <f t="shared" si="440"/>
        <v>0</v>
      </c>
      <c r="BM311" s="54">
        <f t="shared" si="440"/>
        <v>0</v>
      </c>
      <c r="BN311" s="54">
        <f t="shared" si="440"/>
        <v>0</v>
      </c>
      <c r="BO311" s="54">
        <f t="shared" si="440"/>
        <v>0</v>
      </c>
      <c r="BP311" s="54">
        <f t="shared" si="423"/>
        <v>0</v>
      </c>
      <c r="BQ311" s="54">
        <f t="shared" si="423"/>
        <v>0</v>
      </c>
      <c r="BR311" s="54">
        <f t="shared" si="423"/>
        <v>0</v>
      </c>
      <c r="BS311" s="54">
        <f t="shared" si="423"/>
        <v>0</v>
      </c>
      <c r="BT311" s="54">
        <f t="shared" si="423"/>
        <v>0</v>
      </c>
      <c r="BU311" s="54">
        <f t="shared" si="423"/>
        <v>0</v>
      </c>
      <c r="BV311" s="54">
        <f t="shared" si="423"/>
        <v>0</v>
      </c>
      <c r="BW311" s="54">
        <f t="shared" si="423"/>
        <v>0</v>
      </c>
      <c r="BX311" s="54">
        <f t="shared" si="423"/>
        <v>0</v>
      </c>
      <c r="BY311" s="54">
        <f t="shared" si="423"/>
        <v>0</v>
      </c>
      <c r="BZ311" s="54">
        <f t="shared" si="423"/>
        <v>0</v>
      </c>
      <c r="CA311" s="54">
        <f t="shared" si="423"/>
        <v>0</v>
      </c>
      <c r="CB311" s="54">
        <f t="shared" si="423"/>
        <v>0</v>
      </c>
      <c r="CC311" s="54">
        <f t="shared" si="423"/>
        <v>0</v>
      </c>
      <c r="CD311" s="54">
        <f t="shared" si="423"/>
        <v>0</v>
      </c>
      <c r="CE311" s="54">
        <f t="shared" si="423"/>
        <v>0</v>
      </c>
      <c r="CF311" s="148">
        <f t="shared" si="439"/>
        <v>0</v>
      </c>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row>
    <row r="312" spans="1:116" s="57" customFormat="1" x14ac:dyDescent="0.2">
      <c r="A312" s="220"/>
      <c r="B312" s="223"/>
      <c r="C312" s="226"/>
      <c r="D312" s="229"/>
      <c r="E312" s="229"/>
      <c r="F312" s="229"/>
      <c r="G312" s="232"/>
      <c r="H312" s="235"/>
      <c r="I312" s="237"/>
      <c r="J312" s="237"/>
      <c r="K312" s="235"/>
      <c r="L312" s="54" t="s">
        <v>142</v>
      </c>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146">
        <f t="shared" si="378"/>
        <v>0</v>
      </c>
      <c r="AU312" s="147">
        <f t="shared" si="441"/>
        <v>0</v>
      </c>
      <c r="AV312" s="52"/>
      <c r="AW312" s="55">
        <f t="shared" si="400"/>
        <v>0</v>
      </c>
      <c r="AX312" s="55"/>
      <c r="AY312" s="54" t="s">
        <v>142</v>
      </c>
      <c r="AZ312" s="54">
        <f t="shared" si="440"/>
        <v>0</v>
      </c>
      <c r="BA312" s="54">
        <f t="shared" si="440"/>
        <v>0</v>
      </c>
      <c r="BB312" s="54">
        <f t="shared" si="440"/>
        <v>0</v>
      </c>
      <c r="BC312" s="54">
        <f t="shared" si="440"/>
        <v>0</v>
      </c>
      <c r="BD312" s="54">
        <f t="shared" si="440"/>
        <v>0</v>
      </c>
      <c r="BE312" s="54">
        <f t="shared" si="440"/>
        <v>0</v>
      </c>
      <c r="BF312" s="54">
        <f t="shared" si="440"/>
        <v>0</v>
      </c>
      <c r="BG312" s="54">
        <f t="shared" si="440"/>
        <v>0</v>
      </c>
      <c r="BH312" s="54">
        <f t="shared" si="440"/>
        <v>0</v>
      </c>
      <c r="BI312" s="54">
        <f t="shared" si="440"/>
        <v>0</v>
      </c>
      <c r="BJ312" s="54">
        <f t="shared" si="440"/>
        <v>0</v>
      </c>
      <c r="BK312" s="54">
        <f t="shared" si="440"/>
        <v>0</v>
      </c>
      <c r="BL312" s="54">
        <f t="shared" si="440"/>
        <v>0</v>
      </c>
      <c r="BM312" s="54">
        <f t="shared" si="440"/>
        <v>0</v>
      </c>
      <c r="BN312" s="54">
        <f t="shared" si="440"/>
        <v>0</v>
      </c>
      <c r="BO312" s="54">
        <f t="shared" si="440"/>
        <v>0</v>
      </c>
      <c r="BP312" s="54">
        <f t="shared" si="423"/>
        <v>0</v>
      </c>
      <c r="BQ312" s="54">
        <f t="shared" si="423"/>
        <v>0</v>
      </c>
      <c r="BR312" s="54">
        <f t="shared" si="423"/>
        <v>0</v>
      </c>
      <c r="BS312" s="54">
        <f t="shared" si="423"/>
        <v>0</v>
      </c>
      <c r="BT312" s="54">
        <f t="shared" si="423"/>
        <v>0</v>
      </c>
      <c r="BU312" s="54">
        <f t="shared" si="423"/>
        <v>0</v>
      </c>
      <c r="BV312" s="54">
        <f t="shared" si="423"/>
        <v>0</v>
      </c>
      <c r="BW312" s="54">
        <f t="shared" si="423"/>
        <v>0</v>
      </c>
      <c r="BX312" s="54">
        <f t="shared" si="423"/>
        <v>0</v>
      </c>
      <c r="BY312" s="54">
        <f t="shared" si="423"/>
        <v>0</v>
      </c>
      <c r="BZ312" s="54">
        <f t="shared" si="423"/>
        <v>0</v>
      </c>
      <c r="CA312" s="54">
        <f t="shared" si="423"/>
        <v>0</v>
      </c>
      <c r="CB312" s="54">
        <f t="shared" si="423"/>
        <v>0</v>
      </c>
      <c r="CC312" s="54">
        <f t="shared" si="423"/>
        <v>0</v>
      </c>
      <c r="CD312" s="54">
        <f t="shared" si="423"/>
        <v>0</v>
      </c>
      <c r="CE312" s="54">
        <f t="shared" si="423"/>
        <v>0</v>
      </c>
      <c r="CF312" s="148">
        <f t="shared" si="439"/>
        <v>0</v>
      </c>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row>
    <row r="313" spans="1:116" s="57" customFormat="1" x14ac:dyDescent="0.2">
      <c r="A313" s="220"/>
      <c r="B313" s="223"/>
      <c r="C313" s="226"/>
      <c r="D313" s="229"/>
      <c r="E313" s="229"/>
      <c r="F313" s="229"/>
      <c r="G313" s="232"/>
      <c r="H313" s="235"/>
      <c r="I313" s="237"/>
      <c r="J313" s="237"/>
      <c r="K313" s="235"/>
      <c r="L313" s="54" t="s">
        <v>139</v>
      </c>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146">
        <f t="shared" si="378"/>
        <v>0</v>
      </c>
      <c r="AU313" s="147">
        <f t="shared" si="441"/>
        <v>0</v>
      </c>
      <c r="AV313" s="52"/>
      <c r="AW313" s="55">
        <f t="shared" si="400"/>
        <v>0</v>
      </c>
      <c r="AX313" s="55"/>
      <c r="AY313" s="54" t="s">
        <v>139</v>
      </c>
      <c r="AZ313" s="54">
        <f t="shared" si="440"/>
        <v>0</v>
      </c>
      <c r="BA313" s="54">
        <f t="shared" si="440"/>
        <v>0</v>
      </c>
      <c r="BB313" s="54">
        <f t="shared" si="440"/>
        <v>0</v>
      </c>
      <c r="BC313" s="54">
        <f t="shared" si="440"/>
        <v>0</v>
      </c>
      <c r="BD313" s="54">
        <f t="shared" si="440"/>
        <v>0</v>
      </c>
      <c r="BE313" s="54">
        <f t="shared" si="440"/>
        <v>0</v>
      </c>
      <c r="BF313" s="54">
        <f t="shared" si="440"/>
        <v>0</v>
      </c>
      <c r="BG313" s="54">
        <f t="shared" si="440"/>
        <v>0</v>
      </c>
      <c r="BH313" s="54">
        <f t="shared" si="440"/>
        <v>0</v>
      </c>
      <c r="BI313" s="54">
        <f t="shared" si="440"/>
        <v>0</v>
      </c>
      <c r="BJ313" s="54">
        <f t="shared" si="440"/>
        <v>0</v>
      </c>
      <c r="BK313" s="54">
        <f t="shared" si="440"/>
        <v>0</v>
      </c>
      <c r="BL313" s="54">
        <f t="shared" si="440"/>
        <v>0</v>
      </c>
      <c r="BM313" s="54">
        <f t="shared" si="440"/>
        <v>0</v>
      </c>
      <c r="BN313" s="54">
        <f t="shared" si="440"/>
        <v>0</v>
      </c>
      <c r="BO313" s="54">
        <f t="shared" si="440"/>
        <v>0</v>
      </c>
      <c r="BP313" s="54">
        <f t="shared" si="423"/>
        <v>0</v>
      </c>
      <c r="BQ313" s="54">
        <f t="shared" si="423"/>
        <v>0</v>
      </c>
      <c r="BR313" s="54">
        <f t="shared" si="423"/>
        <v>0</v>
      </c>
      <c r="BS313" s="54">
        <f t="shared" si="423"/>
        <v>0</v>
      </c>
      <c r="BT313" s="54">
        <f t="shared" si="423"/>
        <v>0</v>
      </c>
      <c r="BU313" s="54">
        <f t="shared" si="423"/>
        <v>0</v>
      </c>
      <c r="BV313" s="54">
        <f t="shared" si="423"/>
        <v>0</v>
      </c>
      <c r="BW313" s="54">
        <f t="shared" si="423"/>
        <v>0</v>
      </c>
      <c r="BX313" s="54">
        <f t="shared" si="423"/>
        <v>0</v>
      </c>
      <c r="BY313" s="54">
        <f t="shared" si="423"/>
        <v>0</v>
      </c>
      <c r="BZ313" s="54">
        <f t="shared" si="423"/>
        <v>0</v>
      </c>
      <c r="CA313" s="54">
        <f t="shared" si="423"/>
        <v>0</v>
      </c>
      <c r="CB313" s="54">
        <f t="shared" si="423"/>
        <v>0</v>
      </c>
      <c r="CC313" s="54">
        <f t="shared" si="423"/>
        <v>0</v>
      </c>
      <c r="CD313" s="54">
        <f t="shared" si="423"/>
        <v>0</v>
      </c>
      <c r="CE313" s="54">
        <f t="shared" si="423"/>
        <v>0</v>
      </c>
      <c r="CF313" s="148">
        <f t="shared" si="439"/>
        <v>0</v>
      </c>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row>
    <row r="314" spans="1:116" s="57" customFormat="1" x14ac:dyDescent="0.2">
      <c r="A314" s="220"/>
      <c r="B314" s="223"/>
      <c r="C314" s="226"/>
      <c r="D314" s="229"/>
      <c r="E314" s="229"/>
      <c r="F314" s="229"/>
      <c r="G314" s="232"/>
      <c r="H314" s="235"/>
      <c r="I314" s="237"/>
      <c r="J314" s="237"/>
      <c r="K314" s="235"/>
      <c r="L314" s="54" t="s">
        <v>140</v>
      </c>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146">
        <f t="shared" si="378"/>
        <v>0</v>
      </c>
      <c r="AU314" s="147">
        <f t="shared" si="441"/>
        <v>0</v>
      </c>
      <c r="AV314" s="52"/>
      <c r="AW314" s="55">
        <f t="shared" si="400"/>
        <v>0</v>
      </c>
      <c r="AX314" s="55"/>
      <c r="AY314" s="54" t="s">
        <v>140</v>
      </c>
      <c r="AZ314" s="54">
        <f t="shared" si="440"/>
        <v>0</v>
      </c>
      <c r="BA314" s="54">
        <f t="shared" si="440"/>
        <v>0</v>
      </c>
      <c r="BB314" s="54">
        <f t="shared" si="440"/>
        <v>0</v>
      </c>
      <c r="BC314" s="54">
        <f t="shared" si="440"/>
        <v>0</v>
      </c>
      <c r="BD314" s="54">
        <f t="shared" si="440"/>
        <v>0</v>
      </c>
      <c r="BE314" s="54">
        <f t="shared" si="440"/>
        <v>0</v>
      </c>
      <c r="BF314" s="54">
        <f t="shared" si="440"/>
        <v>0</v>
      </c>
      <c r="BG314" s="54">
        <f t="shared" si="440"/>
        <v>0</v>
      </c>
      <c r="BH314" s="54">
        <f t="shared" si="440"/>
        <v>0</v>
      </c>
      <c r="BI314" s="54">
        <f t="shared" si="440"/>
        <v>0</v>
      </c>
      <c r="BJ314" s="54">
        <f t="shared" si="440"/>
        <v>0</v>
      </c>
      <c r="BK314" s="54">
        <f t="shared" si="440"/>
        <v>0</v>
      </c>
      <c r="BL314" s="54">
        <f t="shared" si="440"/>
        <v>0</v>
      </c>
      <c r="BM314" s="54">
        <f t="shared" si="440"/>
        <v>0</v>
      </c>
      <c r="BN314" s="54">
        <f t="shared" si="440"/>
        <v>0</v>
      </c>
      <c r="BO314" s="54">
        <f t="shared" si="440"/>
        <v>0</v>
      </c>
      <c r="BP314" s="54">
        <f t="shared" si="423"/>
        <v>0</v>
      </c>
      <c r="BQ314" s="54">
        <f t="shared" si="423"/>
        <v>0</v>
      </c>
      <c r="BR314" s="54">
        <f t="shared" si="423"/>
        <v>0</v>
      </c>
      <c r="BS314" s="54">
        <f t="shared" si="423"/>
        <v>0</v>
      </c>
      <c r="BT314" s="54">
        <f t="shared" si="423"/>
        <v>0</v>
      </c>
      <c r="BU314" s="54">
        <f t="shared" si="423"/>
        <v>0</v>
      </c>
      <c r="BV314" s="54">
        <f t="shared" si="423"/>
        <v>0</v>
      </c>
      <c r="BW314" s="54">
        <f t="shared" si="423"/>
        <v>0</v>
      </c>
      <c r="BX314" s="54">
        <f t="shared" si="423"/>
        <v>0</v>
      </c>
      <c r="BY314" s="54">
        <f t="shared" si="423"/>
        <v>0</v>
      </c>
      <c r="BZ314" s="54">
        <f t="shared" si="423"/>
        <v>0</v>
      </c>
      <c r="CA314" s="54">
        <f t="shared" si="423"/>
        <v>0</v>
      </c>
      <c r="CB314" s="54">
        <f t="shared" si="423"/>
        <v>0</v>
      </c>
      <c r="CC314" s="54">
        <f t="shared" si="423"/>
        <v>0</v>
      </c>
      <c r="CD314" s="54">
        <f t="shared" si="423"/>
        <v>0</v>
      </c>
      <c r="CE314" s="54">
        <f t="shared" si="423"/>
        <v>0</v>
      </c>
      <c r="CF314" s="148">
        <f t="shared" si="439"/>
        <v>0</v>
      </c>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row>
    <row r="315" spans="1:116" s="57" customFormat="1" ht="13.5" thickBot="1" x14ac:dyDescent="0.25">
      <c r="A315" s="221"/>
      <c r="B315" s="224"/>
      <c r="C315" s="227"/>
      <c r="D315" s="230"/>
      <c r="E315" s="230"/>
      <c r="F315" s="230"/>
      <c r="G315" s="233"/>
      <c r="H315" s="236"/>
      <c r="I315" s="238"/>
      <c r="J315" s="238"/>
      <c r="K315" s="236"/>
      <c r="L315" s="141" t="s">
        <v>141</v>
      </c>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49">
        <f t="shared" si="378"/>
        <v>0</v>
      </c>
      <c r="AU315" s="150">
        <f t="shared" si="441"/>
        <v>0</v>
      </c>
      <c r="AV315" s="52"/>
      <c r="AW315" s="55">
        <f t="shared" si="400"/>
        <v>0</v>
      </c>
      <c r="AX315" s="55"/>
      <c r="AY315" s="141" t="s">
        <v>141</v>
      </c>
      <c r="AZ315" s="141">
        <f t="shared" si="439"/>
        <v>0</v>
      </c>
      <c r="BA315" s="141">
        <f t="shared" si="439"/>
        <v>0</v>
      </c>
      <c r="BB315" s="141">
        <f t="shared" si="439"/>
        <v>0</v>
      </c>
      <c r="BC315" s="141">
        <f t="shared" si="439"/>
        <v>0</v>
      </c>
      <c r="BD315" s="141">
        <f t="shared" si="439"/>
        <v>0</v>
      </c>
      <c r="BE315" s="141">
        <f t="shared" si="439"/>
        <v>0</v>
      </c>
      <c r="BF315" s="141">
        <f t="shared" si="439"/>
        <v>0</v>
      </c>
      <c r="BG315" s="141">
        <f t="shared" si="439"/>
        <v>0</v>
      </c>
      <c r="BH315" s="141">
        <f t="shared" si="439"/>
        <v>0</v>
      </c>
      <c r="BI315" s="141">
        <f t="shared" si="439"/>
        <v>0</v>
      </c>
      <c r="BJ315" s="141">
        <f t="shared" si="439"/>
        <v>0</v>
      </c>
      <c r="BK315" s="141">
        <f t="shared" si="439"/>
        <v>0</v>
      </c>
      <c r="BL315" s="141">
        <f t="shared" si="439"/>
        <v>0</v>
      </c>
      <c r="BM315" s="141">
        <f t="shared" si="439"/>
        <v>0</v>
      </c>
      <c r="BN315" s="141">
        <f t="shared" si="439"/>
        <v>0</v>
      </c>
      <c r="BO315" s="141">
        <f t="shared" si="439"/>
        <v>0</v>
      </c>
      <c r="BP315" s="141">
        <f t="shared" si="439"/>
        <v>0</v>
      </c>
      <c r="BQ315" s="141">
        <f t="shared" si="439"/>
        <v>0</v>
      </c>
      <c r="BR315" s="141">
        <f t="shared" si="439"/>
        <v>0</v>
      </c>
      <c r="BS315" s="141">
        <f t="shared" si="439"/>
        <v>0</v>
      </c>
      <c r="BT315" s="141">
        <f t="shared" si="439"/>
        <v>0</v>
      </c>
      <c r="BU315" s="141">
        <f t="shared" si="439"/>
        <v>0</v>
      </c>
      <c r="BV315" s="141">
        <f t="shared" si="439"/>
        <v>0</v>
      </c>
      <c r="BW315" s="141">
        <f t="shared" si="439"/>
        <v>0</v>
      </c>
      <c r="BX315" s="141">
        <f t="shared" si="439"/>
        <v>0</v>
      </c>
      <c r="BY315" s="141">
        <f t="shared" si="439"/>
        <v>0</v>
      </c>
      <c r="BZ315" s="141">
        <f t="shared" si="439"/>
        <v>0</v>
      </c>
      <c r="CA315" s="141">
        <f t="shared" si="439"/>
        <v>0</v>
      </c>
      <c r="CB315" s="141">
        <f t="shared" si="439"/>
        <v>0</v>
      </c>
      <c r="CC315" s="141">
        <f t="shared" si="439"/>
        <v>0</v>
      </c>
      <c r="CD315" s="141">
        <f t="shared" si="439"/>
        <v>0</v>
      </c>
      <c r="CE315" s="141">
        <f t="shared" si="439"/>
        <v>0</v>
      </c>
      <c r="CF315" s="151">
        <f t="shared" si="439"/>
        <v>0</v>
      </c>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row>
    <row r="316" spans="1:116" s="57" customFormat="1" x14ac:dyDescent="0.2">
      <c r="A316" s="219"/>
      <c r="B316" s="222"/>
      <c r="C316" s="225"/>
      <c r="D316" s="228"/>
      <c r="E316" s="228"/>
      <c r="F316" s="228"/>
      <c r="G316" s="231"/>
      <c r="H316" s="234"/>
      <c r="I316" s="222"/>
      <c r="J316" s="222"/>
      <c r="K316" s="234"/>
      <c r="L316" s="140" t="s">
        <v>145</v>
      </c>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43">
        <f t="shared" si="378"/>
        <v>0</v>
      </c>
      <c r="AU316" s="144">
        <f t="shared" ref="AU316:AU323" si="442">AT316*$H$316</f>
        <v>0</v>
      </c>
      <c r="AV316" s="52"/>
      <c r="AW316" s="55">
        <f t="shared" si="400"/>
        <v>0</v>
      </c>
      <c r="AX316" s="55"/>
      <c r="AY316" s="140" t="s">
        <v>145</v>
      </c>
      <c r="AZ316" s="140">
        <f t="shared" si="439"/>
        <v>0</v>
      </c>
      <c r="BA316" s="140">
        <f t="shared" si="439"/>
        <v>0</v>
      </c>
      <c r="BB316" s="140">
        <f t="shared" si="439"/>
        <v>0</v>
      </c>
      <c r="BC316" s="140">
        <f t="shared" si="439"/>
        <v>0</v>
      </c>
      <c r="BD316" s="140">
        <f t="shared" si="439"/>
        <v>0</v>
      </c>
      <c r="BE316" s="140">
        <f t="shared" si="439"/>
        <v>0</v>
      </c>
      <c r="BF316" s="140">
        <f t="shared" si="439"/>
        <v>0</v>
      </c>
      <c r="BG316" s="140">
        <f t="shared" si="439"/>
        <v>0</v>
      </c>
      <c r="BH316" s="140">
        <f t="shared" si="439"/>
        <v>0</v>
      </c>
      <c r="BI316" s="140">
        <f t="shared" si="439"/>
        <v>0</v>
      </c>
      <c r="BJ316" s="140">
        <f t="shared" si="439"/>
        <v>0</v>
      </c>
      <c r="BK316" s="140">
        <f t="shared" si="439"/>
        <v>0</v>
      </c>
      <c r="BL316" s="140">
        <f t="shared" si="439"/>
        <v>0</v>
      </c>
      <c r="BM316" s="140">
        <f t="shared" si="439"/>
        <v>0</v>
      </c>
      <c r="BN316" s="140">
        <f t="shared" si="439"/>
        <v>0</v>
      </c>
      <c r="BO316" s="140">
        <f t="shared" si="439"/>
        <v>0</v>
      </c>
      <c r="BP316" s="140">
        <f t="shared" si="439"/>
        <v>0</v>
      </c>
      <c r="BQ316" s="140">
        <f t="shared" si="439"/>
        <v>0</v>
      </c>
      <c r="BR316" s="140">
        <f t="shared" si="439"/>
        <v>0</v>
      </c>
      <c r="BS316" s="140">
        <f t="shared" si="439"/>
        <v>0</v>
      </c>
      <c r="BT316" s="140">
        <f t="shared" si="439"/>
        <v>0</v>
      </c>
      <c r="BU316" s="140">
        <f t="shared" si="439"/>
        <v>0</v>
      </c>
      <c r="BV316" s="140">
        <f t="shared" si="439"/>
        <v>0</v>
      </c>
      <c r="BW316" s="140">
        <f t="shared" si="439"/>
        <v>0</v>
      </c>
      <c r="BX316" s="140">
        <f t="shared" si="439"/>
        <v>0</v>
      </c>
      <c r="BY316" s="140">
        <f t="shared" si="439"/>
        <v>0</v>
      </c>
      <c r="BZ316" s="140">
        <f t="shared" si="439"/>
        <v>0</v>
      </c>
      <c r="CA316" s="140">
        <f t="shared" si="439"/>
        <v>0</v>
      </c>
      <c r="CB316" s="140">
        <f t="shared" si="439"/>
        <v>0</v>
      </c>
      <c r="CC316" s="140">
        <f t="shared" si="439"/>
        <v>0</v>
      </c>
      <c r="CD316" s="140">
        <f t="shared" si="439"/>
        <v>0</v>
      </c>
      <c r="CE316" s="140">
        <f t="shared" si="439"/>
        <v>0</v>
      </c>
      <c r="CF316" s="145">
        <f t="shared" si="439"/>
        <v>0</v>
      </c>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row>
    <row r="317" spans="1:116" s="57" customFormat="1" x14ac:dyDescent="0.2">
      <c r="A317" s="220"/>
      <c r="B317" s="223"/>
      <c r="C317" s="226"/>
      <c r="D317" s="229"/>
      <c r="E317" s="229"/>
      <c r="F317" s="229"/>
      <c r="G317" s="232"/>
      <c r="H317" s="235"/>
      <c r="I317" s="237"/>
      <c r="J317" s="237"/>
      <c r="K317" s="235"/>
      <c r="L317" s="54" t="s">
        <v>1</v>
      </c>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146">
        <f t="shared" si="378"/>
        <v>0</v>
      </c>
      <c r="AU317" s="147">
        <f t="shared" si="442"/>
        <v>0</v>
      </c>
      <c r="AV317" s="52"/>
      <c r="AW317" s="55">
        <f t="shared" si="400"/>
        <v>0</v>
      </c>
      <c r="AX317" s="55"/>
      <c r="AY317" s="54" t="s">
        <v>1</v>
      </c>
      <c r="AZ317" s="54">
        <f t="shared" si="439"/>
        <v>0</v>
      </c>
      <c r="BA317" s="54">
        <f t="shared" si="439"/>
        <v>0</v>
      </c>
      <c r="BB317" s="54">
        <f t="shared" si="439"/>
        <v>0</v>
      </c>
      <c r="BC317" s="54">
        <f t="shared" si="439"/>
        <v>0</v>
      </c>
      <c r="BD317" s="54">
        <f t="shared" si="439"/>
        <v>0</v>
      </c>
      <c r="BE317" s="54">
        <f t="shared" si="439"/>
        <v>0</v>
      </c>
      <c r="BF317" s="54">
        <f t="shared" si="439"/>
        <v>0</v>
      </c>
      <c r="BG317" s="54">
        <f t="shared" si="439"/>
        <v>0</v>
      </c>
      <c r="BH317" s="54">
        <f t="shared" si="439"/>
        <v>0</v>
      </c>
      <c r="BI317" s="54">
        <f t="shared" si="439"/>
        <v>0</v>
      </c>
      <c r="BJ317" s="54">
        <f t="shared" si="439"/>
        <v>0</v>
      </c>
      <c r="BK317" s="54">
        <f t="shared" si="439"/>
        <v>0</v>
      </c>
      <c r="BL317" s="54">
        <f t="shared" si="439"/>
        <v>0</v>
      </c>
      <c r="BM317" s="54">
        <f t="shared" si="439"/>
        <v>0</v>
      </c>
      <c r="BN317" s="54">
        <f t="shared" si="439"/>
        <v>0</v>
      </c>
      <c r="BO317" s="54">
        <f t="shared" si="439"/>
        <v>0</v>
      </c>
      <c r="BP317" s="54">
        <f t="shared" si="439"/>
        <v>0</v>
      </c>
      <c r="BQ317" s="54">
        <f t="shared" si="439"/>
        <v>0</v>
      </c>
      <c r="BR317" s="54">
        <f t="shared" si="439"/>
        <v>0</v>
      </c>
      <c r="BS317" s="54">
        <f t="shared" si="439"/>
        <v>0</v>
      </c>
      <c r="BT317" s="54">
        <f t="shared" si="439"/>
        <v>0</v>
      </c>
      <c r="BU317" s="54">
        <f t="shared" si="439"/>
        <v>0</v>
      </c>
      <c r="BV317" s="54">
        <f t="shared" si="439"/>
        <v>0</v>
      </c>
      <c r="BW317" s="54">
        <f t="shared" si="439"/>
        <v>0</v>
      </c>
      <c r="BX317" s="54">
        <f t="shared" si="439"/>
        <v>0</v>
      </c>
      <c r="BY317" s="54">
        <f t="shared" si="439"/>
        <v>0</v>
      </c>
      <c r="BZ317" s="54">
        <f t="shared" si="439"/>
        <v>0</v>
      </c>
      <c r="CA317" s="54">
        <f t="shared" si="439"/>
        <v>0</v>
      </c>
      <c r="CB317" s="54">
        <f t="shared" si="439"/>
        <v>0</v>
      </c>
      <c r="CC317" s="54">
        <f t="shared" si="439"/>
        <v>0</v>
      </c>
      <c r="CD317" s="54">
        <f t="shared" si="439"/>
        <v>0</v>
      </c>
      <c r="CE317" s="54">
        <f t="shared" si="439"/>
        <v>0</v>
      </c>
      <c r="CF317" s="148">
        <f t="shared" si="439"/>
        <v>0</v>
      </c>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row>
    <row r="318" spans="1:116" s="57" customFormat="1" x14ac:dyDescent="0.2">
      <c r="A318" s="220"/>
      <c r="B318" s="223"/>
      <c r="C318" s="226"/>
      <c r="D318" s="229"/>
      <c r="E318" s="229"/>
      <c r="F318" s="229"/>
      <c r="G318" s="232"/>
      <c r="H318" s="235"/>
      <c r="I318" s="237"/>
      <c r="J318" s="237"/>
      <c r="K318" s="235"/>
      <c r="L318" s="54" t="s">
        <v>2</v>
      </c>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146">
        <f t="shared" si="378"/>
        <v>0</v>
      </c>
      <c r="AU318" s="147">
        <f t="shared" si="442"/>
        <v>0</v>
      </c>
      <c r="AV318" s="52"/>
      <c r="AW318" s="55">
        <f t="shared" si="400"/>
        <v>0</v>
      </c>
      <c r="AX318" s="55"/>
      <c r="AY318" s="54" t="s">
        <v>2</v>
      </c>
      <c r="AZ318" s="54">
        <f t="shared" si="439"/>
        <v>0</v>
      </c>
      <c r="BA318" s="54">
        <f t="shared" si="439"/>
        <v>0</v>
      </c>
      <c r="BB318" s="54">
        <f t="shared" si="439"/>
        <v>0</v>
      </c>
      <c r="BC318" s="54">
        <f t="shared" si="439"/>
        <v>0</v>
      </c>
      <c r="BD318" s="54">
        <f t="shared" si="439"/>
        <v>0</v>
      </c>
      <c r="BE318" s="54">
        <f t="shared" si="439"/>
        <v>0</v>
      </c>
      <c r="BF318" s="54">
        <f t="shared" si="439"/>
        <v>0</v>
      </c>
      <c r="BG318" s="54">
        <f t="shared" si="439"/>
        <v>0</v>
      </c>
      <c r="BH318" s="54">
        <f t="shared" si="439"/>
        <v>0</v>
      </c>
      <c r="BI318" s="54">
        <f t="shared" si="439"/>
        <v>0</v>
      </c>
      <c r="BJ318" s="54">
        <f t="shared" si="439"/>
        <v>0</v>
      </c>
      <c r="BK318" s="54">
        <f t="shared" si="439"/>
        <v>0</v>
      </c>
      <c r="BL318" s="54">
        <f t="shared" si="439"/>
        <v>0</v>
      </c>
      <c r="BM318" s="54">
        <f t="shared" si="439"/>
        <v>0</v>
      </c>
      <c r="BN318" s="54">
        <f t="shared" si="439"/>
        <v>0</v>
      </c>
      <c r="BO318" s="54">
        <f t="shared" si="439"/>
        <v>0</v>
      </c>
      <c r="BP318" s="54">
        <f t="shared" si="439"/>
        <v>0</v>
      </c>
      <c r="BQ318" s="54">
        <f t="shared" si="439"/>
        <v>0</v>
      </c>
      <c r="BR318" s="54">
        <f t="shared" si="439"/>
        <v>0</v>
      </c>
      <c r="BS318" s="54">
        <f t="shared" si="439"/>
        <v>0</v>
      </c>
      <c r="BT318" s="54">
        <f t="shared" si="439"/>
        <v>0</v>
      </c>
      <c r="BU318" s="54">
        <f t="shared" si="439"/>
        <v>0</v>
      </c>
      <c r="BV318" s="54">
        <f t="shared" si="439"/>
        <v>0</v>
      </c>
      <c r="BW318" s="54">
        <f t="shared" si="439"/>
        <v>0</v>
      </c>
      <c r="BX318" s="54">
        <f t="shared" si="439"/>
        <v>0</v>
      </c>
      <c r="BY318" s="54">
        <f t="shared" si="439"/>
        <v>0</v>
      </c>
      <c r="BZ318" s="54">
        <f t="shared" si="439"/>
        <v>0</v>
      </c>
      <c r="CA318" s="54">
        <f t="shared" si="439"/>
        <v>0</v>
      </c>
      <c r="CB318" s="54">
        <f t="shared" si="439"/>
        <v>0</v>
      </c>
      <c r="CC318" s="54">
        <f t="shared" si="439"/>
        <v>0</v>
      </c>
      <c r="CD318" s="54">
        <f t="shared" si="439"/>
        <v>0</v>
      </c>
      <c r="CE318" s="54">
        <f t="shared" si="439"/>
        <v>0</v>
      </c>
      <c r="CF318" s="148">
        <f t="shared" si="439"/>
        <v>0</v>
      </c>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row>
    <row r="319" spans="1:116" s="57" customFormat="1" x14ac:dyDescent="0.2">
      <c r="A319" s="220"/>
      <c r="B319" s="223"/>
      <c r="C319" s="226"/>
      <c r="D319" s="229"/>
      <c r="E319" s="229"/>
      <c r="F319" s="229"/>
      <c r="G319" s="232"/>
      <c r="H319" s="235"/>
      <c r="I319" s="237"/>
      <c r="J319" s="237"/>
      <c r="K319" s="235"/>
      <c r="L319" s="54" t="s">
        <v>138</v>
      </c>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146">
        <f t="shared" si="378"/>
        <v>0</v>
      </c>
      <c r="AU319" s="147">
        <f t="shared" si="442"/>
        <v>0</v>
      </c>
      <c r="AV319" s="52"/>
      <c r="AW319" s="55">
        <f t="shared" si="400"/>
        <v>0</v>
      </c>
      <c r="AX319" s="55"/>
      <c r="AY319" s="54" t="s">
        <v>138</v>
      </c>
      <c r="AZ319" s="54">
        <f t="shared" si="439"/>
        <v>0</v>
      </c>
      <c r="BA319" s="54">
        <f t="shared" si="439"/>
        <v>0</v>
      </c>
      <c r="BB319" s="54">
        <f t="shared" si="439"/>
        <v>0</v>
      </c>
      <c r="BC319" s="54">
        <f t="shared" si="439"/>
        <v>0</v>
      </c>
      <c r="BD319" s="54">
        <f t="shared" si="439"/>
        <v>0</v>
      </c>
      <c r="BE319" s="54">
        <f t="shared" si="439"/>
        <v>0</v>
      </c>
      <c r="BF319" s="54">
        <f t="shared" si="439"/>
        <v>0</v>
      </c>
      <c r="BG319" s="54">
        <f t="shared" si="439"/>
        <v>0</v>
      </c>
      <c r="BH319" s="54">
        <f t="shared" si="439"/>
        <v>0</v>
      </c>
      <c r="BI319" s="54">
        <f t="shared" si="439"/>
        <v>0</v>
      </c>
      <c r="BJ319" s="54">
        <f t="shared" si="439"/>
        <v>0</v>
      </c>
      <c r="BK319" s="54">
        <f t="shared" si="439"/>
        <v>0</v>
      </c>
      <c r="BL319" s="54">
        <f t="shared" si="439"/>
        <v>0</v>
      </c>
      <c r="BM319" s="54">
        <f t="shared" si="439"/>
        <v>0</v>
      </c>
      <c r="BN319" s="54">
        <f t="shared" si="439"/>
        <v>0</v>
      </c>
      <c r="BO319" s="54">
        <f t="shared" si="439"/>
        <v>0</v>
      </c>
      <c r="BP319" s="54">
        <f t="shared" si="439"/>
        <v>0</v>
      </c>
      <c r="BQ319" s="54">
        <f t="shared" si="439"/>
        <v>0</v>
      </c>
      <c r="BR319" s="54">
        <f t="shared" si="439"/>
        <v>0</v>
      </c>
      <c r="BS319" s="54">
        <f t="shared" si="439"/>
        <v>0</v>
      </c>
      <c r="BT319" s="54">
        <f t="shared" si="439"/>
        <v>0</v>
      </c>
      <c r="BU319" s="54">
        <f t="shared" si="439"/>
        <v>0</v>
      </c>
      <c r="BV319" s="54">
        <f t="shared" si="439"/>
        <v>0</v>
      </c>
      <c r="BW319" s="54">
        <f t="shared" si="439"/>
        <v>0</v>
      </c>
      <c r="BX319" s="54">
        <f t="shared" si="439"/>
        <v>0</v>
      </c>
      <c r="BY319" s="54">
        <f t="shared" si="439"/>
        <v>0</v>
      </c>
      <c r="BZ319" s="54">
        <f t="shared" si="439"/>
        <v>0</v>
      </c>
      <c r="CA319" s="54">
        <f t="shared" si="439"/>
        <v>0</v>
      </c>
      <c r="CB319" s="54">
        <f t="shared" si="439"/>
        <v>0</v>
      </c>
      <c r="CC319" s="54">
        <f t="shared" si="439"/>
        <v>0</v>
      </c>
      <c r="CD319" s="54">
        <f t="shared" si="439"/>
        <v>0</v>
      </c>
      <c r="CE319" s="54">
        <f t="shared" si="439"/>
        <v>0</v>
      </c>
      <c r="CF319" s="148">
        <f t="shared" si="439"/>
        <v>0</v>
      </c>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row>
    <row r="320" spans="1:116" s="57" customFormat="1" x14ac:dyDescent="0.2">
      <c r="A320" s="220"/>
      <c r="B320" s="223"/>
      <c r="C320" s="226"/>
      <c r="D320" s="229"/>
      <c r="E320" s="229"/>
      <c r="F320" s="229"/>
      <c r="G320" s="232"/>
      <c r="H320" s="235"/>
      <c r="I320" s="237"/>
      <c r="J320" s="237"/>
      <c r="K320" s="235"/>
      <c r="L320" s="54" t="s">
        <v>142</v>
      </c>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146">
        <f t="shared" si="378"/>
        <v>0</v>
      </c>
      <c r="AU320" s="147">
        <f t="shared" si="442"/>
        <v>0</v>
      </c>
      <c r="AV320" s="52"/>
      <c r="AW320" s="55">
        <f t="shared" si="400"/>
        <v>0</v>
      </c>
      <c r="AX320" s="55"/>
      <c r="AY320" s="54" t="s">
        <v>142</v>
      </c>
      <c r="AZ320" s="54">
        <f t="shared" si="439"/>
        <v>0</v>
      </c>
      <c r="BA320" s="54">
        <f t="shared" si="439"/>
        <v>0</v>
      </c>
      <c r="BB320" s="54">
        <f t="shared" si="439"/>
        <v>0</v>
      </c>
      <c r="BC320" s="54">
        <f t="shared" si="439"/>
        <v>0</v>
      </c>
      <c r="BD320" s="54">
        <f t="shared" si="439"/>
        <v>0</v>
      </c>
      <c r="BE320" s="54">
        <f t="shared" si="439"/>
        <v>0</v>
      </c>
      <c r="BF320" s="54">
        <f t="shared" si="439"/>
        <v>0</v>
      </c>
      <c r="BG320" s="54">
        <f t="shared" si="439"/>
        <v>0</v>
      </c>
      <c r="BH320" s="54">
        <f t="shared" si="439"/>
        <v>0</v>
      </c>
      <c r="BI320" s="54">
        <f t="shared" si="439"/>
        <v>0</v>
      </c>
      <c r="BJ320" s="54">
        <f t="shared" si="439"/>
        <v>0</v>
      </c>
      <c r="BK320" s="54">
        <f t="shared" si="439"/>
        <v>0</v>
      </c>
      <c r="BL320" s="54">
        <f t="shared" si="439"/>
        <v>0</v>
      </c>
      <c r="BM320" s="54">
        <f t="shared" si="439"/>
        <v>0</v>
      </c>
      <c r="BN320" s="54">
        <f t="shared" si="439"/>
        <v>0</v>
      </c>
      <c r="BO320" s="54">
        <f t="shared" si="439"/>
        <v>0</v>
      </c>
      <c r="BP320" s="54">
        <f t="shared" si="439"/>
        <v>0</v>
      </c>
      <c r="BQ320" s="54">
        <f t="shared" si="439"/>
        <v>0</v>
      </c>
      <c r="BR320" s="54">
        <f t="shared" si="439"/>
        <v>0</v>
      </c>
      <c r="BS320" s="54">
        <f t="shared" si="439"/>
        <v>0</v>
      </c>
      <c r="BT320" s="54">
        <f t="shared" si="439"/>
        <v>0</v>
      </c>
      <c r="BU320" s="54">
        <f t="shared" si="439"/>
        <v>0</v>
      </c>
      <c r="BV320" s="54">
        <f t="shared" si="439"/>
        <v>0</v>
      </c>
      <c r="BW320" s="54">
        <f t="shared" si="439"/>
        <v>0</v>
      </c>
      <c r="BX320" s="54">
        <f t="shared" si="439"/>
        <v>0</v>
      </c>
      <c r="BY320" s="54">
        <f t="shared" si="439"/>
        <v>0</v>
      </c>
      <c r="BZ320" s="54">
        <f t="shared" si="439"/>
        <v>0</v>
      </c>
      <c r="CA320" s="54">
        <f t="shared" si="439"/>
        <v>0</v>
      </c>
      <c r="CB320" s="54">
        <f t="shared" si="439"/>
        <v>0</v>
      </c>
      <c r="CC320" s="54">
        <f t="shared" si="439"/>
        <v>0</v>
      </c>
      <c r="CD320" s="54">
        <f t="shared" si="439"/>
        <v>0</v>
      </c>
      <c r="CE320" s="54">
        <f t="shared" si="439"/>
        <v>0</v>
      </c>
      <c r="CF320" s="148">
        <f t="shared" si="439"/>
        <v>0</v>
      </c>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row>
    <row r="321" spans="1:116" s="57" customFormat="1" x14ac:dyDescent="0.2">
      <c r="A321" s="220"/>
      <c r="B321" s="223"/>
      <c r="C321" s="226"/>
      <c r="D321" s="229"/>
      <c r="E321" s="229"/>
      <c r="F321" s="229"/>
      <c r="G321" s="232"/>
      <c r="H321" s="235"/>
      <c r="I321" s="237"/>
      <c r="J321" s="237"/>
      <c r="K321" s="235"/>
      <c r="L321" s="54" t="s">
        <v>139</v>
      </c>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146">
        <f t="shared" si="378"/>
        <v>0</v>
      </c>
      <c r="AU321" s="147">
        <f t="shared" si="442"/>
        <v>0</v>
      </c>
      <c r="AV321" s="52"/>
      <c r="AW321" s="55">
        <f t="shared" si="400"/>
        <v>0</v>
      </c>
      <c r="AX321" s="55"/>
      <c r="AY321" s="54" t="s">
        <v>139</v>
      </c>
      <c r="AZ321" s="54">
        <f t="shared" si="439"/>
        <v>0</v>
      </c>
      <c r="BA321" s="54">
        <f t="shared" si="439"/>
        <v>0</v>
      </c>
      <c r="BB321" s="54">
        <f t="shared" si="439"/>
        <v>0</v>
      </c>
      <c r="BC321" s="54">
        <f t="shared" si="439"/>
        <v>0</v>
      </c>
      <c r="BD321" s="54">
        <f t="shared" si="439"/>
        <v>0</v>
      </c>
      <c r="BE321" s="54">
        <f t="shared" si="439"/>
        <v>0</v>
      </c>
      <c r="BF321" s="54">
        <f t="shared" si="439"/>
        <v>0</v>
      </c>
      <c r="BG321" s="54">
        <f t="shared" si="439"/>
        <v>0</v>
      </c>
      <c r="BH321" s="54">
        <f t="shared" si="439"/>
        <v>0</v>
      </c>
      <c r="BI321" s="54">
        <f t="shared" si="439"/>
        <v>0</v>
      </c>
      <c r="BJ321" s="54">
        <f t="shared" si="439"/>
        <v>0</v>
      </c>
      <c r="BK321" s="54">
        <f t="shared" si="439"/>
        <v>0</v>
      </c>
      <c r="BL321" s="54">
        <f t="shared" si="439"/>
        <v>0</v>
      </c>
      <c r="BM321" s="54">
        <f t="shared" si="439"/>
        <v>0</v>
      </c>
      <c r="BN321" s="54">
        <f t="shared" si="439"/>
        <v>0</v>
      </c>
      <c r="BO321" s="54">
        <f t="shared" si="439"/>
        <v>0</v>
      </c>
      <c r="BP321" s="54">
        <f t="shared" si="439"/>
        <v>0</v>
      </c>
      <c r="BQ321" s="54">
        <f t="shared" si="439"/>
        <v>0</v>
      </c>
      <c r="BR321" s="54">
        <f t="shared" si="439"/>
        <v>0</v>
      </c>
      <c r="BS321" s="54">
        <f t="shared" si="439"/>
        <v>0</v>
      </c>
      <c r="BT321" s="54">
        <f t="shared" si="439"/>
        <v>0</v>
      </c>
      <c r="BU321" s="54">
        <f t="shared" si="439"/>
        <v>0</v>
      </c>
      <c r="BV321" s="54">
        <f t="shared" si="439"/>
        <v>0</v>
      </c>
      <c r="BW321" s="54">
        <f t="shared" si="439"/>
        <v>0</v>
      </c>
      <c r="BX321" s="54">
        <f t="shared" si="439"/>
        <v>0</v>
      </c>
      <c r="BY321" s="54">
        <f t="shared" si="439"/>
        <v>0</v>
      </c>
      <c r="BZ321" s="54">
        <f t="shared" si="439"/>
        <v>0</v>
      </c>
      <c r="CA321" s="54">
        <f t="shared" si="439"/>
        <v>0</v>
      </c>
      <c r="CB321" s="54">
        <f t="shared" si="439"/>
        <v>0</v>
      </c>
      <c r="CC321" s="54">
        <f t="shared" si="439"/>
        <v>0</v>
      </c>
      <c r="CD321" s="54">
        <f t="shared" si="439"/>
        <v>0</v>
      </c>
      <c r="CE321" s="54">
        <f t="shared" si="439"/>
        <v>0</v>
      </c>
      <c r="CF321" s="148">
        <f t="shared" si="439"/>
        <v>0</v>
      </c>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row>
    <row r="322" spans="1:116" s="57" customFormat="1" x14ac:dyDescent="0.2">
      <c r="A322" s="220"/>
      <c r="B322" s="223"/>
      <c r="C322" s="226"/>
      <c r="D322" s="229"/>
      <c r="E322" s="229"/>
      <c r="F322" s="229"/>
      <c r="G322" s="232"/>
      <c r="H322" s="235"/>
      <c r="I322" s="237"/>
      <c r="J322" s="237"/>
      <c r="K322" s="235"/>
      <c r="L322" s="54" t="s">
        <v>140</v>
      </c>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146">
        <f t="shared" si="378"/>
        <v>0</v>
      </c>
      <c r="AU322" s="147">
        <f t="shared" si="442"/>
        <v>0</v>
      </c>
      <c r="AV322" s="52"/>
      <c r="AW322" s="55">
        <f t="shared" si="400"/>
        <v>0</v>
      </c>
      <c r="AX322" s="55"/>
      <c r="AY322" s="54" t="s">
        <v>140</v>
      </c>
      <c r="AZ322" s="54">
        <f t="shared" si="439"/>
        <v>0</v>
      </c>
      <c r="BA322" s="54">
        <f t="shared" si="439"/>
        <v>0</v>
      </c>
      <c r="BB322" s="54">
        <f t="shared" si="439"/>
        <v>0</v>
      </c>
      <c r="BC322" s="54">
        <f t="shared" si="439"/>
        <v>0</v>
      </c>
      <c r="BD322" s="54">
        <f t="shared" si="439"/>
        <v>0</v>
      </c>
      <c r="BE322" s="54">
        <f t="shared" si="439"/>
        <v>0</v>
      </c>
      <c r="BF322" s="54">
        <f t="shared" si="439"/>
        <v>0</v>
      </c>
      <c r="BG322" s="54">
        <f t="shared" si="439"/>
        <v>0</v>
      </c>
      <c r="BH322" s="54">
        <f t="shared" si="439"/>
        <v>0</v>
      </c>
      <c r="BI322" s="54">
        <f t="shared" si="439"/>
        <v>0</v>
      </c>
      <c r="BJ322" s="54">
        <f t="shared" si="439"/>
        <v>0</v>
      </c>
      <c r="BK322" s="54">
        <f t="shared" si="439"/>
        <v>0</v>
      </c>
      <c r="BL322" s="54">
        <f t="shared" si="439"/>
        <v>0</v>
      </c>
      <c r="BM322" s="54">
        <f t="shared" si="439"/>
        <v>0</v>
      </c>
      <c r="BN322" s="54">
        <f t="shared" si="439"/>
        <v>0</v>
      </c>
      <c r="BO322" s="54">
        <f t="shared" ref="BO322" si="443">IFERROR($AU322/$AT322*AB322,0)</f>
        <v>0</v>
      </c>
      <c r="BP322" s="54">
        <f t="shared" ref="BP322:CE330" si="444">IFERROR($AU322/$AT322*AC322,0)</f>
        <v>0</v>
      </c>
      <c r="BQ322" s="54">
        <f t="shared" ref="BQ322" si="445">IFERROR($AU322/$AT322*AD322,0)</f>
        <v>0</v>
      </c>
      <c r="BR322" s="54">
        <f t="shared" ref="BR322" si="446">IFERROR($AU322/$AT322*AE322,0)</f>
        <v>0</v>
      </c>
      <c r="BS322" s="54">
        <f t="shared" ref="BS322" si="447">IFERROR($AU322/$AT322*AF322,0)</f>
        <v>0</v>
      </c>
      <c r="BT322" s="54">
        <f t="shared" ref="BT322" si="448">IFERROR($AU322/$AT322*AG322,0)</f>
        <v>0</v>
      </c>
      <c r="BU322" s="54">
        <f t="shared" ref="BU322" si="449">IFERROR($AU322/$AT322*AH322,0)</f>
        <v>0</v>
      </c>
      <c r="BV322" s="54">
        <f t="shared" ref="BV322" si="450">IFERROR($AU322/$AT322*AI322,0)</f>
        <v>0</v>
      </c>
      <c r="BW322" s="54">
        <f t="shared" ref="BW322" si="451">IFERROR($AU322/$AT322*AJ322,0)</f>
        <v>0</v>
      </c>
      <c r="BX322" s="54">
        <f t="shared" ref="BX322" si="452">IFERROR($AU322/$AT322*AK322,0)</f>
        <v>0</v>
      </c>
      <c r="BY322" s="54">
        <f t="shared" ref="BY322" si="453">IFERROR($AU322/$AT322*AL322,0)</f>
        <v>0</v>
      </c>
      <c r="BZ322" s="54">
        <f t="shared" ref="BZ322" si="454">IFERROR($AU322/$AT322*AM322,0)</f>
        <v>0</v>
      </c>
      <c r="CA322" s="54">
        <f t="shared" ref="CA322" si="455">IFERROR($AU322/$AT322*AN322,0)</f>
        <v>0</v>
      </c>
      <c r="CB322" s="54">
        <f t="shared" ref="CB322" si="456">IFERROR($AU322/$AT322*AO322,0)</f>
        <v>0</v>
      </c>
      <c r="CC322" s="54">
        <f t="shared" ref="CC322" si="457">IFERROR($AU322/$AT322*AP322,0)</f>
        <v>0</v>
      </c>
      <c r="CD322" s="54">
        <f t="shared" ref="CD322" si="458">IFERROR($AU322/$AT322*AQ322,0)</f>
        <v>0</v>
      </c>
      <c r="CE322" s="54">
        <f t="shared" ref="CE322" si="459">IFERROR($AU322/$AT322*AR322,0)</f>
        <v>0</v>
      </c>
      <c r="CF322" s="148">
        <f t="shared" ref="AZ322:CF338" si="460">IFERROR($AU322/$AT322*AS322,0)</f>
        <v>0</v>
      </c>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row>
    <row r="323" spans="1:116" s="57" customFormat="1" ht="13.5" thickBot="1" x14ac:dyDescent="0.25">
      <c r="A323" s="221"/>
      <c r="B323" s="224"/>
      <c r="C323" s="227"/>
      <c r="D323" s="230"/>
      <c r="E323" s="230"/>
      <c r="F323" s="230"/>
      <c r="G323" s="233"/>
      <c r="H323" s="236"/>
      <c r="I323" s="238"/>
      <c r="J323" s="238"/>
      <c r="K323" s="236"/>
      <c r="L323" s="141" t="s">
        <v>141</v>
      </c>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c r="AP323" s="128"/>
      <c r="AQ323" s="128"/>
      <c r="AR323" s="128"/>
      <c r="AS323" s="128"/>
      <c r="AT323" s="149">
        <f t="shared" si="378"/>
        <v>0</v>
      </c>
      <c r="AU323" s="150">
        <f t="shared" si="442"/>
        <v>0</v>
      </c>
      <c r="AV323" s="52"/>
      <c r="AW323" s="55">
        <f t="shared" si="400"/>
        <v>0</v>
      </c>
      <c r="AX323" s="55"/>
      <c r="AY323" s="141" t="s">
        <v>141</v>
      </c>
      <c r="AZ323" s="141">
        <f t="shared" ref="AZ323:BO330" si="461">IFERROR($AU323/$AT323*M323,0)</f>
        <v>0</v>
      </c>
      <c r="BA323" s="141">
        <f t="shared" si="461"/>
        <v>0</v>
      </c>
      <c r="BB323" s="141">
        <f t="shared" si="461"/>
        <v>0</v>
      </c>
      <c r="BC323" s="141">
        <f t="shared" si="461"/>
        <v>0</v>
      </c>
      <c r="BD323" s="141">
        <f t="shared" si="461"/>
        <v>0</v>
      </c>
      <c r="BE323" s="141">
        <f t="shared" si="461"/>
        <v>0</v>
      </c>
      <c r="BF323" s="141">
        <f t="shared" si="461"/>
        <v>0</v>
      </c>
      <c r="BG323" s="141">
        <f t="shared" si="461"/>
        <v>0</v>
      </c>
      <c r="BH323" s="141">
        <f t="shared" si="461"/>
        <v>0</v>
      </c>
      <c r="BI323" s="141">
        <f t="shared" si="461"/>
        <v>0</v>
      </c>
      <c r="BJ323" s="141">
        <f t="shared" si="461"/>
        <v>0</v>
      </c>
      <c r="BK323" s="141">
        <f t="shared" si="461"/>
        <v>0</v>
      </c>
      <c r="BL323" s="141">
        <f t="shared" si="461"/>
        <v>0</v>
      </c>
      <c r="BM323" s="141">
        <f t="shared" si="461"/>
        <v>0</v>
      </c>
      <c r="BN323" s="141">
        <f t="shared" si="461"/>
        <v>0</v>
      </c>
      <c r="BO323" s="141">
        <f t="shared" si="461"/>
        <v>0</v>
      </c>
      <c r="BP323" s="141">
        <f t="shared" si="444"/>
        <v>0</v>
      </c>
      <c r="BQ323" s="141">
        <f t="shared" si="444"/>
        <v>0</v>
      </c>
      <c r="BR323" s="141">
        <f t="shared" si="444"/>
        <v>0</v>
      </c>
      <c r="BS323" s="141">
        <f t="shared" si="444"/>
        <v>0</v>
      </c>
      <c r="BT323" s="141">
        <f t="shared" si="444"/>
        <v>0</v>
      </c>
      <c r="BU323" s="141">
        <f t="shared" si="444"/>
        <v>0</v>
      </c>
      <c r="BV323" s="141">
        <f t="shared" si="444"/>
        <v>0</v>
      </c>
      <c r="BW323" s="141">
        <f t="shared" si="444"/>
        <v>0</v>
      </c>
      <c r="BX323" s="141">
        <f t="shared" si="444"/>
        <v>0</v>
      </c>
      <c r="BY323" s="141">
        <f t="shared" si="444"/>
        <v>0</v>
      </c>
      <c r="BZ323" s="141">
        <f t="shared" si="444"/>
        <v>0</v>
      </c>
      <c r="CA323" s="141">
        <f t="shared" si="444"/>
        <v>0</v>
      </c>
      <c r="CB323" s="141">
        <f t="shared" si="444"/>
        <v>0</v>
      </c>
      <c r="CC323" s="141">
        <f t="shared" si="444"/>
        <v>0</v>
      </c>
      <c r="CD323" s="141">
        <f t="shared" si="444"/>
        <v>0</v>
      </c>
      <c r="CE323" s="141">
        <f t="shared" si="444"/>
        <v>0</v>
      </c>
      <c r="CF323" s="151">
        <f t="shared" si="460"/>
        <v>0</v>
      </c>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row>
    <row r="324" spans="1:116" s="57" customFormat="1" x14ac:dyDescent="0.2">
      <c r="A324" s="219"/>
      <c r="B324" s="222"/>
      <c r="C324" s="225"/>
      <c r="D324" s="228"/>
      <c r="E324" s="228"/>
      <c r="F324" s="228"/>
      <c r="G324" s="231"/>
      <c r="H324" s="234"/>
      <c r="I324" s="222"/>
      <c r="J324" s="222"/>
      <c r="K324" s="234"/>
      <c r="L324" s="140" t="s">
        <v>145</v>
      </c>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43">
        <f t="shared" si="378"/>
        <v>0</v>
      </c>
      <c r="AU324" s="144">
        <f t="shared" ref="AU324:AU331" si="462">AT324*$H$324</f>
        <v>0</v>
      </c>
      <c r="AV324" s="52"/>
      <c r="AW324" s="55">
        <f t="shared" si="400"/>
        <v>0</v>
      </c>
      <c r="AX324" s="55"/>
      <c r="AY324" s="140" t="s">
        <v>145</v>
      </c>
      <c r="AZ324" s="140">
        <f t="shared" si="461"/>
        <v>0</v>
      </c>
      <c r="BA324" s="140">
        <f t="shared" si="461"/>
        <v>0</v>
      </c>
      <c r="BB324" s="140">
        <f t="shared" si="461"/>
        <v>0</v>
      </c>
      <c r="BC324" s="140">
        <f t="shared" si="461"/>
        <v>0</v>
      </c>
      <c r="BD324" s="140">
        <f t="shared" si="461"/>
        <v>0</v>
      </c>
      <c r="BE324" s="140">
        <f t="shared" si="461"/>
        <v>0</v>
      </c>
      <c r="BF324" s="140">
        <f t="shared" si="461"/>
        <v>0</v>
      </c>
      <c r="BG324" s="140">
        <f t="shared" si="461"/>
        <v>0</v>
      </c>
      <c r="BH324" s="140">
        <f t="shared" si="461"/>
        <v>0</v>
      </c>
      <c r="BI324" s="140">
        <f t="shared" si="461"/>
        <v>0</v>
      </c>
      <c r="BJ324" s="140">
        <f t="shared" si="461"/>
        <v>0</v>
      </c>
      <c r="BK324" s="140">
        <f t="shared" si="461"/>
        <v>0</v>
      </c>
      <c r="BL324" s="140">
        <f t="shared" si="461"/>
        <v>0</v>
      </c>
      <c r="BM324" s="140">
        <f t="shared" si="461"/>
        <v>0</v>
      </c>
      <c r="BN324" s="140">
        <f t="shared" si="461"/>
        <v>0</v>
      </c>
      <c r="BO324" s="140">
        <f t="shared" si="461"/>
        <v>0</v>
      </c>
      <c r="BP324" s="140">
        <f t="shared" si="444"/>
        <v>0</v>
      </c>
      <c r="BQ324" s="140">
        <f t="shared" si="444"/>
        <v>0</v>
      </c>
      <c r="BR324" s="140">
        <f t="shared" si="444"/>
        <v>0</v>
      </c>
      <c r="BS324" s="140">
        <f t="shared" si="444"/>
        <v>0</v>
      </c>
      <c r="BT324" s="140">
        <f t="shared" si="444"/>
        <v>0</v>
      </c>
      <c r="BU324" s="140">
        <f t="shared" si="444"/>
        <v>0</v>
      </c>
      <c r="BV324" s="140">
        <f t="shared" si="444"/>
        <v>0</v>
      </c>
      <c r="BW324" s="140">
        <f t="shared" si="444"/>
        <v>0</v>
      </c>
      <c r="BX324" s="140">
        <f t="shared" si="444"/>
        <v>0</v>
      </c>
      <c r="BY324" s="140">
        <f t="shared" si="444"/>
        <v>0</v>
      </c>
      <c r="BZ324" s="140">
        <f t="shared" si="444"/>
        <v>0</v>
      </c>
      <c r="CA324" s="140">
        <f t="shared" si="444"/>
        <v>0</v>
      </c>
      <c r="CB324" s="140">
        <f t="shared" si="444"/>
        <v>0</v>
      </c>
      <c r="CC324" s="140">
        <f t="shared" si="444"/>
        <v>0</v>
      </c>
      <c r="CD324" s="140">
        <f t="shared" si="444"/>
        <v>0</v>
      </c>
      <c r="CE324" s="140">
        <f t="shared" si="444"/>
        <v>0</v>
      </c>
      <c r="CF324" s="145">
        <f t="shared" si="460"/>
        <v>0</v>
      </c>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row>
    <row r="325" spans="1:116" s="57" customFormat="1" x14ac:dyDescent="0.2">
      <c r="A325" s="220"/>
      <c r="B325" s="223"/>
      <c r="C325" s="226"/>
      <c r="D325" s="229"/>
      <c r="E325" s="229"/>
      <c r="F325" s="229"/>
      <c r="G325" s="232"/>
      <c r="H325" s="235"/>
      <c r="I325" s="237"/>
      <c r="J325" s="237"/>
      <c r="K325" s="235"/>
      <c r="L325" s="54" t="s">
        <v>1</v>
      </c>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146">
        <f t="shared" si="378"/>
        <v>0</v>
      </c>
      <c r="AU325" s="147">
        <f t="shared" si="462"/>
        <v>0</v>
      </c>
      <c r="AV325" s="52"/>
      <c r="AW325" s="55">
        <f t="shared" si="400"/>
        <v>0</v>
      </c>
      <c r="AX325" s="55"/>
      <c r="AY325" s="54" t="s">
        <v>1</v>
      </c>
      <c r="AZ325" s="54">
        <f t="shared" si="461"/>
        <v>0</v>
      </c>
      <c r="BA325" s="54">
        <f t="shared" si="461"/>
        <v>0</v>
      </c>
      <c r="BB325" s="54">
        <f t="shared" si="461"/>
        <v>0</v>
      </c>
      <c r="BC325" s="54">
        <f t="shared" si="461"/>
        <v>0</v>
      </c>
      <c r="BD325" s="54">
        <f t="shared" si="461"/>
        <v>0</v>
      </c>
      <c r="BE325" s="54">
        <f t="shared" si="461"/>
        <v>0</v>
      </c>
      <c r="BF325" s="54">
        <f t="shared" si="461"/>
        <v>0</v>
      </c>
      <c r="BG325" s="54">
        <f t="shared" si="461"/>
        <v>0</v>
      </c>
      <c r="BH325" s="54">
        <f t="shared" si="461"/>
        <v>0</v>
      </c>
      <c r="BI325" s="54">
        <f t="shared" si="461"/>
        <v>0</v>
      </c>
      <c r="BJ325" s="54">
        <f t="shared" si="461"/>
        <v>0</v>
      </c>
      <c r="BK325" s="54">
        <f t="shared" si="461"/>
        <v>0</v>
      </c>
      <c r="BL325" s="54">
        <f t="shared" si="461"/>
        <v>0</v>
      </c>
      <c r="BM325" s="54">
        <f t="shared" si="461"/>
        <v>0</v>
      </c>
      <c r="BN325" s="54">
        <f t="shared" si="461"/>
        <v>0</v>
      </c>
      <c r="BO325" s="54">
        <f t="shared" si="461"/>
        <v>0</v>
      </c>
      <c r="BP325" s="54">
        <f t="shared" si="444"/>
        <v>0</v>
      </c>
      <c r="BQ325" s="54">
        <f t="shared" si="444"/>
        <v>0</v>
      </c>
      <c r="BR325" s="54">
        <f t="shared" si="444"/>
        <v>0</v>
      </c>
      <c r="BS325" s="54">
        <f t="shared" si="444"/>
        <v>0</v>
      </c>
      <c r="BT325" s="54">
        <f t="shared" si="444"/>
        <v>0</v>
      </c>
      <c r="BU325" s="54">
        <f t="shared" si="444"/>
        <v>0</v>
      </c>
      <c r="BV325" s="54">
        <f t="shared" si="444"/>
        <v>0</v>
      </c>
      <c r="BW325" s="54">
        <f t="shared" si="444"/>
        <v>0</v>
      </c>
      <c r="BX325" s="54">
        <f t="shared" si="444"/>
        <v>0</v>
      </c>
      <c r="BY325" s="54">
        <f t="shared" si="444"/>
        <v>0</v>
      </c>
      <c r="BZ325" s="54">
        <f t="shared" si="444"/>
        <v>0</v>
      </c>
      <c r="CA325" s="54">
        <f t="shared" si="444"/>
        <v>0</v>
      </c>
      <c r="CB325" s="54">
        <f t="shared" si="444"/>
        <v>0</v>
      </c>
      <c r="CC325" s="54">
        <f t="shared" si="444"/>
        <v>0</v>
      </c>
      <c r="CD325" s="54">
        <f t="shared" si="444"/>
        <v>0</v>
      </c>
      <c r="CE325" s="54">
        <f t="shared" si="444"/>
        <v>0</v>
      </c>
      <c r="CF325" s="148">
        <f t="shared" si="460"/>
        <v>0</v>
      </c>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row>
    <row r="326" spans="1:116" s="57" customFormat="1" x14ac:dyDescent="0.2">
      <c r="A326" s="220"/>
      <c r="B326" s="223"/>
      <c r="C326" s="226"/>
      <c r="D326" s="229"/>
      <c r="E326" s="229"/>
      <c r="F326" s="229"/>
      <c r="G326" s="232"/>
      <c r="H326" s="235"/>
      <c r="I326" s="237"/>
      <c r="J326" s="237"/>
      <c r="K326" s="235"/>
      <c r="L326" s="54" t="s">
        <v>2</v>
      </c>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146">
        <f t="shared" si="378"/>
        <v>0</v>
      </c>
      <c r="AU326" s="147">
        <f t="shared" si="462"/>
        <v>0</v>
      </c>
      <c r="AV326" s="52"/>
      <c r="AW326" s="55">
        <f t="shared" si="400"/>
        <v>0</v>
      </c>
      <c r="AX326" s="55"/>
      <c r="AY326" s="54" t="s">
        <v>2</v>
      </c>
      <c r="AZ326" s="54">
        <f t="shared" si="461"/>
        <v>0</v>
      </c>
      <c r="BA326" s="54">
        <f t="shared" si="461"/>
        <v>0</v>
      </c>
      <c r="BB326" s="54">
        <f t="shared" si="461"/>
        <v>0</v>
      </c>
      <c r="BC326" s="54">
        <f t="shared" si="461"/>
        <v>0</v>
      </c>
      <c r="BD326" s="54">
        <f t="shared" si="461"/>
        <v>0</v>
      </c>
      <c r="BE326" s="54">
        <f t="shared" si="461"/>
        <v>0</v>
      </c>
      <c r="BF326" s="54">
        <f t="shared" si="461"/>
        <v>0</v>
      </c>
      <c r="BG326" s="54">
        <f t="shared" si="461"/>
        <v>0</v>
      </c>
      <c r="BH326" s="54">
        <f t="shared" si="461"/>
        <v>0</v>
      </c>
      <c r="BI326" s="54">
        <f t="shared" si="461"/>
        <v>0</v>
      </c>
      <c r="BJ326" s="54">
        <f t="shared" si="461"/>
        <v>0</v>
      </c>
      <c r="BK326" s="54">
        <f t="shared" si="461"/>
        <v>0</v>
      </c>
      <c r="BL326" s="54">
        <f t="shared" si="461"/>
        <v>0</v>
      </c>
      <c r="BM326" s="54">
        <f t="shared" si="461"/>
        <v>0</v>
      </c>
      <c r="BN326" s="54">
        <f t="shared" si="461"/>
        <v>0</v>
      </c>
      <c r="BO326" s="54">
        <f t="shared" si="461"/>
        <v>0</v>
      </c>
      <c r="BP326" s="54">
        <f t="shared" si="444"/>
        <v>0</v>
      </c>
      <c r="BQ326" s="54">
        <f t="shared" si="444"/>
        <v>0</v>
      </c>
      <c r="BR326" s="54">
        <f t="shared" si="444"/>
        <v>0</v>
      </c>
      <c r="BS326" s="54">
        <f t="shared" si="444"/>
        <v>0</v>
      </c>
      <c r="BT326" s="54">
        <f t="shared" si="444"/>
        <v>0</v>
      </c>
      <c r="BU326" s="54">
        <f t="shared" si="444"/>
        <v>0</v>
      </c>
      <c r="BV326" s="54">
        <f t="shared" si="444"/>
        <v>0</v>
      </c>
      <c r="BW326" s="54">
        <f t="shared" si="444"/>
        <v>0</v>
      </c>
      <c r="BX326" s="54">
        <f t="shared" si="444"/>
        <v>0</v>
      </c>
      <c r="BY326" s="54">
        <f t="shared" si="444"/>
        <v>0</v>
      </c>
      <c r="BZ326" s="54">
        <f t="shared" si="444"/>
        <v>0</v>
      </c>
      <c r="CA326" s="54">
        <f t="shared" si="444"/>
        <v>0</v>
      </c>
      <c r="CB326" s="54">
        <f t="shared" si="444"/>
        <v>0</v>
      </c>
      <c r="CC326" s="54">
        <f t="shared" si="444"/>
        <v>0</v>
      </c>
      <c r="CD326" s="54">
        <f t="shared" si="444"/>
        <v>0</v>
      </c>
      <c r="CE326" s="54">
        <f t="shared" si="444"/>
        <v>0</v>
      </c>
      <c r="CF326" s="148">
        <f t="shared" si="460"/>
        <v>0</v>
      </c>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row>
    <row r="327" spans="1:116" s="57" customFormat="1" x14ac:dyDescent="0.2">
      <c r="A327" s="220"/>
      <c r="B327" s="223"/>
      <c r="C327" s="226"/>
      <c r="D327" s="229"/>
      <c r="E327" s="229"/>
      <c r="F327" s="229"/>
      <c r="G327" s="232"/>
      <c r="H327" s="235"/>
      <c r="I327" s="237"/>
      <c r="J327" s="237"/>
      <c r="K327" s="235"/>
      <c r="L327" s="54" t="s">
        <v>138</v>
      </c>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146">
        <f t="shared" si="378"/>
        <v>0</v>
      </c>
      <c r="AU327" s="147">
        <f t="shared" si="462"/>
        <v>0</v>
      </c>
      <c r="AV327" s="52"/>
      <c r="AW327" s="55">
        <f t="shared" si="400"/>
        <v>0</v>
      </c>
      <c r="AX327" s="55"/>
      <c r="AY327" s="54" t="s">
        <v>138</v>
      </c>
      <c r="AZ327" s="54">
        <f t="shared" si="461"/>
        <v>0</v>
      </c>
      <c r="BA327" s="54">
        <f t="shared" si="461"/>
        <v>0</v>
      </c>
      <c r="BB327" s="54">
        <f t="shared" si="461"/>
        <v>0</v>
      </c>
      <c r="BC327" s="54">
        <f t="shared" si="461"/>
        <v>0</v>
      </c>
      <c r="BD327" s="54">
        <f t="shared" si="461"/>
        <v>0</v>
      </c>
      <c r="BE327" s="54">
        <f t="shared" si="461"/>
        <v>0</v>
      </c>
      <c r="BF327" s="54">
        <f t="shared" si="461"/>
        <v>0</v>
      </c>
      <c r="BG327" s="54">
        <f t="shared" si="461"/>
        <v>0</v>
      </c>
      <c r="BH327" s="54">
        <f t="shared" si="461"/>
        <v>0</v>
      </c>
      <c r="BI327" s="54">
        <f t="shared" si="461"/>
        <v>0</v>
      </c>
      <c r="BJ327" s="54">
        <f t="shared" si="461"/>
        <v>0</v>
      </c>
      <c r="BK327" s="54">
        <f t="shared" si="461"/>
        <v>0</v>
      </c>
      <c r="BL327" s="54">
        <f t="shared" si="461"/>
        <v>0</v>
      </c>
      <c r="BM327" s="54">
        <f t="shared" si="461"/>
        <v>0</v>
      </c>
      <c r="BN327" s="54">
        <f t="shared" si="461"/>
        <v>0</v>
      </c>
      <c r="BO327" s="54">
        <f t="shared" si="461"/>
        <v>0</v>
      </c>
      <c r="BP327" s="54">
        <f t="shared" si="444"/>
        <v>0</v>
      </c>
      <c r="BQ327" s="54">
        <f t="shared" si="444"/>
        <v>0</v>
      </c>
      <c r="BR327" s="54">
        <f t="shared" si="444"/>
        <v>0</v>
      </c>
      <c r="BS327" s="54">
        <f t="shared" si="444"/>
        <v>0</v>
      </c>
      <c r="BT327" s="54">
        <f t="shared" si="444"/>
        <v>0</v>
      </c>
      <c r="BU327" s="54">
        <f t="shared" si="444"/>
        <v>0</v>
      </c>
      <c r="BV327" s="54">
        <f t="shared" si="444"/>
        <v>0</v>
      </c>
      <c r="BW327" s="54">
        <f t="shared" si="444"/>
        <v>0</v>
      </c>
      <c r="BX327" s="54">
        <f t="shared" si="444"/>
        <v>0</v>
      </c>
      <c r="BY327" s="54">
        <f t="shared" si="444"/>
        <v>0</v>
      </c>
      <c r="BZ327" s="54">
        <f t="shared" si="444"/>
        <v>0</v>
      </c>
      <c r="CA327" s="54">
        <f t="shared" si="444"/>
        <v>0</v>
      </c>
      <c r="CB327" s="54">
        <f t="shared" si="444"/>
        <v>0</v>
      </c>
      <c r="CC327" s="54">
        <f t="shared" si="444"/>
        <v>0</v>
      </c>
      <c r="CD327" s="54">
        <f t="shared" si="444"/>
        <v>0</v>
      </c>
      <c r="CE327" s="54">
        <f t="shared" si="444"/>
        <v>0</v>
      </c>
      <c r="CF327" s="148">
        <f t="shared" si="460"/>
        <v>0</v>
      </c>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row>
    <row r="328" spans="1:116" s="57" customFormat="1" x14ac:dyDescent="0.2">
      <c r="A328" s="220"/>
      <c r="B328" s="223"/>
      <c r="C328" s="226"/>
      <c r="D328" s="229"/>
      <c r="E328" s="229"/>
      <c r="F328" s="229"/>
      <c r="G328" s="232"/>
      <c r="H328" s="235"/>
      <c r="I328" s="237"/>
      <c r="J328" s="237"/>
      <c r="K328" s="235"/>
      <c r="L328" s="54" t="s">
        <v>142</v>
      </c>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146">
        <f t="shared" si="378"/>
        <v>0</v>
      </c>
      <c r="AU328" s="147">
        <f t="shared" si="462"/>
        <v>0</v>
      </c>
      <c r="AV328" s="52"/>
      <c r="AW328" s="55">
        <f t="shared" si="400"/>
        <v>0</v>
      </c>
      <c r="AX328" s="55"/>
      <c r="AY328" s="54" t="s">
        <v>142</v>
      </c>
      <c r="AZ328" s="54">
        <f t="shared" si="461"/>
        <v>0</v>
      </c>
      <c r="BA328" s="54">
        <f t="shared" si="461"/>
        <v>0</v>
      </c>
      <c r="BB328" s="54">
        <f t="shared" si="461"/>
        <v>0</v>
      </c>
      <c r="BC328" s="54">
        <f t="shared" si="461"/>
        <v>0</v>
      </c>
      <c r="BD328" s="54">
        <f t="shared" si="461"/>
        <v>0</v>
      </c>
      <c r="BE328" s="54">
        <f t="shared" si="461"/>
        <v>0</v>
      </c>
      <c r="BF328" s="54">
        <f t="shared" si="461"/>
        <v>0</v>
      </c>
      <c r="BG328" s="54">
        <f t="shared" si="461"/>
        <v>0</v>
      </c>
      <c r="BH328" s="54">
        <f t="shared" si="461"/>
        <v>0</v>
      </c>
      <c r="BI328" s="54">
        <f t="shared" si="461"/>
        <v>0</v>
      </c>
      <c r="BJ328" s="54">
        <f t="shared" si="461"/>
        <v>0</v>
      </c>
      <c r="BK328" s="54">
        <f t="shared" si="461"/>
        <v>0</v>
      </c>
      <c r="BL328" s="54">
        <f t="shared" si="461"/>
        <v>0</v>
      </c>
      <c r="BM328" s="54">
        <f t="shared" si="461"/>
        <v>0</v>
      </c>
      <c r="BN328" s="54">
        <f t="shared" si="461"/>
        <v>0</v>
      </c>
      <c r="BO328" s="54">
        <f t="shared" si="461"/>
        <v>0</v>
      </c>
      <c r="BP328" s="54">
        <f t="shared" si="444"/>
        <v>0</v>
      </c>
      <c r="BQ328" s="54">
        <f t="shared" si="444"/>
        <v>0</v>
      </c>
      <c r="BR328" s="54">
        <f t="shared" si="444"/>
        <v>0</v>
      </c>
      <c r="BS328" s="54">
        <f t="shared" si="444"/>
        <v>0</v>
      </c>
      <c r="BT328" s="54">
        <f t="shared" si="444"/>
        <v>0</v>
      </c>
      <c r="BU328" s="54">
        <f t="shared" si="444"/>
        <v>0</v>
      </c>
      <c r="BV328" s="54">
        <f t="shared" si="444"/>
        <v>0</v>
      </c>
      <c r="BW328" s="54">
        <f t="shared" si="444"/>
        <v>0</v>
      </c>
      <c r="BX328" s="54">
        <f t="shared" si="444"/>
        <v>0</v>
      </c>
      <c r="BY328" s="54">
        <f t="shared" si="444"/>
        <v>0</v>
      </c>
      <c r="BZ328" s="54">
        <f t="shared" si="444"/>
        <v>0</v>
      </c>
      <c r="CA328" s="54">
        <f t="shared" si="444"/>
        <v>0</v>
      </c>
      <c r="CB328" s="54">
        <f t="shared" si="444"/>
        <v>0</v>
      </c>
      <c r="CC328" s="54">
        <f t="shared" si="444"/>
        <v>0</v>
      </c>
      <c r="CD328" s="54">
        <f t="shared" si="444"/>
        <v>0</v>
      </c>
      <c r="CE328" s="54">
        <f t="shared" si="444"/>
        <v>0</v>
      </c>
      <c r="CF328" s="148">
        <f t="shared" si="460"/>
        <v>0</v>
      </c>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row>
    <row r="329" spans="1:116" s="57" customFormat="1" x14ac:dyDescent="0.2">
      <c r="A329" s="220"/>
      <c r="B329" s="223"/>
      <c r="C329" s="226"/>
      <c r="D329" s="229"/>
      <c r="E329" s="229"/>
      <c r="F329" s="229"/>
      <c r="G329" s="232"/>
      <c r="H329" s="235"/>
      <c r="I329" s="237"/>
      <c r="J329" s="237"/>
      <c r="K329" s="235"/>
      <c r="L329" s="54" t="s">
        <v>139</v>
      </c>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146">
        <f t="shared" si="378"/>
        <v>0</v>
      </c>
      <c r="AU329" s="147">
        <f t="shared" si="462"/>
        <v>0</v>
      </c>
      <c r="AV329" s="52"/>
      <c r="AW329" s="55">
        <f t="shared" si="400"/>
        <v>0</v>
      </c>
      <c r="AX329" s="55"/>
      <c r="AY329" s="54" t="s">
        <v>139</v>
      </c>
      <c r="AZ329" s="54">
        <f t="shared" si="461"/>
        <v>0</v>
      </c>
      <c r="BA329" s="54">
        <f t="shared" si="461"/>
        <v>0</v>
      </c>
      <c r="BB329" s="54">
        <f t="shared" si="461"/>
        <v>0</v>
      </c>
      <c r="BC329" s="54">
        <f t="shared" si="461"/>
        <v>0</v>
      </c>
      <c r="BD329" s="54">
        <f t="shared" si="461"/>
        <v>0</v>
      </c>
      <c r="BE329" s="54">
        <f t="shared" si="461"/>
        <v>0</v>
      </c>
      <c r="BF329" s="54">
        <f t="shared" si="461"/>
        <v>0</v>
      </c>
      <c r="BG329" s="54">
        <f t="shared" si="461"/>
        <v>0</v>
      </c>
      <c r="BH329" s="54">
        <f t="shared" si="461"/>
        <v>0</v>
      </c>
      <c r="BI329" s="54">
        <f t="shared" si="461"/>
        <v>0</v>
      </c>
      <c r="BJ329" s="54">
        <f t="shared" si="461"/>
        <v>0</v>
      </c>
      <c r="BK329" s="54">
        <f t="shared" si="461"/>
        <v>0</v>
      </c>
      <c r="BL329" s="54">
        <f t="shared" si="461"/>
        <v>0</v>
      </c>
      <c r="BM329" s="54">
        <f t="shared" si="461"/>
        <v>0</v>
      </c>
      <c r="BN329" s="54">
        <f t="shared" si="461"/>
        <v>0</v>
      </c>
      <c r="BO329" s="54">
        <f t="shared" si="461"/>
        <v>0</v>
      </c>
      <c r="BP329" s="54">
        <f t="shared" si="444"/>
        <v>0</v>
      </c>
      <c r="BQ329" s="54">
        <f t="shared" si="444"/>
        <v>0</v>
      </c>
      <c r="BR329" s="54">
        <f t="shared" si="444"/>
        <v>0</v>
      </c>
      <c r="BS329" s="54">
        <f t="shared" si="444"/>
        <v>0</v>
      </c>
      <c r="BT329" s="54">
        <f t="shared" si="444"/>
        <v>0</v>
      </c>
      <c r="BU329" s="54">
        <f t="shared" si="444"/>
        <v>0</v>
      </c>
      <c r="BV329" s="54">
        <f t="shared" si="444"/>
        <v>0</v>
      </c>
      <c r="BW329" s="54">
        <f t="shared" si="444"/>
        <v>0</v>
      </c>
      <c r="BX329" s="54">
        <f t="shared" si="444"/>
        <v>0</v>
      </c>
      <c r="BY329" s="54">
        <f t="shared" si="444"/>
        <v>0</v>
      </c>
      <c r="BZ329" s="54">
        <f t="shared" si="444"/>
        <v>0</v>
      </c>
      <c r="CA329" s="54">
        <f t="shared" si="444"/>
        <v>0</v>
      </c>
      <c r="CB329" s="54">
        <f t="shared" si="444"/>
        <v>0</v>
      </c>
      <c r="CC329" s="54">
        <f t="shared" si="444"/>
        <v>0</v>
      </c>
      <c r="CD329" s="54">
        <f t="shared" si="444"/>
        <v>0</v>
      </c>
      <c r="CE329" s="54">
        <f t="shared" si="444"/>
        <v>0</v>
      </c>
      <c r="CF329" s="148">
        <f t="shared" si="460"/>
        <v>0</v>
      </c>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row>
    <row r="330" spans="1:116" s="57" customFormat="1" x14ac:dyDescent="0.2">
      <c r="A330" s="220"/>
      <c r="B330" s="223"/>
      <c r="C330" s="226"/>
      <c r="D330" s="229"/>
      <c r="E330" s="229"/>
      <c r="F330" s="229"/>
      <c r="G330" s="232"/>
      <c r="H330" s="235"/>
      <c r="I330" s="237"/>
      <c r="J330" s="237"/>
      <c r="K330" s="235"/>
      <c r="L330" s="54" t="s">
        <v>140</v>
      </c>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146">
        <f t="shared" si="378"/>
        <v>0</v>
      </c>
      <c r="AU330" s="147">
        <f t="shared" si="462"/>
        <v>0</v>
      </c>
      <c r="AV330" s="52"/>
      <c r="AW330" s="55">
        <f t="shared" si="400"/>
        <v>0</v>
      </c>
      <c r="AX330" s="55"/>
      <c r="AY330" s="54" t="s">
        <v>140</v>
      </c>
      <c r="AZ330" s="54">
        <f t="shared" si="461"/>
        <v>0</v>
      </c>
      <c r="BA330" s="54">
        <f t="shared" si="461"/>
        <v>0</v>
      </c>
      <c r="BB330" s="54">
        <f t="shared" si="461"/>
        <v>0</v>
      </c>
      <c r="BC330" s="54">
        <f t="shared" si="461"/>
        <v>0</v>
      </c>
      <c r="BD330" s="54">
        <f t="shared" si="461"/>
        <v>0</v>
      </c>
      <c r="BE330" s="54">
        <f t="shared" si="461"/>
        <v>0</v>
      </c>
      <c r="BF330" s="54">
        <f t="shared" si="461"/>
        <v>0</v>
      </c>
      <c r="BG330" s="54">
        <f t="shared" si="461"/>
        <v>0</v>
      </c>
      <c r="BH330" s="54">
        <f t="shared" si="461"/>
        <v>0</v>
      </c>
      <c r="BI330" s="54">
        <f t="shared" si="461"/>
        <v>0</v>
      </c>
      <c r="BJ330" s="54">
        <f t="shared" si="461"/>
        <v>0</v>
      </c>
      <c r="BK330" s="54">
        <f t="shared" si="461"/>
        <v>0</v>
      </c>
      <c r="BL330" s="54">
        <f t="shared" si="461"/>
        <v>0</v>
      </c>
      <c r="BM330" s="54">
        <f t="shared" si="461"/>
        <v>0</v>
      </c>
      <c r="BN330" s="54">
        <f t="shared" si="461"/>
        <v>0</v>
      </c>
      <c r="BO330" s="54">
        <f t="shared" si="461"/>
        <v>0</v>
      </c>
      <c r="BP330" s="54">
        <f t="shared" si="444"/>
        <v>0</v>
      </c>
      <c r="BQ330" s="54">
        <f t="shared" si="444"/>
        <v>0</v>
      </c>
      <c r="BR330" s="54">
        <f t="shared" si="444"/>
        <v>0</v>
      </c>
      <c r="BS330" s="54">
        <f t="shared" si="444"/>
        <v>0</v>
      </c>
      <c r="BT330" s="54">
        <f t="shared" si="444"/>
        <v>0</v>
      </c>
      <c r="BU330" s="54">
        <f t="shared" si="444"/>
        <v>0</v>
      </c>
      <c r="BV330" s="54">
        <f t="shared" si="444"/>
        <v>0</v>
      </c>
      <c r="BW330" s="54">
        <f t="shared" si="444"/>
        <v>0</v>
      </c>
      <c r="BX330" s="54">
        <f t="shared" si="444"/>
        <v>0</v>
      </c>
      <c r="BY330" s="54">
        <f t="shared" si="444"/>
        <v>0</v>
      </c>
      <c r="BZ330" s="54">
        <f t="shared" si="444"/>
        <v>0</v>
      </c>
      <c r="CA330" s="54">
        <f t="shared" si="444"/>
        <v>0</v>
      </c>
      <c r="CB330" s="54">
        <f t="shared" si="444"/>
        <v>0</v>
      </c>
      <c r="CC330" s="54">
        <f t="shared" si="444"/>
        <v>0</v>
      </c>
      <c r="CD330" s="54">
        <f t="shared" si="444"/>
        <v>0</v>
      </c>
      <c r="CE330" s="54">
        <f t="shared" si="444"/>
        <v>0</v>
      </c>
      <c r="CF330" s="148">
        <f t="shared" si="460"/>
        <v>0</v>
      </c>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row>
    <row r="331" spans="1:116" s="57" customFormat="1" ht="13.5" thickBot="1" x14ac:dyDescent="0.25">
      <c r="A331" s="221"/>
      <c r="B331" s="224"/>
      <c r="C331" s="227"/>
      <c r="D331" s="230"/>
      <c r="E331" s="230"/>
      <c r="F331" s="230"/>
      <c r="G331" s="233"/>
      <c r="H331" s="236"/>
      <c r="I331" s="238"/>
      <c r="J331" s="238"/>
      <c r="K331" s="236"/>
      <c r="L331" s="141" t="s">
        <v>141</v>
      </c>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c r="AN331" s="128"/>
      <c r="AO331" s="128"/>
      <c r="AP331" s="128"/>
      <c r="AQ331" s="128"/>
      <c r="AR331" s="128"/>
      <c r="AS331" s="128"/>
      <c r="AT331" s="149">
        <f t="shared" si="378"/>
        <v>0</v>
      </c>
      <c r="AU331" s="150">
        <f t="shared" si="462"/>
        <v>0</v>
      </c>
      <c r="AV331" s="52"/>
      <c r="AW331" s="55">
        <f t="shared" si="400"/>
        <v>0</v>
      </c>
      <c r="AX331" s="55"/>
      <c r="AY331" s="141" t="s">
        <v>141</v>
      </c>
      <c r="AZ331" s="141">
        <f t="shared" si="460"/>
        <v>0</v>
      </c>
      <c r="BA331" s="141">
        <f t="shared" si="460"/>
        <v>0</v>
      </c>
      <c r="BB331" s="141">
        <f t="shared" si="460"/>
        <v>0</v>
      </c>
      <c r="BC331" s="141">
        <f t="shared" si="460"/>
        <v>0</v>
      </c>
      <c r="BD331" s="141">
        <f t="shared" si="460"/>
        <v>0</v>
      </c>
      <c r="BE331" s="141">
        <f t="shared" si="460"/>
        <v>0</v>
      </c>
      <c r="BF331" s="141">
        <f t="shared" si="460"/>
        <v>0</v>
      </c>
      <c r="BG331" s="141">
        <f t="shared" si="460"/>
        <v>0</v>
      </c>
      <c r="BH331" s="141">
        <f t="shared" si="460"/>
        <v>0</v>
      </c>
      <c r="BI331" s="141">
        <f t="shared" si="460"/>
        <v>0</v>
      </c>
      <c r="BJ331" s="141">
        <f t="shared" si="460"/>
        <v>0</v>
      </c>
      <c r="BK331" s="141">
        <f t="shared" si="460"/>
        <v>0</v>
      </c>
      <c r="BL331" s="141">
        <f t="shared" si="460"/>
        <v>0</v>
      </c>
      <c r="BM331" s="141">
        <f t="shared" si="460"/>
        <v>0</v>
      </c>
      <c r="BN331" s="141">
        <f t="shared" si="460"/>
        <v>0</v>
      </c>
      <c r="BO331" s="141">
        <f t="shared" si="460"/>
        <v>0</v>
      </c>
      <c r="BP331" s="141">
        <f t="shared" si="460"/>
        <v>0</v>
      </c>
      <c r="BQ331" s="141">
        <f t="shared" si="460"/>
        <v>0</v>
      </c>
      <c r="BR331" s="141">
        <f t="shared" si="460"/>
        <v>0</v>
      </c>
      <c r="BS331" s="141">
        <f t="shared" si="460"/>
        <v>0</v>
      </c>
      <c r="BT331" s="141">
        <f t="shared" si="460"/>
        <v>0</v>
      </c>
      <c r="BU331" s="141">
        <f t="shared" si="460"/>
        <v>0</v>
      </c>
      <c r="BV331" s="141">
        <f t="shared" si="460"/>
        <v>0</v>
      </c>
      <c r="BW331" s="141">
        <f t="shared" si="460"/>
        <v>0</v>
      </c>
      <c r="BX331" s="141">
        <f t="shared" si="460"/>
        <v>0</v>
      </c>
      <c r="BY331" s="141">
        <f t="shared" si="460"/>
        <v>0</v>
      </c>
      <c r="BZ331" s="141">
        <f t="shared" si="460"/>
        <v>0</v>
      </c>
      <c r="CA331" s="141">
        <f t="shared" si="460"/>
        <v>0</v>
      </c>
      <c r="CB331" s="141">
        <f t="shared" si="460"/>
        <v>0</v>
      </c>
      <c r="CC331" s="141">
        <f t="shared" si="460"/>
        <v>0</v>
      </c>
      <c r="CD331" s="141">
        <f t="shared" si="460"/>
        <v>0</v>
      </c>
      <c r="CE331" s="141">
        <f t="shared" si="460"/>
        <v>0</v>
      </c>
      <c r="CF331" s="151">
        <f t="shared" si="460"/>
        <v>0</v>
      </c>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row>
    <row r="332" spans="1:116" s="57" customFormat="1" x14ac:dyDescent="0.2">
      <c r="A332" s="219"/>
      <c r="B332" s="222"/>
      <c r="C332" s="225"/>
      <c r="D332" s="228"/>
      <c r="E332" s="228"/>
      <c r="F332" s="228"/>
      <c r="G332" s="231"/>
      <c r="H332" s="234"/>
      <c r="I332" s="222"/>
      <c r="J332" s="222"/>
      <c r="K332" s="234"/>
      <c r="L332" s="140" t="s">
        <v>145</v>
      </c>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43">
        <f t="shared" si="378"/>
        <v>0</v>
      </c>
      <c r="AU332" s="144">
        <f t="shared" ref="AU332:AU339" si="463">AT332*$H$332</f>
        <v>0</v>
      </c>
      <c r="AV332" s="52"/>
      <c r="AW332" s="55">
        <f t="shared" si="400"/>
        <v>0</v>
      </c>
      <c r="AX332" s="55"/>
      <c r="AY332" s="140" t="s">
        <v>145</v>
      </c>
      <c r="AZ332" s="140">
        <f t="shared" si="460"/>
        <v>0</v>
      </c>
      <c r="BA332" s="140">
        <f t="shared" si="460"/>
        <v>0</v>
      </c>
      <c r="BB332" s="140">
        <f t="shared" si="460"/>
        <v>0</v>
      </c>
      <c r="BC332" s="140">
        <f t="shared" si="460"/>
        <v>0</v>
      </c>
      <c r="BD332" s="140">
        <f t="shared" si="460"/>
        <v>0</v>
      </c>
      <c r="BE332" s="140">
        <f t="shared" si="460"/>
        <v>0</v>
      </c>
      <c r="BF332" s="140">
        <f t="shared" si="460"/>
        <v>0</v>
      </c>
      <c r="BG332" s="140">
        <f t="shared" si="460"/>
        <v>0</v>
      </c>
      <c r="BH332" s="140">
        <f t="shared" si="460"/>
        <v>0</v>
      </c>
      <c r="BI332" s="140">
        <f t="shared" si="460"/>
        <v>0</v>
      </c>
      <c r="BJ332" s="140">
        <f t="shared" si="460"/>
        <v>0</v>
      </c>
      <c r="BK332" s="140">
        <f t="shared" si="460"/>
        <v>0</v>
      </c>
      <c r="BL332" s="140">
        <f t="shared" si="460"/>
        <v>0</v>
      </c>
      <c r="BM332" s="140">
        <f t="shared" si="460"/>
        <v>0</v>
      </c>
      <c r="BN332" s="140">
        <f t="shared" si="460"/>
        <v>0</v>
      </c>
      <c r="BO332" s="140">
        <f t="shared" si="460"/>
        <v>0</v>
      </c>
      <c r="BP332" s="140">
        <f t="shared" si="460"/>
        <v>0</v>
      </c>
      <c r="BQ332" s="140">
        <f t="shared" si="460"/>
        <v>0</v>
      </c>
      <c r="BR332" s="140">
        <f t="shared" si="460"/>
        <v>0</v>
      </c>
      <c r="BS332" s="140">
        <f t="shared" si="460"/>
        <v>0</v>
      </c>
      <c r="BT332" s="140">
        <f t="shared" si="460"/>
        <v>0</v>
      </c>
      <c r="BU332" s="140">
        <f t="shared" si="460"/>
        <v>0</v>
      </c>
      <c r="BV332" s="140">
        <f t="shared" si="460"/>
        <v>0</v>
      </c>
      <c r="BW332" s="140">
        <f t="shared" si="460"/>
        <v>0</v>
      </c>
      <c r="BX332" s="140">
        <f t="shared" si="460"/>
        <v>0</v>
      </c>
      <c r="BY332" s="140">
        <f t="shared" si="460"/>
        <v>0</v>
      </c>
      <c r="BZ332" s="140">
        <f t="shared" si="460"/>
        <v>0</v>
      </c>
      <c r="CA332" s="140">
        <f t="shared" si="460"/>
        <v>0</v>
      </c>
      <c r="CB332" s="140">
        <f t="shared" si="460"/>
        <v>0</v>
      </c>
      <c r="CC332" s="140">
        <f t="shared" si="460"/>
        <v>0</v>
      </c>
      <c r="CD332" s="140">
        <f t="shared" si="460"/>
        <v>0</v>
      </c>
      <c r="CE332" s="140">
        <f t="shared" si="460"/>
        <v>0</v>
      </c>
      <c r="CF332" s="145">
        <f t="shared" si="460"/>
        <v>0</v>
      </c>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row>
    <row r="333" spans="1:116" s="57" customFormat="1" x14ac:dyDescent="0.2">
      <c r="A333" s="220"/>
      <c r="B333" s="223"/>
      <c r="C333" s="226"/>
      <c r="D333" s="229"/>
      <c r="E333" s="229"/>
      <c r="F333" s="229"/>
      <c r="G333" s="232"/>
      <c r="H333" s="235"/>
      <c r="I333" s="237"/>
      <c r="J333" s="237"/>
      <c r="K333" s="235"/>
      <c r="L333" s="54" t="s">
        <v>1</v>
      </c>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146">
        <f t="shared" ref="AT333:AT396" si="464">SUM(M333:AS333)</f>
        <v>0</v>
      </c>
      <c r="AU333" s="147">
        <f t="shared" si="463"/>
        <v>0</v>
      </c>
      <c r="AV333" s="52"/>
      <c r="AW333" s="55">
        <f t="shared" si="400"/>
        <v>0</v>
      </c>
      <c r="AX333" s="55"/>
      <c r="AY333" s="54" t="s">
        <v>1</v>
      </c>
      <c r="AZ333" s="54">
        <f t="shared" si="460"/>
        <v>0</v>
      </c>
      <c r="BA333" s="54">
        <f t="shared" si="460"/>
        <v>0</v>
      </c>
      <c r="BB333" s="54">
        <f t="shared" si="460"/>
        <v>0</v>
      </c>
      <c r="BC333" s="54">
        <f t="shared" si="460"/>
        <v>0</v>
      </c>
      <c r="BD333" s="54">
        <f t="shared" si="460"/>
        <v>0</v>
      </c>
      <c r="BE333" s="54">
        <f t="shared" si="460"/>
        <v>0</v>
      </c>
      <c r="BF333" s="54">
        <f t="shared" si="460"/>
        <v>0</v>
      </c>
      <c r="BG333" s="54">
        <f t="shared" si="460"/>
        <v>0</v>
      </c>
      <c r="BH333" s="54">
        <f t="shared" si="460"/>
        <v>0</v>
      </c>
      <c r="BI333" s="54">
        <f t="shared" si="460"/>
        <v>0</v>
      </c>
      <c r="BJ333" s="54">
        <f t="shared" si="460"/>
        <v>0</v>
      </c>
      <c r="BK333" s="54">
        <f t="shared" si="460"/>
        <v>0</v>
      </c>
      <c r="BL333" s="54">
        <f t="shared" si="460"/>
        <v>0</v>
      </c>
      <c r="BM333" s="54">
        <f t="shared" si="460"/>
        <v>0</v>
      </c>
      <c r="BN333" s="54">
        <f t="shared" si="460"/>
        <v>0</v>
      </c>
      <c r="BO333" s="54">
        <f t="shared" si="460"/>
        <v>0</v>
      </c>
      <c r="BP333" s="54">
        <f t="shared" si="460"/>
        <v>0</v>
      </c>
      <c r="BQ333" s="54">
        <f t="shared" si="460"/>
        <v>0</v>
      </c>
      <c r="BR333" s="54">
        <f t="shared" si="460"/>
        <v>0</v>
      </c>
      <c r="BS333" s="54">
        <f t="shared" si="460"/>
        <v>0</v>
      </c>
      <c r="BT333" s="54">
        <f t="shared" si="460"/>
        <v>0</v>
      </c>
      <c r="BU333" s="54">
        <f t="shared" si="460"/>
        <v>0</v>
      </c>
      <c r="BV333" s="54">
        <f t="shared" si="460"/>
        <v>0</v>
      </c>
      <c r="BW333" s="54">
        <f t="shared" si="460"/>
        <v>0</v>
      </c>
      <c r="BX333" s="54">
        <f t="shared" si="460"/>
        <v>0</v>
      </c>
      <c r="BY333" s="54">
        <f t="shared" si="460"/>
        <v>0</v>
      </c>
      <c r="BZ333" s="54">
        <f t="shared" si="460"/>
        <v>0</v>
      </c>
      <c r="CA333" s="54">
        <f t="shared" si="460"/>
        <v>0</v>
      </c>
      <c r="CB333" s="54">
        <f t="shared" si="460"/>
        <v>0</v>
      </c>
      <c r="CC333" s="54">
        <f t="shared" si="460"/>
        <v>0</v>
      </c>
      <c r="CD333" s="54">
        <f t="shared" si="460"/>
        <v>0</v>
      </c>
      <c r="CE333" s="54">
        <f t="shared" si="460"/>
        <v>0</v>
      </c>
      <c r="CF333" s="148">
        <f t="shared" si="460"/>
        <v>0</v>
      </c>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row>
    <row r="334" spans="1:116" s="57" customFormat="1" x14ac:dyDescent="0.2">
      <c r="A334" s="220"/>
      <c r="B334" s="223"/>
      <c r="C334" s="226"/>
      <c r="D334" s="229"/>
      <c r="E334" s="229"/>
      <c r="F334" s="229"/>
      <c r="G334" s="232"/>
      <c r="H334" s="235"/>
      <c r="I334" s="237"/>
      <c r="J334" s="237"/>
      <c r="K334" s="235"/>
      <c r="L334" s="54" t="s">
        <v>2</v>
      </c>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146">
        <f t="shared" si="464"/>
        <v>0</v>
      </c>
      <c r="AU334" s="147">
        <f t="shared" si="463"/>
        <v>0</v>
      </c>
      <c r="AV334" s="52"/>
      <c r="AW334" s="55">
        <f t="shared" si="400"/>
        <v>0</v>
      </c>
      <c r="AX334" s="55"/>
      <c r="AY334" s="54" t="s">
        <v>2</v>
      </c>
      <c r="AZ334" s="54">
        <f t="shared" si="460"/>
        <v>0</v>
      </c>
      <c r="BA334" s="54">
        <f t="shared" si="460"/>
        <v>0</v>
      </c>
      <c r="BB334" s="54">
        <f t="shared" si="460"/>
        <v>0</v>
      </c>
      <c r="BC334" s="54">
        <f t="shared" si="460"/>
        <v>0</v>
      </c>
      <c r="BD334" s="54">
        <f t="shared" si="460"/>
        <v>0</v>
      </c>
      <c r="BE334" s="54">
        <f t="shared" si="460"/>
        <v>0</v>
      </c>
      <c r="BF334" s="54">
        <f t="shared" si="460"/>
        <v>0</v>
      </c>
      <c r="BG334" s="54">
        <f t="shared" si="460"/>
        <v>0</v>
      </c>
      <c r="BH334" s="54">
        <f t="shared" si="460"/>
        <v>0</v>
      </c>
      <c r="BI334" s="54">
        <f t="shared" si="460"/>
        <v>0</v>
      </c>
      <c r="BJ334" s="54">
        <f t="shared" si="460"/>
        <v>0</v>
      </c>
      <c r="BK334" s="54">
        <f t="shared" si="460"/>
        <v>0</v>
      </c>
      <c r="BL334" s="54">
        <f t="shared" si="460"/>
        <v>0</v>
      </c>
      <c r="BM334" s="54">
        <f t="shared" si="460"/>
        <v>0</v>
      </c>
      <c r="BN334" s="54">
        <f t="shared" si="460"/>
        <v>0</v>
      </c>
      <c r="BO334" s="54">
        <f t="shared" si="460"/>
        <v>0</v>
      </c>
      <c r="BP334" s="54">
        <f t="shared" si="460"/>
        <v>0</v>
      </c>
      <c r="BQ334" s="54">
        <f t="shared" si="460"/>
        <v>0</v>
      </c>
      <c r="BR334" s="54">
        <f t="shared" si="460"/>
        <v>0</v>
      </c>
      <c r="BS334" s="54">
        <f t="shared" si="460"/>
        <v>0</v>
      </c>
      <c r="BT334" s="54">
        <f t="shared" si="460"/>
        <v>0</v>
      </c>
      <c r="BU334" s="54">
        <f t="shared" si="460"/>
        <v>0</v>
      </c>
      <c r="BV334" s="54">
        <f t="shared" si="460"/>
        <v>0</v>
      </c>
      <c r="BW334" s="54">
        <f t="shared" si="460"/>
        <v>0</v>
      </c>
      <c r="BX334" s="54">
        <f t="shared" si="460"/>
        <v>0</v>
      </c>
      <c r="BY334" s="54">
        <f t="shared" si="460"/>
        <v>0</v>
      </c>
      <c r="BZ334" s="54">
        <f t="shared" si="460"/>
        <v>0</v>
      </c>
      <c r="CA334" s="54">
        <f t="shared" si="460"/>
        <v>0</v>
      </c>
      <c r="CB334" s="54">
        <f t="shared" si="460"/>
        <v>0</v>
      </c>
      <c r="CC334" s="54">
        <f t="shared" si="460"/>
        <v>0</v>
      </c>
      <c r="CD334" s="54">
        <f t="shared" si="460"/>
        <v>0</v>
      </c>
      <c r="CE334" s="54">
        <f t="shared" si="460"/>
        <v>0</v>
      </c>
      <c r="CF334" s="148">
        <f t="shared" si="460"/>
        <v>0</v>
      </c>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row>
    <row r="335" spans="1:116" s="57" customFormat="1" x14ac:dyDescent="0.2">
      <c r="A335" s="220"/>
      <c r="B335" s="223"/>
      <c r="C335" s="226"/>
      <c r="D335" s="229"/>
      <c r="E335" s="229"/>
      <c r="F335" s="229"/>
      <c r="G335" s="232"/>
      <c r="H335" s="235"/>
      <c r="I335" s="237"/>
      <c r="J335" s="237"/>
      <c r="K335" s="235"/>
      <c r="L335" s="54" t="s">
        <v>138</v>
      </c>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146">
        <f t="shared" si="464"/>
        <v>0</v>
      </c>
      <c r="AU335" s="147">
        <f t="shared" si="463"/>
        <v>0</v>
      </c>
      <c r="AV335" s="52"/>
      <c r="AW335" s="55">
        <f t="shared" si="400"/>
        <v>0</v>
      </c>
      <c r="AX335" s="55"/>
      <c r="AY335" s="54" t="s">
        <v>138</v>
      </c>
      <c r="AZ335" s="54">
        <f t="shared" si="460"/>
        <v>0</v>
      </c>
      <c r="BA335" s="54">
        <f t="shared" si="460"/>
        <v>0</v>
      </c>
      <c r="BB335" s="54">
        <f t="shared" si="460"/>
        <v>0</v>
      </c>
      <c r="BC335" s="54">
        <f t="shared" si="460"/>
        <v>0</v>
      </c>
      <c r="BD335" s="54">
        <f t="shared" si="460"/>
        <v>0</v>
      </c>
      <c r="BE335" s="54">
        <f t="shared" si="460"/>
        <v>0</v>
      </c>
      <c r="BF335" s="54">
        <f t="shared" si="460"/>
        <v>0</v>
      </c>
      <c r="BG335" s="54">
        <f t="shared" si="460"/>
        <v>0</v>
      </c>
      <c r="BH335" s="54">
        <f t="shared" si="460"/>
        <v>0</v>
      </c>
      <c r="BI335" s="54">
        <f t="shared" si="460"/>
        <v>0</v>
      </c>
      <c r="BJ335" s="54">
        <f t="shared" si="460"/>
        <v>0</v>
      </c>
      <c r="BK335" s="54">
        <f t="shared" si="460"/>
        <v>0</v>
      </c>
      <c r="BL335" s="54">
        <f t="shared" si="460"/>
        <v>0</v>
      </c>
      <c r="BM335" s="54">
        <f t="shared" si="460"/>
        <v>0</v>
      </c>
      <c r="BN335" s="54">
        <f t="shared" si="460"/>
        <v>0</v>
      </c>
      <c r="BO335" s="54">
        <f t="shared" si="460"/>
        <v>0</v>
      </c>
      <c r="BP335" s="54">
        <f t="shared" si="460"/>
        <v>0</v>
      </c>
      <c r="BQ335" s="54">
        <f t="shared" si="460"/>
        <v>0</v>
      </c>
      <c r="BR335" s="54">
        <f t="shared" si="460"/>
        <v>0</v>
      </c>
      <c r="BS335" s="54">
        <f t="shared" si="460"/>
        <v>0</v>
      </c>
      <c r="BT335" s="54">
        <f t="shared" si="460"/>
        <v>0</v>
      </c>
      <c r="BU335" s="54">
        <f t="shared" si="460"/>
        <v>0</v>
      </c>
      <c r="BV335" s="54">
        <f t="shared" si="460"/>
        <v>0</v>
      </c>
      <c r="BW335" s="54">
        <f t="shared" si="460"/>
        <v>0</v>
      </c>
      <c r="BX335" s="54">
        <f t="shared" si="460"/>
        <v>0</v>
      </c>
      <c r="BY335" s="54">
        <f t="shared" si="460"/>
        <v>0</v>
      </c>
      <c r="BZ335" s="54">
        <f t="shared" si="460"/>
        <v>0</v>
      </c>
      <c r="CA335" s="54">
        <f t="shared" si="460"/>
        <v>0</v>
      </c>
      <c r="CB335" s="54">
        <f t="shared" si="460"/>
        <v>0</v>
      </c>
      <c r="CC335" s="54">
        <f t="shared" si="460"/>
        <v>0</v>
      </c>
      <c r="CD335" s="54">
        <f t="shared" si="460"/>
        <v>0</v>
      </c>
      <c r="CE335" s="54">
        <f t="shared" si="460"/>
        <v>0</v>
      </c>
      <c r="CF335" s="148">
        <f t="shared" si="460"/>
        <v>0</v>
      </c>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row>
    <row r="336" spans="1:116" s="57" customFormat="1" x14ac:dyDescent="0.2">
      <c r="A336" s="220"/>
      <c r="B336" s="223"/>
      <c r="C336" s="226"/>
      <c r="D336" s="229"/>
      <c r="E336" s="229"/>
      <c r="F336" s="229"/>
      <c r="G336" s="232"/>
      <c r="H336" s="235"/>
      <c r="I336" s="237"/>
      <c r="J336" s="237"/>
      <c r="K336" s="235"/>
      <c r="L336" s="54" t="s">
        <v>142</v>
      </c>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146">
        <f t="shared" si="464"/>
        <v>0</v>
      </c>
      <c r="AU336" s="147">
        <f t="shared" si="463"/>
        <v>0</v>
      </c>
      <c r="AV336" s="52"/>
      <c r="AW336" s="55">
        <f t="shared" si="400"/>
        <v>0</v>
      </c>
      <c r="AX336" s="55"/>
      <c r="AY336" s="54" t="s">
        <v>142</v>
      </c>
      <c r="AZ336" s="54">
        <f t="shared" si="460"/>
        <v>0</v>
      </c>
      <c r="BA336" s="54">
        <f t="shared" si="460"/>
        <v>0</v>
      </c>
      <c r="BB336" s="54">
        <f t="shared" si="460"/>
        <v>0</v>
      </c>
      <c r="BC336" s="54">
        <f t="shared" si="460"/>
        <v>0</v>
      </c>
      <c r="BD336" s="54">
        <f t="shared" si="460"/>
        <v>0</v>
      </c>
      <c r="BE336" s="54">
        <f t="shared" si="460"/>
        <v>0</v>
      </c>
      <c r="BF336" s="54">
        <f t="shared" si="460"/>
        <v>0</v>
      </c>
      <c r="BG336" s="54">
        <f t="shared" si="460"/>
        <v>0</v>
      </c>
      <c r="BH336" s="54">
        <f t="shared" si="460"/>
        <v>0</v>
      </c>
      <c r="BI336" s="54">
        <f t="shared" si="460"/>
        <v>0</v>
      </c>
      <c r="BJ336" s="54">
        <f t="shared" si="460"/>
        <v>0</v>
      </c>
      <c r="BK336" s="54">
        <f t="shared" si="460"/>
        <v>0</v>
      </c>
      <c r="BL336" s="54">
        <f t="shared" si="460"/>
        <v>0</v>
      </c>
      <c r="BM336" s="54">
        <f t="shared" si="460"/>
        <v>0</v>
      </c>
      <c r="BN336" s="54">
        <f t="shared" si="460"/>
        <v>0</v>
      </c>
      <c r="BO336" s="54">
        <f t="shared" si="460"/>
        <v>0</v>
      </c>
      <c r="BP336" s="54">
        <f t="shared" si="460"/>
        <v>0</v>
      </c>
      <c r="BQ336" s="54">
        <f t="shared" si="460"/>
        <v>0</v>
      </c>
      <c r="BR336" s="54">
        <f t="shared" si="460"/>
        <v>0</v>
      </c>
      <c r="BS336" s="54">
        <f t="shared" si="460"/>
        <v>0</v>
      </c>
      <c r="BT336" s="54">
        <f t="shared" si="460"/>
        <v>0</v>
      </c>
      <c r="BU336" s="54">
        <f t="shared" si="460"/>
        <v>0</v>
      </c>
      <c r="BV336" s="54">
        <f t="shared" si="460"/>
        <v>0</v>
      </c>
      <c r="BW336" s="54">
        <f t="shared" si="460"/>
        <v>0</v>
      </c>
      <c r="BX336" s="54">
        <f t="shared" si="460"/>
        <v>0</v>
      </c>
      <c r="BY336" s="54">
        <f t="shared" si="460"/>
        <v>0</v>
      </c>
      <c r="BZ336" s="54">
        <f t="shared" si="460"/>
        <v>0</v>
      </c>
      <c r="CA336" s="54">
        <f t="shared" si="460"/>
        <v>0</v>
      </c>
      <c r="CB336" s="54">
        <f t="shared" si="460"/>
        <v>0</v>
      </c>
      <c r="CC336" s="54">
        <f t="shared" si="460"/>
        <v>0</v>
      </c>
      <c r="CD336" s="54">
        <f t="shared" si="460"/>
        <v>0</v>
      </c>
      <c r="CE336" s="54">
        <f t="shared" si="460"/>
        <v>0</v>
      </c>
      <c r="CF336" s="148">
        <f t="shared" si="460"/>
        <v>0</v>
      </c>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row>
    <row r="337" spans="1:116" s="57" customFormat="1" x14ac:dyDescent="0.2">
      <c r="A337" s="220"/>
      <c r="B337" s="223"/>
      <c r="C337" s="226"/>
      <c r="D337" s="229"/>
      <c r="E337" s="229"/>
      <c r="F337" s="229"/>
      <c r="G337" s="232"/>
      <c r="H337" s="235"/>
      <c r="I337" s="237"/>
      <c r="J337" s="237"/>
      <c r="K337" s="235"/>
      <c r="L337" s="54" t="s">
        <v>139</v>
      </c>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146">
        <f t="shared" si="464"/>
        <v>0</v>
      </c>
      <c r="AU337" s="147">
        <f t="shared" si="463"/>
        <v>0</v>
      </c>
      <c r="AV337" s="52"/>
      <c r="AW337" s="55">
        <f t="shared" si="400"/>
        <v>0</v>
      </c>
      <c r="AX337" s="55"/>
      <c r="AY337" s="54" t="s">
        <v>139</v>
      </c>
      <c r="AZ337" s="54">
        <f t="shared" si="460"/>
        <v>0</v>
      </c>
      <c r="BA337" s="54">
        <f t="shared" si="460"/>
        <v>0</v>
      </c>
      <c r="BB337" s="54">
        <f t="shared" si="460"/>
        <v>0</v>
      </c>
      <c r="BC337" s="54">
        <f t="shared" si="460"/>
        <v>0</v>
      </c>
      <c r="BD337" s="54">
        <f t="shared" si="460"/>
        <v>0</v>
      </c>
      <c r="BE337" s="54">
        <f t="shared" si="460"/>
        <v>0</v>
      </c>
      <c r="BF337" s="54">
        <f t="shared" si="460"/>
        <v>0</v>
      </c>
      <c r="BG337" s="54">
        <f t="shared" si="460"/>
        <v>0</v>
      </c>
      <c r="BH337" s="54">
        <f t="shared" si="460"/>
        <v>0</v>
      </c>
      <c r="BI337" s="54">
        <f t="shared" si="460"/>
        <v>0</v>
      </c>
      <c r="BJ337" s="54">
        <f t="shared" si="460"/>
        <v>0</v>
      </c>
      <c r="BK337" s="54">
        <f t="shared" si="460"/>
        <v>0</v>
      </c>
      <c r="BL337" s="54">
        <f t="shared" si="460"/>
        <v>0</v>
      </c>
      <c r="BM337" s="54">
        <f t="shared" si="460"/>
        <v>0</v>
      </c>
      <c r="BN337" s="54">
        <f t="shared" si="460"/>
        <v>0</v>
      </c>
      <c r="BO337" s="54">
        <f t="shared" si="460"/>
        <v>0</v>
      </c>
      <c r="BP337" s="54">
        <f t="shared" si="460"/>
        <v>0</v>
      </c>
      <c r="BQ337" s="54">
        <f t="shared" si="460"/>
        <v>0</v>
      </c>
      <c r="BR337" s="54">
        <f t="shared" si="460"/>
        <v>0</v>
      </c>
      <c r="BS337" s="54">
        <f t="shared" si="460"/>
        <v>0</v>
      </c>
      <c r="BT337" s="54">
        <f t="shared" si="460"/>
        <v>0</v>
      </c>
      <c r="BU337" s="54">
        <f t="shared" si="460"/>
        <v>0</v>
      </c>
      <c r="BV337" s="54">
        <f t="shared" si="460"/>
        <v>0</v>
      </c>
      <c r="BW337" s="54">
        <f t="shared" si="460"/>
        <v>0</v>
      </c>
      <c r="BX337" s="54">
        <f t="shared" si="460"/>
        <v>0</v>
      </c>
      <c r="BY337" s="54">
        <f t="shared" si="460"/>
        <v>0</v>
      </c>
      <c r="BZ337" s="54">
        <f t="shared" si="460"/>
        <v>0</v>
      </c>
      <c r="CA337" s="54">
        <f t="shared" si="460"/>
        <v>0</v>
      </c>
      <c r="CB337" s="54">
        <f t="shared" si="460"/>
        <v>0</v>
      </c>
      <c r="CC337" s="54">
        <f t="shared" si="460"/>
        <v>0</v>
      </c>
      <c r="CD337" s="54">
        <f t="shared" si="460"/>
        <v>0</v>
      </c>
      <c r="CE337" s="54">
        <f t="shared" si="460"/>
        <v>0</v>
      </c>
      <c r="CF337" s="148">
        <f t="shared" si="460"/>
        <v>0</v>
      </c>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row>
    <row r="338" spans="1:116" s="57" customFormat="1" x14ac:dyDescent="0.2">
      <c r="A338" s="220"/>
      <c r="B338" s="223"/>
      <c r="C338" s="226"/>
      <c r="D338" s="229"/>
      <c r="E338" s="229"/>
      <c r="F338" s="229"/>
      <c r="G338" s="232"/>
      <c r="H338" s="235"/>
      <c r="I338" s="237"/>
      <c r="J338" s="237"/>
      <c r="K338" s="235"/>
      <c r="L338" s="54" t="s">
        <v>140</v>
      </c>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146">
        <f t="shared" si="464"/>
        <v>0</v>
      </c>
      <c r="AU338" s="147">
        <f t="shared" si="463"/>
        <v>0</v>
      </c>
      <c r="AV338" s="52"/>
      <c r="AW338" s="55">
        <f t="shared" si="400"/>
        <v>0</v>
      </c>
      <c r="AX338" s="55"/>
      <c r="AY338" s="54" t="s">
        <v>140</v>
      </c>
      <c r="AZ338" s="54">
        <f t="shared" si="460"/>
        <v>0</v>
      </c>
      <c r="BA338" s="54">
        <f t="shared" si="460"/>
        <v>0</v>
      </c>
      <c r="BB338" s="54">
        <f t="shared" si="460"/>
        <v>0</v>
      </c>
      <c r="BC338" s="54">
        <f t="shared" si="460"/>
        <v>0</v>
      </c>
      <c r="BD338" s="54">
        <f t="shared" si="460"/>
        <v>0</v>
      </c>
      <c r="BE338" s="54">
        <f t="shared" si="460"/>
        <v>0</v>
      </c>
      <c r="BF338" s="54">
        <f t="shared" si="460"/>
        <v>0</v>
      </c>
      <c r="BG338" s="54">
        <f t="shared" si="460"/>
        <v>0</v>
      </c>
      <c r="BH338" s="54">
        <f t="shared" si="460"/>
        <v>0</v>
      </c>
      <c r="BI338" s="54">
        <f t="shared" si="460"/>
        <v>0</v>
      </c>
      <c r="BJ338" s="54">
        <f t="shared" si="460"/>
        <v>0</v>
      </c>
      <c r="BK338" s="54">
        <f t="shared" si="460"/>
        <v>0</v>
      </c>
      <c r="BL338" s="54">
        <f t="shared" si="460"/>
        <v>0</v>
      </c>
      <c r="BM338" s="54">
        <f t="shared" si="460"/>
        <v>0</v>
      </c>
      <c r="BN338" s="54">
        <f t="shared" si="460"/>
        <v>0</v>
      </c>
      <c r="BO338" s="54">
        <f t="shared" ref="BO338" si="465">IFERROR($AU338/$AT338*AB338,0)</f>
        <v>0</v>
      </c>
      <c r="BP338" s="54">
        <f t="shared" ref="BP338:CE346" si="466">IFERROR($AU338/$AT338*AC338,0)</f>
        <v>0</v>
      </c>
      <c r="BQ338" s="54">
        <f t="shared" ref="BQ338" si="467">IFERROR($AU338/$AT338*AD338,0)</f>
        <v>0</v>
      </c>
      <c r="BR338" s="54">
        <f t="shared" ref="BR338" si="468">IFERROR($AU338/$AT338*AE338,0)</f>
        <v>0</v>
      </c>
      <c r="BS338" s="54">
        <f t="shared" ref="BS338" si="469">IFERROR($AU338/$AT338*AF338,0)</f>
        <v>0</v>
      </c>
      <c r="BT338" s="54">
        <f t="shared" ref="BT338" si="470">IFERROR($AU338/$AT338*AG338,0)</f>
        <v>0</v>
      </c>
      <c r="BU338" s="54">
        <f t="shared" ref="BU338" si="471">IFERROR($AU338/$AT338*AH338,0)</f>
        <v>0</v>
      </c>
      <c r="BV338" s="54">
        <f t="shared" ref="BV338" si="472">IFERROR($AU338/$AT338*AI338,0)</f>
        <v>0</v>
      </c>
      <c r="BW338" s="54">
        <f t="shared" ref="BW338" si="473">IFERROR($AU338/$AT338*AJ338,0)</f>
        <v>0</v>
      </c>
      <c r="BX338" s="54">
        <f t="shared" ref="BX338" si="474">IFERROR($AU338/$AT338*AK338,0)</f>
        <v>0</v>
      </c>
      <c r="BY338" s="54">
        <f t="shared" ref="BY338" si="475">IFERROR($AU338/$AT338*AL338,0)</f>
        <v>0</v>
      </c>
      <c r="BZ338" s="54">
        <f t="shared" ref="BZ338" si="476">IFERROR($AU338/$AT338*AM338,0)</f>
        <v>0</v>
      </c>
      <c r="CA338" s="54">
        <f t="shared" ref="CA338" si="477">IFERROR($AU338/$AT338*AN338,0)</f>
        <v>0</v>
      </c>
      <c r="CB338" s="54">
        <f t="shared" ref="CB338" si="478">IFERROR($AU338/$AT338*AO338,0)</f>
        <v>0</v>
      </c>
      <c r="CC338" s="54">
        <f t="shared" ref="CC338" si="479">IFERROR($AU338/$AT338*AP338,0)</f>
        <v>0</v>
      </c>
      <c r="CD338" s="54">
        <f t="shared" ref="CD338" si="480">IFERROR($AU338/$AT338*AQ338,0)</f>
        <v>0</v>
      </c>
      <c r="CE338" s="54">
        <f t="shared" ref="CE338" si="481">IFERROR($AU338/$AT338*AR338,0)</f>
        <v>0</v>
      </c>
      <c r="CF338" s="148">
        <f t="shared" ref="AZ338:CF354" si="482">IFERROR($AU338/$AT338*AS338,0)</f>
        <v>0</v>
      </c>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row>
    <row r="339" spans="1:116" s="57" customFormat="1" ht="13.5" thickBot="1" x14ac:dyDescent="0.25">
      <c r="A339" s="221"/>
      <c r="B339" s="224"/>
      <c r="C339" s="227"/>
      <c r="D339" s="230"/>
      <c r="E339" s="230"/>
      <c r="F339" s="230"/>
      <c r="G339" s="233"/>
      <c r="H339" s="236"/>
      <c r="I339" s="238"/>
      <c r="J339" s="238"/>
      <c r="K339" s="236"/>
      <c r="L339" s="141" t="s">
        <v>141</v>
      </c>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8"/>
      <c r="AP339" s="128"/>
      <c r="AQ339" s="128"/>
      <c r="AR339" s="128"/>
      <c r="AS339" s="128"/>
      <c r="AT339" s="149">
        <f t="shared" si="464"/>
        <v>0</v>
      </c>
      <c r="AU339" s="150">
        <f t="shared" si="463"/>
        <v>0</v>
      </c>
      <c r="AV339" s="52"/>
      <c r="AW339" s="55">
        <f t="shared" si="400"/>
        <v>0</v>
      </c>
      <c r="AX339" s="55"/>
      <c r="AY339" s="141" t="s">
        <v>141</v>
      </c>
      <c r="AZ339" s="141">
        <f t="shared" ref="AZ339:BO346" si="483">IFERROR($AU339/$AT339*M339,0)</f>
        <v>0</v>
      </c>
      <c r="BA339" s="141">
        <f t="shared" si="483"/>
        <v>0</v>
      </c>
      <c r="BB339" s="141">
        <f t="shared" si="483"/>
        <v>0</v>
      </c>
      <c r="BC339" s="141">
        <f t="shared" si="483"/>
        <v>0</v>
      </c>
      <c r="BD339" s="141">
        <f t="shared" si="483"/>
        <v>0</v>
      </c>
      <c r="BE339" s="141">
        <f t="shared" si="483"/>
        <v>0</v>
      </c>
      <c r="BF339" s="141">
        <f t="shared" si="483"/>
        <v>0</v>
      </c>
      <c r="BG339" s="141">
        <f t="shared" si="483"/>
        <v>0</v>
      </c>
      <c r="BH339" s="141">
        <f t="shared" si="483"/>
        <v>0</v>
      </c>
      <c r="BI339" s="141">
        <f t="shared" si="483"/>
        <v>0</v>
      </c>
      <c r="BJ339" s="141">
        <f t="shared" si="483"/>
        <v>0</v>
      </c>
      <c r="BK339" s="141">
        <f t="shared" si="483"/>
        <v>0</v>
      </c>
      <c r="BL339" s="141">
        <f t="shared" si="483"/>
        <v>0</v>
      </c>
      <c r="BM339" s="141">
        <f t="shared" si="483"/>
        <v>0</v>
      </c>
      <c r="BN339" s="141">
        <f t="shared" si="483"/>
        <v>0</v>
      </c>
      <c r="BO339" s="141">
        <f t="shared" si="483"/>
        <v>0</v>
      </c>
      <c r="BP339" s="141">
        <f t="shared" si="466"/>
        <v>0</v>
      </c>
      <c r="BQ339" s="141">
        <f t="shared" si="466"/>
        <v>0</v>
      </c>
      <c r="BR339" s="141">
        <f t="shared" si="466"/>
        <v>0</v>
      </c>
      <c r="BS339" s="141">
        <f t="shared" si="466"/>
        <v>0</v>
      </c>
      <c r="BT339" s="141">
        <f t="shared" si="466"/>
        <v>0</v>
      </c>
      <c r="BU339" s="141">
        <f t="shared" si="466"/>
        <v>0</v>
      </c>
      <c r="BV339" s="141">
        <f t="shared" si="466"/>
        <v>0</v>
      </c>
      <c r="BW339" s="141">
        <f t="shared" si="466"/>
        <v>0</v>
      </c>
      <c r="BX339" s="141">
        <f t="shared" si="466"/>
        <v>0</v>
      </c>
      <c r="BY339" s="141">
        <f t="shared" si="466"/>
        <v>0</v>
      </c>
      <c r="BZ339" s="141">
        <f t="shared" si="466"/>
        <v>0</v>
      </c>
      <c r="CA339" s="141">
        <f t="shared" si="466"/>
        <v>0</v>
      </c>
      <c r="CB339" s="141">
        <f t="shared" si="466"/>
        <v>0</v>
      </c>
      <c r="CC339" s="141">
        <f t="shared" si="466"/>
        <v>0</v>
      </c>
      <c r="CD339" s="141">
        <f t="shared" si="466"/>
        <v>0</v>
      </c>
      <c r="CE339" s="141">
        <f t="shared" si="466"/>
        <v>0</v>
      </c>
      <c r="CF339" s="151">
        <f t="shared" si="482"/>
        <v>0</v>
      </c>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row>
    <row r="340" spans="1:116" s="57" customFormat="1" x14ac:dyDescent="0.2">
      <c r="A340" s="219"/>
      <c r="B340" s="222"/>
      <c r="C340" s="225"/>
      <c r="D340" s="228"/>
      <c r="E340" s="228"/>
      <c r="F340" s="228"/>
      <c r="G340" s="231"/>
      <c r="H340" s="234"/>
      <c r="I340" s="222"/>
      <c r="J340" s="222"/>
      <c r="K340" s="234"/>
      <c r="L340" s="140" t="s">
        <v>145</v>
      </c>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43">
        <f t="shared" si="464"/>
        <v>0</v>
      </c>
      <c r="AU340" s="144">
        <f t="shared" ref="AU340:AU347" si="484">AT340*$H$340</f>
        <v>0</v>
      </c>
      <c r="AV340" s="52"/>
      <c r="AW340" s="55">
        <f t="shared" si="400"/>
        <v>0</v>
      </c>
      <c r="AX340" s="55"/>
      <c r="AY340" s="140" t="s">
        <v>145</v>
      </c>
      <c r="AZ340" s="140">
        <f t="shared" si="483"/>
        <v>0</v>
      </c>
      <c r="BA340" s="140">
        <f t="shared" si="483"/>
        <v>0</v>
      </c>
      <c r="BB340" s="140">
        <f t="shared" si="483"/>
        <v>0</v>
      </c>
      <c r="BC340" s="140">
        <f t="shared" si="483"/>
        <v>0</v>
      </c>
      <c r="BD340" s="140">
        <f t="shared" si="483"/>
        <v>0</v>
      </c>
      <c r="BE340" s="140">
        <f t="shared" si="483"/>
        <v>0</v>
      </c>
      <c r="BF340" s="140">
        <f t="shared" si="483"/>
        <v>0</v>
      </c>
      <c r="BG340" s="140">
        <f t="shared" si="483"/>
        <v>0</v>
      </c>
      <c r="BH340" s="140">
        <f t="shared" si="483"/>
        <v>0</v>
      </c>
      <c r="BI340" s="140">
        <f t="shared" si="483"/>
        <v>0</v>
      </c>
      <c r="BJ340" s="140">
        <f t="shared" si="483"/>
        <v>0</v>
      </c>
      <c r="BK340" s="140">
        <f t="shared" si="483"/>
        <v>0</v>
      </c>
      <c r="BL340" s="140">
        <f t="shared" si="483"/>
        <v>0</v>
      </c>
      <c r="BM340" s="140">
        <f t="shared" si="483"/>
        <v>0</v>
      </c>
      <c r="BN340" s="140">
        <f t="shared" si="483"/>
        <v>0</v>
      </c>
      <c r="BO340" s="140">
        <f t="shared" si="483"/>
        <v>0</v>
      </c>
      <c r="BP340" s="140">
        <f t="shared" si="466"/>
        <v>0</v>
      </c>
      <c r="BQ340" s="140">
        <f t="shared" si="466"/>
        <v>0</v>
      </c>
      <c r="BR340" s="140">
        <f t="shared" si="466"/>
        <v>0</v>
      </c>
      <c r="BS340" s="140">
        <f t="shared" si="466"/>
        <v>0</v>
      </c>
      <c r="BT340" s="140">
        <f t="shared" si="466"/>
        <v>0</v>
      </c>
      <c r="BU340" s="140">
        <f t="shared" si="466"/>
        <v>0</v>
      </c>
      <c r="BV340" s="140">
        <f t="shared" si="466"/>
        <v>0</v>
      </c>
      <c r="BW340" s="140">
        <f t="shared" si="466"/>
        <v>0</v>
      </c>
      <c r="BX340" s="140">
        <f t="shared" si="466"/>
        <v>0</v>
      </c>
      <c r="BY340" s="140">
        <f t="shared" si="466"/>
        <v>0</v>
      </c>
      <c r="BZ340" s="140">
        <f t="shared" si="466"/>
        <v>0</v>
      </c>
      <c r="CA340" s="140">
        <f t="shared" si="466"/>
        <v>0</v>
      </c>
      <c r="CB340" s="140">
        <f t="shared" si="466"/>
        <v>0</v>
      </c>
      <c r="CC340" s="140">
        <f t="shared" si="466"/>
        <v>0</v>
      </c>
      <c r="CD340" s="140">
        <f t="shared" si="466"/>
        <v>0</v>
      </c>
      <c r="CE340" s="140">
        <f t="shared" si="466"/>
        <v>0</v>
      </c>
      <c r="CF340" s="145">
        <f t="shared" si="482"/>
        <v>0</v>
      </c>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row>
    <row r="341" spans="1:116" s="57" customFormat="1" x14ac:dyDescent="0.2">
      <c r="A341" s="220"/>
      <c r="B341" s="223"/>
      <c r="C341" s="226"/>
      <c r="D341" s="229"/>
      <c r="E341" s="229"/>
      <c r="F341" s="229"/>
      <c r="G341" s="232"/>
      <c r="H341" s="235"/>
      <c r="I341" s="237"/>
      <c r="J341" s="237"/>
      <c r="K341" s="235"/>
      <c r="L341" s="54" t="s">
        <v>1</v>
      </c>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146">
        <f t="shared" si="464"/>
        <v>0</v>
      </c>
      <c r="AU341" s="147">
        <f t="shared" si="484"/>
        <v>0</v>
      </c>
      <c r="AV341" s="52"/>
      <c r="AW341" s="55">
        <f t="shared" si="400"/>
        <v>0</v>
      </c>
      <c r="AX341" s="55"/>
      <c r="AY341" s="54" t="s">
        <v>1</v>
      </c>
      <c r="AZ341" s="54">
        <f t="shared" si="483"/>
        <v>0</v>
      </c>
      <c r="BA341" s="54">
        <f t="shared" si="483"/>
        <v>0</v>
      </c>
      <c r="BB341" s="54">
        <f t="shared" si="483"/>
        <v>0</v>
      </c>
      <c r="BC341" s="54">
        <f t="shared" si="483"/>
        <v>0</v>
      </c>
      <c r="BD341" s="54">
        <f t="shared" si="483"/>
        <v>0</v>
      </c>
      <c r="BE341" s="54">
        <f t="shared" si="483"/>
        <v>0</v>
      </c>
      <c r="BF341" s="54">
        <f t="shared" si="483"/>
        <v>0</v>
      </c>
      <c r="BG341" s="54">
        <f t="shared" si="483"/>
        <v>0</v>
      </c>
      <c r="BH341" s="54">
        <f t="shared" si="483"/>
        <v>0</v>
      </c>
      <c r="BI341" s="54">
        <f t="shared" si="483"/>
        <v>0</v>
      </c>
      <c r="BJ341" s="54">
        <f t="shared" si="483"/>
        <v>0</v>
      </c>
      <c r="BK341" s="54">
        <f t="shared" si="483"/>
        <v>0</v>
      </c>
      <c r="BL341" s="54">
        <f t="shared" si="483"/>
        <v>0</v>
      </c>
      <c r="BM341" s="54">
        <f t="shared" si="483"/>
        <v>0</v>
      </c>
      <c r="BN341" s="54">
        <f t="shared" si="483"/>
        <v>0</v>
      </c>
      <c r="BO341" s="54">
        <f t="shared" si="483"/>
        <v>0</v>
      </c>
      <c r="BP341" s="54">
        <f t="shared" si="466"/>
        <v>0</v>
      </c>
      <c r="BQ341" s="54">
        <f t="shared" si="466"/>
        <v>0</v>
      </c>
      <c r="BR341" s="54">
        <f t="shared" si="466"/>
        <v>0</v>
      </c>
      <c r="BS341" s="54">
        <f t="shared" si="466"/>
        <v>0</v>
      </c>
      <c r="BT341" s="54">
        <f t="shared" si="466"/>
        <v>0</v>
      </c>
      <c r="BU341" s="54">
        <f t="shared" si="466"/>
        <v>0</v>
      </c>
      <c r="BV341" s="54">
        <f t="shared" si="466"/>
        <v>0</v>
      </c>
      <c r="BW341" s="54">
        <f t="shared" si="466"/>
        <v>0</v>
      </c>
      <c r="BX341" s="54">
        <f t="shared" si="466"/>
        <v>0</v>
      </c>
      <c r="BY341" s="54">
        <f t="shared" si="466"/>
        <v>0</v>
      </c>
      <c r="BZ341" s="54">
        <f t="shared" si="466"/>
        <v>0</v>
      </c>
      <c r="CA341" s="54">
        <f t="shared" si="466"/>
        <v>0</v>
      </c>
      <c r="CB341" s="54">
        <f t="shared" si="466"/>
        <v>0</v>
      </c>
      <c r="CC341" s="54">
        <f t="shared" si="466"/>
        <v>0</v>
      </c>
      <c r="CD341" s="54">
        <f t="shared" si="466"/>
        <v>0</v>
      </c>
      <c r="CE341" s="54">
        <f t="shared" si="466"/>
        <v>0</v>
      </c>
      <c r="CF341" s="148">
        <f t="shared" si="482"/>
        <v>0</v>
      </c>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row>
    <row r="342" spans="1:116" s="57" customFormat="1" x14ac:dyDescent="0.2">
      <c r="A342" s="220"/>
      <c r="B342" s="223"/>
      <c r="C342" s="226"/>
      <c r="D342" s="229"/>
      <c r="E342" s="229"/>
      <c r="F342" s="229"/>
      <c r="G342" s="232"/>
      <c r="H342" s="235"/>
      <c r="I342" s="237"/>
      <c r="J342" s="237"/>
      <c r="K342" s="235"/>
      <c r="L342" s="54" t="s">
        <v>2</v>
      </c>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146">
        <f t="shared" si="464"/>
        <v>0</v>
      </c>
      <c r="AU342" s="147">
        <f t="shared" si="484"/>
        <v>0</v>
      </c>
      <c r="AV342" s="52"/>
      <c r="AW342" s="55">
        <f t="shared" si="400"/>
        <v>0</v>
      </c>
      <c r="AX342" s="55"/>
      <c r="AY342" s="54" t="s">
        <v>2</v>
      </c>
      <c r="AZ342" s="54">
        <f t="shared" si="483"/>
        <v>0</v>
      </c>
      <c r="BA342" s="54">
        <f t="shared" si="483"/>
        <v>0</v>
      </c>
      <c r="BB342" s="54">
        <f t="shared" si="483"/>
        <v>0</v>
      </c>
      <c r="BC342" s="54">
        <f t="shared" si="483"/>
        <v>0</v>
      </c>
      <c r="BD342" s="54">
        <f t="shared" si="483"/>
        <v>0</v>
      </c>
      <c r="BE342" s="54">
        <f t="shared" si="483"/>
        <v>0</v>
      </c>
      <c r="BF342" s="54">
        <f t="shared" si="483"/>
        <v>0</v>
      </c>
      <c r="BG342" s="54">
        <f t="shared" si="483"/>
        <v>0</v>
      </c>
      <c r="BH342" s="54">
        <f t="shared" si="483"/>
        <v>0</v>
      </c>
      <c r="BI342" s="54">
        <f t="shared" si="483"/>
        <v>0</v>
      </c>
      <c r="BJ342" s="54">
        <f t="shared" si="483"/>
        <v>0</v>
      </c>
      <c r="BK342" s="54">
        <f t="shared" si="483"/>
        <v>0</v>
      </c>
      <c r="BL342" s="54">
        <f t="shared" si="483"/>
        <v>0</v>
      </c>
      <c r="BM342" s="54">
        <f t="shared" si="483"/>
        <v>0</v>
      </c>
      <c r="BN342" s="54">
        <f t="shared" si="483"/>
        <v>0</v>
      </c>
      <c r="BO342" s="54">
        <f t="shared" si="483"/>
        <v>0</v>
      </c>
      <c r="BP342" s="54">
        <f t="shared" si="466"/>
        <v>0</v>
      </c>
      <c r="BQ342" s="54">
        <f t="shared" si="466"/>
        <v>0</v>
      </c>
      <c r="BR342" s="54">
        <f t="shared" si="466"/>
        <v>0</v>
      </c>
      <c r="BS342" s="54">
        <f t="shared" si="466"/>
        <v>0</v>
      </c>
      <c r="BT342" s="54">
        <f t="shared" si="466"/>
        <v>0</v>
      </c>
      <c r="BU342" s="54">
        <f t="shared" si="466"/>
        <v>0</v>
      </c>
      <c r="BV342" s="54">
        <f t="shared" si="466"/>
        <v>0</v>
      </c>
      <c r="BW342" s="54">
        <f t="shared" si="466"/>
        <v>0</v>
      </c>
      <c r="BX342" s="54">
        <f t="shared" si="466"/>
        <v>0</v>
      </c>
      <c r="BY342" s="54">
        <f t="shared" si="466"/>
        <v>0</v>
      </c>
      <c r="BZ342" s="54">
        <f t="shared" si="466"/>
        <v>0</v>
      </c>
      <c r="CA342" s="54">
        <f t="shared" si="466"/>
        <v>0</v>
      </c>
      <c r="CB342" s="54">
        <f t="shared" si="466"/>
        <v>0</v>
      </c>
      <c r="CC342" s="54">
        <f t="shared" si="466"/>
        <v>0</v>
      </c>
      <c r="CD342" s="54">
        <f t="shared" si="466"/>
        <v>0</v>
      </c>
      <c r="CE342" s="54">
        <f t="shared" si="466"/>
        <v>0</v>
      </c>
      <c r="CF342" s="148">
        <f t="shared" si="482"/>
        <v>0</v>
      </c>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row>
    <row r="343" spans="1:116" s="57" customFormat="1" x14ac:dyDescent="0.2">
      <c r="A343" s="220"/>
      <c r="B343" s="223"/>
      <c r="C343" s="226"/>
      <c r="D343" s="229"/>
      <c r="E343" s="229"/>
      <c r="F343" s="229"/>
      <c r="G343" s="232"/>
      <c r="H343" s="235"/>
      <c r="I343" s="237"/>
      <c r="J343" s="237"/>
      <c r="K343" s="235"/>
      <c r="L343" s="54" t="s">
        <v>138</v>
      </c>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146">
        <f t="shared" si="464"/>
        <v>0</v>
      </c>
      <c r="AU343" s="147">
        <f t="shared" si="484"/>
        <v>0</v>
      </c>
      <c r="AV343" s="52"/>
      <c r="AW343" s="55">
        <f t="shared" si="400"/>
        <v>0</v>
      </c>
      <c r="AX343" s="55"/>
      <c r="AY343" s="54" t="s">
        <v>138</v>
      </c>
      <c r="AZ343" s="54">
        <f t="shared" si="483"/>
        <v>0</v>
      </c>
      <c r="BA343" s="54">
        <f t="shared" si="483"/>
        <v>0</v>
      </c>
      <c r="BB343" s="54">
        <f t="shared" si="483"/>
        <v>0</v>
      </c>
      <c r="BC343" s="54">
        <f t="shared" si="483"/>
        <v>0</v>
      </c>
      <c r="BD343" s="54">
        <f t="shared" si="483"/>
        <v>0</v>
      </c>
      <c r="BE343" s="54">
        <f t="shared" si="483"/>
        <v>0</v>
      </c>
      <c r="BF343" s="54">
        <f t="shared" si="483"/>
        <v>0</v>
      </c>
      <c r="BG343" s="54">
        <f t="shared" si="483"/>
        <v>0</v>
      </c>
      <c r="BH343" s="54">
        <f t="shared" si="483"/>
        <v>0</v>
      </c>
      <c r="BI343" s="54">
        <f t="shared" si="483"/>
        <v>0</v>
      </c>
      <c r="BJ343" s="54">
        <f t="shared" si="483"/>
        <v>0</v>
      </c>
      <c r="BK343" s="54">
        <f t="shared" si="483"/>
        <v>0</v>
      </c>
      <c r="BL343" s="54">
        <f t="shared" si="483"/>
        <v>0</v>
      </c>
      <c r="BM343" s="54">
        <f t="shared" si="483"/>
        <v>0</v>
      </c>
      <c r="BN343" s="54">
        <f t="shared" si="483"/>
        <v>0</v>
      </c>
      <c r="BO343" s="54">
        <f t="shared" si="483"/>
        <v>0</v>
      </c>
      <c r="BP343" s="54">
        <f t="shared" si="466"/>
        <v>0</v>
      </c>
      <c r="BQ343" s="54">
        <f t="shared" si="466"/>
        <v>0</v>
      </c>
      <c r="BR343" s="54">
        <f t="shared" si="466"/>
        <v>0</v>
      </c>
      <c r="BS343" s="54">
        <f t="shared" si="466"/>
        <v>0</v>
      </c>
      <c r="BT343" s="54">
        <f t="shared" si="466"/>
        <v>0</v>
      </c>
      <c r="BU343" s="54">
        <f t="shared" si="466"/>
        <v>0</v>
      </c>
      <c r="BV343" s="54">
        <f t="shared" si="466"/>
        <v>0</v>
      </c>
      <c r="BW343" s="54">
        <f t="shared" si="466"/>
        <v>0</v>
      </c>
      <c r="BX343" s="54">
        <f t="shared" si="466"/>
        <v>0</v>
      </c>
      <c r="BY343" s="54">
        <f t="shared" si="466"/>
        <v>0</v>
      </c>
      <c r="BZ343" s="54">
        <f t="shared" si="466"/>
        <v>0</v>
      </c>
      <c r="CA343" s="54">
        <f t="shared" si="466"/>
        <v>0</v>
      </c>
      <c r="CB343" s="54">
        <f t="shared" si="466"/>
        <v>0</v>
      </c>
      <c r="CC343" s="54">
        <f t="shared" si="466"/>
        <v>0</v>
      </c>
      <c r="CD343" s="54">
        <f t="shared" si="466"/>
        <v>0</v>
      </c>
      <c r="CE343" s="54">
        <f t="shared" si="466"/>
        <v>0</v>
      </c>
      <c r="CF343" s="148">
        <f t="shared" si="482"/>
        <v>0</v>
      </c>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row>
    <row r="344" spans="1:116" s="57" customFormat="1" x14ac:dyDescent="0.2">
      <c r="A344" s="220"/>
      <c r="B344" s="223"/>
      <c r="C344" s="226"/>
      <c r="D344" s="229"/>
      <c r="E344" s="229"/>
      <c r="F344" s="229"/>
      <c r="G344" s="232"/>
      <c r="H344" s="235"/>
      <c r="I344" s="237"/>
      <c r="J344" s="237"/>
      <c r="K344" s="235"/>
      <c r="L344" s="54" t="s">
        <v>142</v>
      </c>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146">
        <f t="shared" si="464"/>
        <v>0</v>
      </c>
      <c r="AU344" s="147">
        <f t="shared" si="484"/>
        <v>0</v>
      </c>
      <c r="AV344" s="52"/>
      <c r="AW344" s="55">
        <f t="shared" si="400"/>
        <v>0</v>
      </c>
      <c r="AX344" s="55"/>
      <c r="AY344" s="54" t="s">
        <v>142</v>
      </c>
      <c r="AZ344" s="54">
        <f t="shared" si="483"/>
        <v>0</v>
      </c>
      <c r="BA344" s="54">
        <f t="shared" si="483"/>
        <v>0</v>
      </c>
      <c r="BB344" s="54">
        <f t="shared" si="483"/>
        <v>0</v>
      </c>
      <c r="BC344" s="54">
        <f t="shared" si="483"/>
        <v>0</v>
      </c>
      <c r="BD344" s="54">
        <f t="shared" si="483"/>
        <v>0</v>
      </c>
      <c r="BE344" s="54">
        <f t="shared" si="483"/>
        <v>0</v>
      </c>
      <c r="BF344" s="54">
        <f t="shared" si="483"/>
        <v>0</v>
      </c>
      <c r="BG344" s="54">
        <f t="shared" si="483"/>
        <v>0</v>
      </c>
      <c r="BH344" s="54">
        <f t="shared" si="483"/>
        <v>0</v>
      </c>
      <c r="BI344" s="54">
        <f t="shared" si="483"/>
        <v>0</v>
      </c>
      <c r="BJ344" s="54">
        <f t="shared" si="483"/>
        <v>0</v>
      </c>
      <c r="BK344" s="54">
        <f t="shared" si="483"/>
        <v>0</v>
      </c>
      <c r="BL344" s="54">
        <f t="shared" si="483"/>
        <v>0</v>
      </c>
      <c r="BM344" s="54">
        <f t="shared" si="483"/>
        <v>0</v>
      </c>
      <c r="BN344" s="54">
        <f t="shared" si="483"/>
        <v>0</v>
      </c>
      <c r="BO344" s="54">
        <f t="shared" si="483"/>
        <v>0</v>
      </c>
      <c r="BP344" s="54">
        <f t="shared" si="466"/>
        <v>0</v>
      </c>
      <c r="BQ344" s="54">
        <f t="shared" si="466"/>
        <v>0</v>
      </c>
      <c r="BR344" s="54">
        <f t="shared" si="466"/>
        <v>0</v>
      </c>
      <c r="BS344" s="54">
        <f t="shared" si="466"/>
        <v>0</v>
      </c>
      <c r="BT344" s="54">
        <f t="shared" si="466"/>
        <v>0</v>
      </c>
      <c r="BU344" s="54">
        <f t="shared" si="466"/>
        <v>0</v>
      </c>
      <c r="BV344" s="54">
        <f t="shared" si="466"/>
        <v>0</v>
      </c>
      <c r="BW344" s="54">
        <f t="shared" si="466"/>
        <v>0</v>
      </c>
      <c r="BX344" s="54">
        <f t="shared" si="466"/>
        <v>0</v>
      </c>
      <c r="BY344" s="54">
        <f t="shared" si="466"/>
        <v>0</v>
      </c>
      <c r="BZ344" s="54">
        <f t="shared" si="466"/>
        <v>0</v>
      </c>
      <c r="CA344" s="54">
        <f t="shared" si="466"/>
        <v>0</v>
      </c>
      <c r="CB344" s="54">
        <f t="shared" si="466"/>
        <v>0</v>
      </c>
      <c r="CC344" s="54">
        <f t="shared" si="466"/>
        <v>0</v>
      </c>
      <c r="CD344" s="54">
        <f t="shared" si="466"/>
        <v>0</v>
      </c>
      <c r="CE344" s="54">
        <f t="shared" si="466"/>
        <v>0</v>
      </c>
      <c r="CF344" s="148">
        <f t="shared" si="482"/>
        <v>0</v>
      </c>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row>
    <row r="345" spans="1:116" s="57" customFormat="1" x14ac:dyDescent="0.2">
      <c r="A345" s="220"/>
      <c r="B345" s="223"/>
      <c r="C345" s="226"/>
      <c r="D345" s="229"/>
      <c r="E345" s="229"/>
      <c r="F345" s="229"/>
      <c r="G345" s="232"/>
      <c r="H345" s="235"/>
      <c r="I345" s="237"/>
      <c r="J345" s="237"/>
      <c r="K345" s="235"/>
      <c r="L345" s="54" t="s">
        <v>139</v>
      </c>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146">
        <f t="shared" si="464"/>
        <v>0</v>
      </c>
      <c r="AU345" s="147">
        <f t="shared" si="484"/>
        <v>0</v>
      </c>
      <c r="AV345" s="52"/>
      <c r="AW345" s="55">
        <f t="shared" si="400"/>
        <v>0</v>
      </c>
      <c r="AX345" s="55"/>
      <c r="AY345" s="54" t="s">
        <v>139</v>
      </c>
      <c r="AZ345" s="54">
        <f t="shared" si="483"/>
        <v>0</v>
      </c>
      <c r="BA345" s="54">
        <f t="shared" si="483"/>
        <v>0</v>
      </c>
      <c r="BB345" s="54">
        <f t="shared" si="483"/>
        <v>0</v>
      </c>
      <c r="BC345" s="54">
        <f t="shared" si="483"/>
        <v>0</v>
      </c>
      <c r="BD345" s="54">
        <f t="shared" si="483"/>
        <v>0</v>
      </c>
      <c r="BE345" s="54">
        <f t="shared" si="483"/>
        <v>0</v>
      </c>
      <c r="BF345" s="54">
        <f t="shared" si="483"/>
        <v>0</v>
      </c>
      <c r="BG345" s="54">
        <f t="shared" si="483"/>
        <v>0</v>
      </c>
      <c r="BH345" s="54">
        <f t="shared" si="483"/>
        <v>0</v>
      </c>
      <c r="BI345" s="54">
        <f t="shared" si="483"/>
        <v>0</v>
      </c>
      <c r="BJ345" s="54">
        <f t="shared" si="483"/>
        <v>0</v>
      </c>
      <c r="BK345" s="54">
        <f t="shared" si="483"/>
        <v>0</v>
      </c>
      <c r="BL345" s="54">
        <f t="shared" si="483"/>
        <v>0</v>
      </c>
      <c r="BM345" s="54">
        <f t="shared" si="483"/>
        <v>0</v>
      </c>
      <c r="BN345" s="54">
        <f t="shared" si="483"/>
        <v>0</v>
      </c>
      <c r="BO345" s="54">
        <f t="shared" si="483"/>
        <v>0</v>
      </c>
      <c r="BP345" s="54">
        <f t="shared" si="466"/>
        <v>0</v>
      </c>
      <c r="BQ345" s="54">
        <f t="shared" si="466"/>
        <v>0</v>
      </c>
      <c r="BR345" s="54">
        <f t="shared" si="466"/>
        <v>0</v>
      </c>
      <c r="BS345" s="54">
        <f t="shared" si="466"/>
        <v>0</v>
      </c>
      <c r="BT345" s="54">
        <f t="shared" si="466"/>
        <v>0</v>
      </c>
      <c r="BU345" s="54">
        <f t="shared" si="466"/>
        <v>0</v>
      </c>
      <c r="BV345" s="54">
        <f t="shared" si="466"/>
        <v>0</v>
      </c>
      <c r="BW345" s="54">
        <f t="shared" si="466"/>
        <v>0</v>
      </c>
      <c r="BX345" s="54">
        <f t="shared" si="466"/>
        <v>0</v>
      </c>
      <c r="BY345" s="54">
        <f t="shared" si="466"/>
        <v>0</v>
      </c>
      <c r="BZ345" s="54">
        <f t="shared" si="466"/>
        <v>0</v>
      </c>
      <c r="CA345" s="54">
        <f t="shared" si="466"/>
        <v>0</v>
      </c>
      <c r="CB345" s="54">
        <f t="shared" si="466"/>
        <v>0</v>
      </c>
      <c r="CC345" s="54">
        <f t="shared" si="466"/>
        <v>0</v>
      </c>
      <c r="CD345" s="54">
        <f t="shared" si="466"/>
        <v>0</v>
      </c>
      <c r="CE345" s="54">
        <f t="shared" si="466"/>
        <v>0</v>
      </c>
      <c r="CF345" s="148">
        <f t="shared" si="482"/>
        <v>0</v>
      </c>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row>
    <row r="346" spans="1:116" s="57" customFormat="1" x14ac:dyDescent="0.2">
      <c r="A346" s="220"/>
      <c r="B346" s="223"/>
      <c r="C346" s="226"/>
      <c r="D346" s="229"/>
      <c r="E346" s="229"/>
      <c r="F346" s="229"/>
      <c r="G346" s="232"/>
      <c r="H346" s="235"/>
      <c r="I346" s="237"/>
      <c r="J346" s="237"/>
      <c r="K346" s="235"/>
      <c r="L346" s="54" t="s">
        <v>140</v>
      </c>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146">
        <f t="shared" si="464"/>
        <v>0</v>
      </c>
      <c r="AU346" s="147">
        <f t="shared" si="484"/>
        <v>0</v>
      </c>
      <c r="AV346" s="52"/>
      <c r="AW346" s="55">
        <f t="shared" si="400"/>
        <v>0</v>
      </c>
      <c r="AX346" s="55"/>
      <c r="AY346" s="54" t="s">
        <v>140</v>
      </c>
      <c r="AZ346" s="54">
        <f t="shared" si="483"/>
        <v>0</v>
      </c>
      <c r="BA346" s="54">
        <f t="shared" si="483"/>
        <v>0</v>
      </c>
      <c r="BB346" s="54">
        <f t="shared" si="483"/>
        <v>0</v>
      </c>
      <c r="BC346" s="54">
        <f t="shared" si="483"/>
        <v>0</v>
      </c>
      <c r="BD346" s="54">
        <f t="shared" si="483"/>
        <v>0</v>
      </c>
      <c r="BE346" s="54">
        <f t="shared" si="483"/>
        <v>0</v>
      </c>
      <c r="BF346" s="54">
        <f t="shared" si="483"/>
        <v>0</v>
      </c>
      <c r="BG346" s="54">
        <f t="shared" si="483"/>
        <v>0</v>
      </c>
      <c r="BH346" s="54">
        <f t="shared" si="483"/>
        <v>0</v>
      </c>
      <c r="BI346" s="54">
        <f t="shared" si="483"/>
        <v>0</v>
      </c>
      <c r="BJ346" s="54">
        <f t="shared" si="483"/>
        <v>0</v>
      </c>
      <c r="BK346" s="54">
        <f t="shared" si="483"/>
        <v>0</v>
      </c>
      <c r="BL346" s="54">
        <f t="shared" si="483"/>
        <v>0</v>
      </c>
      <c r="BM346" s="54">
        <f t="shared" si="483"/>
        <v>0</v>
      </c>
      <c r="BN346" s="54">
        <f t="shared" si="483"/>
        <v>0</v>
      </c>
      <c r="BO346" s="54">
        <f t="shared" si="483"/>
        <v>0</v>
      </c>
      <c r="BP346" s="54">
        <f t="shared" si="466"/>
        <v>0</v>
      </c>
      <c r="BQ346" s="54">
        <f t="shared" si="466"/>
        <v>0</v>
      </c>
      <c r="BR346" s="54">
        <f t="shared" si="466"/>
        <v>0</v>
      </c>
      <c r="BS346" s="54">
        <f t="shared" si="466"/>
        <v>0</v>
      </c>
      <c r="BT346" s="54">
        <f t="shared" si="466"/>
        <v>0</v>
      </c>
      <c r="BU346" s="54">
        <f t="shared" si="466"/>
        <v>0</v>
      </c>
      <c r="BV346" s="54">
        <f t="shared" si="466"/>
        <v>0</v>
      </c>
      <c r="BW346" s="54">
        <f t="shared" si="466"/>
        <v>0</v>
      </c>
      <c r="BX346" s="54">
        <f t="shared" si="466"/>
        <v>0</v>
      </c>
      <c r="BY346" s="54">
        <f t="shared" si="466"/>
        <v>0</v>
      </c>
      <c r="BZ346" s="54">
        <f t="shared" si="466"/>
        <v>0</v>
      </c>
      <c r="CA346" s="54">
        <f t="shared" si="466"/>
        <v>0</v>
      </c>
      <c r="CB346" s="54">
        <f t="shared" si="466"/>
        <v>0</v>
      </c>
      <c r="CC346" s="54">
        <f t="shared" si="466"/>
        <v>0</v>
      </c>
      <c r="CD346" s="54">
        <f t="shared" si="466"/>
        <v>0</v>
      </c>
      <c r="CE346" s="54">
        <f t="shared" si="466"/>
        <v>0</v>
      </c>
      <c r="CF346" s="148">
        <f t="shared" si="482"/>
        <v>0</v>
      </c>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row>
    <row r="347" spans="1:116" s="57" customFormat="1" ht="13.5" thickBot="1" x14ac:dyDescent="0.25">
      <c r="A347" s="221"/>
      <c r="B347" s="224"/>
      <c r="C347" s="227"/>
      <c r="D347" s="230"/>
      <c r="E347" s="230"/>
      <c r="F347" s="230"/>
      <c r="G347" s="233"/>
      <c r="H347" s="236"/>
      <c r="I347" s="238"/>
      <c r="J347" s="238"/>
      <c r="K347" s="236"/>
      <c r="L347" s="141" t="s">
        <v>141</v>
      </c>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c r="AP347" s="128"/>
      <c r="AQ347" s="128"/>
      <c r="AR347" s="128"/>
      <c r="AS347" s="128"/>
      <c r="AT347" s="149">
        <f t="shared" si="464"/>
        <v>0</v>
      </c>
      <c r="AU347" s="150">
        <f t="shared" si="484"/>
        <v>0</v>
      </c>
      <c r="AV347" s="52"/>
      <c r="AW347" s="55">
        <f t="shared" si="400"/>
        <v>0</v>
      </c>
      <c r="AX347" s="55"/>
      <c r="AY347" s="141" t="s">
        <v>141</v>
      </c>
      <c r="AZ347" s="141">
        <f t="shared" si="482"/>
        <v>0</v>
      </c>
      <c r="BA347" s="141">
        <f t="shared" si="482"/>
        <v>0</v>
      </c>
      <c r="BB347" s="141">
        <f t="shared" si="482"/>
        <v>0</v>
      </c>
      <c r="BC347" s="141">
        <f t="shared" si="482"/>
        <v>0</v>
      </c>
      <c r="BD347" s="141">
        <f t="shared" si="482"/>
        <v>0</v>
      </c>
      <c r="BE347" s="141">
        <f t="shared" si="482"/>
        <v>0</v>
      </c>
      <c r="BF347" s="141">
        <f t="shared" si="482"/>
        <v>0</v>
      </c>
      <c r="BG347" s="141">
        <f t="shared" si="482"/>
        <v>0</v>
      </c>
      <c r="BH347" s="141">
        <f t="shared" si="482"/>
        <v>0</v>
      </c>
      <c r="BI347" s="141">
        <f t="shared" si="482"/>
        <v>0</v>
      </c>
      <c r="BJ347" s="141">
        <f t="shared" si="482"/>
        <v>0</v>
      </c>
      <c r="BK347" s="141">
        <f t="shared" si="482"/>
        <v>0</v>
      </c>
      <c r="BL347" s="141">
        <f t="shared" si="482"/>
        <v>0</v>
      </c>
      <c r="BM347" s="141">
        <f t="shared" si="482"/>
        <v>0</v>
      </c>
      <c r="BN347" s="141">
        <f t="shared" si="482"/>
        <v>0</v>
      </c>
      <c r="BO347" s="141">
        <f t="shared" si="482"/>
        <v>0</v>
      </c>
      <c r="BP347" s="141">
        <f t="shared" si="482"/>
        <v>0</v>
      </c>
      <c r="BQ347" s="141">
        <f t="shared" si="482"/>
        <v>0</v>
      </c>
      <c r="BR347" s="141">
        <f t="shared" si="482"/>
        <v>0</v>
      </c>
      <c r="BS347" s="141">
        <f t="shared" si="482"/>
        <v>0</v>
      </c>
      <c r="BT347" s="141">
        <f t="shared" si="482"/>
        <v>0</v>
      </c>
      <c r="BU347" s="141">
        <f t="shared" si="482"/>
        <v>0</v>
      </c>
      <c r="BV347" s="141">
        <f t="shared" si="482"/>
        <v>0</v>
      </c>
      <c r="BW347" s="141">
        <f t="shared" si="482"/>
        <v>0</v>
      </c>
      <c r="BX347" s="141">
        <f t="shared" si="482"/>
        <v>0</v>
      </c>
      <c r="BY347" s="141">
        <f t="shared" si="482"/>
        <v>0</v>
      </c>
      <c r="BZ347" s="141">
        <f t="shared" si="482"/>
        <v>0</v>
      </c>
      <c r="CA347" s="141">
        <f t="shared" si="482"/>
        <v>0</v>
      </c>
      <c r="CB347" s="141">
        <f t="shared" si="482"/>
        <v>0</v>
      </c>
      <c r="CC347" s="141">
        <f t="shared" si="482"/>
        <v>0</v>
      </c>
      <c r="CD347" s="141">
        <f t="shared" si="482"/>
        <v>0</v>
      </c>
      <c r="CE347" s="141">
        <f t="shared" si="482"/>
        <v>0</v>
      </c>
      <c r="CF347" s="151">
        <f t="shared" si="482"/>
        <v>0</v>
      </c>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row>
    <row r="348" spans="1:116" s="57" customFormat="1" x14ac:dyDescent="0.2">
      <c r="A348" s="219"/>
      <c r="B348" s="222"/>
      <c r="C348" s="225"/>
      <c r="D348" s="228"/>
      <c r="E348" s="228"/>
      <c r="F348" s="228"/>
      <c r="G348" s="231"/>
      <c r="H348" s="234"/>
      <c r="I348" s="222"/>
      <c r="J348" s="222"/>
      <c r="K348" s="234"/>
      <c r="L348" s="140" t="s">
        <v>145</v>
      </c>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43">
        <f t="shared" si="464"/>
        <v>0</v>
      </c>
      <c r="AU348" s="144">
        <f t="shared" ref="AU348:AU355" si="485">AT348*$H$348</f>
        <v>0</v>
      </c>
      <c r="AV348" s="52"/>
      <c r="AW348" s="55">
        <f t="shared" si="400"/>
        <v>0</v>
      </c>
      <c r="AX348" s="55"/>
      <c r="AY348" s="140" t="s">
        <v>145</v>
      </c>
      <c r="AZ348" s="140">
        <f t="shared" si="482"/>
        <v>0</v>
      </c>
      <c r="BA348" s="140">
        <f t="shared" si="482"/>
        <v>0</v>
      </c>
      <c r="BB348" s="140">
        <f t="shared" si="482"/>
        <v>0</v>
      </c>
      <c r="BC348" s="140">
        <f t="shared" si="482"/>
        <v>0</v>
      </c>
      <c r="BD348" s="140">
        <f t="shared" si="482"/>
        <v>0</v>
      </c>
      <c r="BE348" s="140">
        <f t="shared" si="482"/>
        <v>0</v>
      </c>
      <c r="BF348" s="140">
        <f t="shared" si="482"/>
        <v>0</v>
      </c>
      <c r="BG348" s="140">
        <f t="shared" si="482"/>
        <v>0</v>
      </c>
      <c r="BH348" s="140">
        <f t="shared" si="482"/>
        <v>0</v>
      </c>
      <c r="BI348" s="140">
        <f t="shared" si="482"/>
        <v>0</v>
      </c>
      <c r="BJ348" s="140">
        <f t="shared" si="482"/>
        <v>0</v>
      </c>
      <c r="BK348" s="140">
        <f t="shared" si="482"/>
        <v>0</v>
      </c>
      <c r="BL348" s="140">
        <f t="shared" si="482"/>
        <v>0</v>
      </c>
      <c r="BM348" s="140">
        <f t="shared" si="482"/>
        <v>0</v>
      </c>
      <c r="BN348" s="140">
        <f t="shared" si="482"/>
        <v>0</v>
      </c>
      <c r="BO348" s="140">
        <f t="shared" si="482"/>
        <v>0</v>
      </c>
      <c r="BP348" s="140">
        <f t="shared" si="482"/>
        <v>0</v>
      </c>
      <c r="BQ348" s="140">
        <f t="shared" si="482"/>
        <v>0</v>
      </c>
      <c r="BR348" s="140">
        <f t="shared" si="482"/>
        <v>0</v>
      </c>
      <c r="BS348" s="140">
        <f t="shared" si="482"/>
        <v>0</v>
      </c>
      <c r="BT348" s="140">
        <f t="shared" si="482"/>
        <v>0</v>
      </c>
      <c r="BU348" s="140">
        <f t="shared" si="482"/>
        <v>0</v>
      </c>
      <c r="BV348" s="140">
        <f t="shared" si="482"/>
        <v>0</v>
      </c>
      <c r="BW348" s="140">
        <f t="shared" si="482"/>
        <v>0</v>
      </c>
      <c r="BX348" s="140">
        <f t="shared" si="482"/>
        <v>0</v>
      </c>
      <c r="BY348" s="140">
        <f t="shared" si="482"/>
        <v>0</v>
      </c>
      <c r="BZ348" s="140">
        <f t="shared" si="482"/>
        <v>0</v>
      </c>
      <c r="CA348" s="140">
        <f t="shared" si="482"/>
        <v>0</v>
      </c>
      <c r="CB348" s="140">
        <f t="shared" si="482"/>
        <v>0</v>
      </c>
      <c r="CC348" s="140">
        <f t="shared" si="482"/>
        <v>0</v>
      </c>
      <c r="CD348" s="140">
        <f t="shared" si="482"/>
        <v>0</v>
      </c>
      <c r="CE348" s="140">
        <f t="shared" si="482"/>
        <v>0</v>
      </c>
      <c r="CF348" s="145">
        <f t="shared" si="482"/>
        <v>0</v>
      </c>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row>
    <row r="349" spans="1:116" s="57" customFormat="1" x14ac:dyDescent="0.2">
      <c r="A349" s="220"/>
      <c r="B349" s="223"/>
      <c r="C349" s="226"/>
      <c r="D349" s="229"/>
      <c r="E349" s="229"/>
      <c r="F349" s="229"/>
      <c r="G349" s="232"/>
      <c r="H349" s="235"/>
      <c r="I349" s="237"/>
      <c r="J349" s="237"/>
      <c r="K349" s="235"/>
      <c r="L349" s="54" t="s">
        <v>1</v>
      </c>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146">
        <f t="shared" si="464"/>
        <v>0</v>
      </c>
      <c r="AU349" s="147">
        <f t="shared" si="485"/>
        <v>0</v>
      </c>
      <c r="AV349" s="52"/>
      <c r="AW349" s="55">
        <f t="shared" si="400"/>
        <v>0</v>
      </c>
      <c r="AX349" s="55"/>
      <c r="AY349" s="54" t="s">
        <v>1</v>
      </c>
      <c r="AZ349" s="54">
        <f t="shared" si="482"/>
        <v>0</v>
      </c>
      <c r="BA349" s="54">
        <f t="shared" si="482"/>
        <v>0</v>
      </c>
      <c r="BB349" s="54">
        <f t="shared" si="482"/>
        <v>0</v>
      </c>
      <c r="BC349" s="54">
        <f t="shared" si="482"/>
        <v>0</v>
      </c>
      <c r="BD349" s="54">
        <f t="shared" si="482"/>
        <v>0</v>
      </c>
      <c r="BE349" s="54">
        <f t="shared" si="482"/>
        <v>0</v>
      </c>
      <c r="BF349" s="54">
        <f t="shared" si="482"/>
        <v>0</v>
      </c>
      <c r="BG349" s="54">
        <f t="shared" si="482"/>
        <v>0</v>
      </c>
      <c r="BH349" s="54">
        <f t="shared" si="482"/>
        <v>0</v>
      </c>
      <c r="BI349" s="54">
        <f t="shared" si="482"/>
        <v>0</v>
      </c>
      <c r="BJ349" s="54">
        <f t="shared" si="482"/>
        <v>0</v>
      </c>
      <c r="BK349" s="54">
        <f t="shared" si="482"/>
        <v>0</v>
      </c>
      <c r="BL349" s="54">
        <f t="shared" si="482"/>
        <v>0</v>
      </c>
      <c r="BM349" s="54">
        <f t="shared" si="482"/>
        <v>0</v>
      </c>
      <c r="BN349" s="54">
        <f t="shared" si="482"/>
        <v>0</v>
      </c>
      <c r="BO349" s="54">
        <f t="shared" si="482"/>
        <v>0</v>
      </c>
      <c r="BP349" s="54">
        <f t="shared" si="482"/>
        <v>0</v>
      </c>
      <c r="BQ349" s="54">
        <f t="shared" si="482"/>
        <v>0</v>
      </c>
      <c r="BR349" s="54">
        <f t="shared" si="482"/>
        <v>0</v>
      </c>
      <c r="BS349" s="54">
        <f t="shared" si="482"/>
        <v>0</v>
      </c>
      <c r="BT349" s="54">
        <f t="shared" si="482"/>
        <v>0</v>
      </c>
      <c r="BU349" s="54">
        <f t="shared" si="482"/>
        <v>0</v>
      </c>
      <c r="BV349" s="54">
        <f t="shared" si="482"/>
        <v>0</v>
      </c>
      <c r="BW349" s="54">
        <f t="shared" si="482"/>
        <v>0</v>
      </c>
      <c r="BX349" s="54">
        <f t="shared" si="482"/>
        <v>0</v>
      </c>
      <c r="BY349" s="54">
        <f t="shared" si="482"/>
        <v>0</v>
      </c>
      <c r="BZ349" s="54">
        <f t="shared" si="482"/>
        <v>0</v>
      </c>
      <c r="CA349" s="54">
        <f t="shared" si="482"/>
        <v>0</v>
      </c>
      <c r="CB349" s="54">
        <f t="shared" si="482"/>
        <v>0</v>
      </c>
      <c r="CC349" s="54">
        <f t="shared" si="482"/>
        <v>0</v>
      </c>
      <c r="CD349" s="54">
        <f t="shared" si="482"/>
        <v>0</v>
      </c>
      <c r="CE349" s="54">
        <f t="shared" si="482"/>
        <v>0</v>
      </c>
      <c r="CF349" s="148">
        <f t="shared" si="482"/>
        <v>0</v>
      </c>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row>
    <row r="350" spans="1:116" s="57" customFormat="1" x14ac:dyDescent="0.2">
      <c r="A350" s="220"/>
      <c r="B350" s="223"/>
      <c r="C350" s="226"/>
      <c r="D350" s="229"/>
      <c r="E350" s="229"/>
      <c r="F350" s="229"/>
      <c r="G350" s="232"/>
      <c r="H350" s="235"/>
      <c r="I350" s="237"/>
      <c r="J350" s="237"/>
      <c r="K350" s="235"/>
      <c r="L350" s="54" t="s">
        <v>2</v>
      </c>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146">
        <f t="shared" si="464"/>
        <v>0</v>
      </c>
      <c r="AU350" s="147">
        <f t="shared" si="485"/>
        <v>0</v>
      </c>
      <c r="AV350" s="52"/>
      <c r="AW350" s="55">
        <f t="shared" si="400"/>
        <v>0</v>
      </c>
      <c r="AX350" s="55"/>
      <c r="AY350" s="54" t="s">
        <v>2</v>
      </c>
      <c r="AZ350" s="54">
        <f t="shared" si="482"/>
        <v>0</v>
      </c>
      <c r="BA350" s="54">
        <f t="shared" si="482"/>
        <v>0</v>
      </c>
      <c r="BB350" s="54">
        <f t="shared" si="482"/>
        <v>0</v>
      </c>
      <c r="BC350" s="54">
        <f t="shared" si="482"/>
        <v>0</v>
      </c>
      <c r="BD350" s="54">
        <f t="shared" si="482"/>
        <v>0</v>
      </c>
      <c r="BE350" s="54">
        <f t="shared" si="482"/>
        <v>0</v>
      </c>
      <c r="BF350" s="54">
        <f t="shared" si="482"/>
        <v>0</v>
      </c>
      <c r="BG350" s="54">
        <f t="shared" si="482"/>
        <v>0</v>
      </c>
      <c r="BH350" s="54">
        <f t="shared" si="482"/>
        <v>0</v>
      </c>
      <c r="BI350" s="54">
        <f t="shared" si="482"/>
        <v>0</v>
      </c>
      <c r="BJ350" s="54">
        <f t="shared" si="482"/>
        <v>0</v>
      </c>
      <c r="BK350" s="54">
        <f t="shared" si="482"/>
        <v>0</v>
      </c>
      <c r="BL350" s="54">
        <f t="shared" si="482"/>
        <v>0</v>
      </c>
      <c r="BM350" s="54">
        <f t="shared" si="482"/>
        <v>0</v>
      </c>
      <c r="BN350" s="54">
        <f t="shared" si="482"/>
        <v>0</v>
      </c>
      <c r="BO350" s="54">
        <f t="shared" si="482"/>
        <v>0</v>
      </c>
      <c r="BP350" s="54">
        <f t="shared" si="482"/>
        <v>0</v>
      </c>
      <c r="BQ350" s="54">
        <f t="shared" si="482"/>
        <v>0</v>
      </c>
      <c r="BR350" s="54">
        <f t="shared" si="482"/>
        <v>0</v>
      </c>
      <c r="BS350" s="54">
        <f t="shared" si="482"/>
        <v>0</v>
      </c>
      <c r="BT350" s="54">
        <f t="shared" si="482"/>
        <v>0</v>
      </c>
      <c r="BU350" s="54">
        <f t="shared" si="482"/>
        <v>0</v>
      </c>
      <c r="BV350" s="54">
        <f t="shared" si="482"/>
        <v>0</v>
      </c>
      <c r="BW350" s="54">
        <f t="shared" si="482"/>
        <v>0</v>
      </c>
      <c r="BX350" s="54">
        <f t="shared" si="482"/>
        <v>0</v>
      </c>
      <c r="BY350" s="54">
        <f t="shared" si="482"/>
        <v>0</v>
      </c>
      <c r="BZ350" s="54">
        <f t="shared" si="482"/>
        <v>0</v>
      </c>
      <c r="CA350" s="54">
        <f t="shared" si="482"/>
        <v>0</v>
      </c>
      <c r="CB350" s="54">
        <f t="shared" si="482"/>
        <v>0</v>
      </c>
      <c r="CC350" s="54">
        <f t="shared" si="482"/>
        <v>0</v>
      </c>
      <c r="CD350" s="54">
        <f t="shared" si="482"/>
        <v>0</v>
      </c>
      <c r="CE350" s="54">
        <f t="shared" si="482"/>
        <v>0</v>
      </c>
      <c r="CF350" s="148">
        <f t="shared" si="482"/>
        <v>0</v>
      </c>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row>
    <row r="351" spans="1:116" s="57" customFormat="1" x14ac:dyDescent="0.2">
      <c r="A351" s="220"/>
      <c r="B351" s="223"/>
      <c r="C351" s="226"/>
      <c r="D351" s="229"/>
      <c r="E351" s="229"/>
      <c r="F351" s="229"/>
      <c r="G351" s="232"/>
      <c r="H351" s="235"/>
      <c r="I351" s="237"/>
      <c r="J351" s="237"/>
      <c r="K351" s="235"/>
      <c r="L351" s="54" t="s">
        <v>138</v>
      </c>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146">
        <f t="shared" si="464"/>
        <v>0</v>
      </c>
      <c r="AU351" s="147">
        <f t="shared" si="485"/>
        <v>0</v>
      </c>
      <c r="AV351" s="52"/>
      <c r="AW351" s="55">
        <f t="shared" si="400"/>
        <v>0</v>
      </c>
      <c r="AX351" s="55"/>
      <c r="AY351" s="54" t="s">
        <v>138</v>
      </c>
      <c r="AZ351" s="54">
        <f t="shared" si="482"/>
        <v>0</v>
      </c>
      <c r="BA351" s="54">
        <f t="shared" si="482"/>
        <v>0</v>
      </c>
      <c r="BB351" s="54">
        <f t="shared" si="482"/>
        <v>0</v>
      </c>
      <c r="BC351" s="54">
        <f t="shared" si="482"/>
        <v>0</v>
      </c>
      <c r="BD351" s="54">
        <f t="shared" si="482"/>
        <v>0</v>
      </c>
      <c r="BE351" s="54">
        <f t="shared" si="482"/>
        <v>0</v>
      </c>
      <c r="BF351" s="54">
        <f t="shared" si="482"/>
        <v>0</v>
      </c>
      <c r="BG351" s="54">
        <f t="shared" si="482"/>
        <v>0</v>
      </c>
      <c r="BH351" s="54">
        <f t="shared" si="482"/>
        <v>0</v>
      </c>
      <c r="BI351" s="54">
        <f t="shared" si="482"/>
        <v>0</v>
      </c>
      <c r="BJ351" s="54">
        <f t="shared" si="482"/>
        <v>0</v>
      </c>
      <c r="BK351" s="54">
        <f t="shared" si="482"/>
        <v>0</v>
      </c>
      <c r="BL351" s="54">
        <f t="shared" si="482"/>
        <v>0</v>
      </c>
      <c r="BM351" s="54">
        <f t="shared" si="482"/>
        <v>0</v>
      </c>
      <c r="BN351" s="54">
        <f t="shared" si="482"/>
        <v>0</v>
      </c>
      <c r="BO351" s="54">
        <f t="shared" si="482"/>
        <v>0</v>
      </c>
      <c r="BP351" s="54">
        <f t="shared" si="482"/>
        <v>0</v>
      </c>
      <c r="BQ351" s="54">
        <f t="shared" si="482"/>
        <v>0</v>
      </c>
      <c r="BR351" s="54">
        <f t="shared" si="482"/>
        <v>0</v>
      </c>
      <c r="BS351" s="54">
        <f t="shared" si="482"/>
        <v>0</v>
      </c>
      <c r="BT351" s="54">
        <f t="shared" si="482"/>
        <v>0</v>
      </c>
      <c r="BU351" s="54">
        <f t="shared" si="482"/>
        <v>0</v>
      </c>
      <c r="BV351" s="54">
        <f t="shared" si="482"/>
        <v>0</v>
      </c>
      <c r="BW351" s="54">
        <f t="shared" si="482"/>
        <v>0</v>
      </c>
      <c r="BX351" s="54">
        <f t="shared" si="482"/>
        <v>0</v>
      </c>
      <c r="BY351" s="54">
        <f t="shared" si="482"/>
        <v>0</v>
      </c>
      <c r="BZ351" s="54">
        <f t="shared" si="482"/>
        <v>0</v>
      </c>
      <c r="CA351" s="54">
        <f t="shared" si="482"/>
        <v>0</v>
      </c>
      <c r="CB351" s="54">
        <f t="shared" si="482"/>
        <v>0</v>
      </c>
      <c r="CC351" s="54">
        <f t="shared" si="482"/>
        <v>0</v>
      </c>
      <c r="CD351" s="54">
        <f t="shared" si="482"/>
        <v>0</v>
      </c>
      <c r="CE351" s="54">
        <f t="shared" si="482"/>
        <v>0</v>
      </c>
      <c r="CF351" s="148">
        <f t="shared" si="482"/>
        <v>0</v>
      </c>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row>
    <row r="352" spans="1:116" s="57" customFormat="1" x14ac:dyDescent="0.2">
      <c r="A352" s="220"/>
      <c r="B352" s="223"/>
      <c r="C352" s="226"/>
      <c r="D352" s="229"/>
      <c r="E352" s="229"/>
      <c r="F352" s="229"/>
      <c r="G352" s="232"/>
      <c r="H352" s="235"/>
      <c r="I352" s="237"/>
      <c r="J352" s="237"/>
      <c r="K352" s="235"/>
      <c r="L352" s="54" t="s">
        <v>142</v>
      </c>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146">
        <f t="shared" si="464"/>
        <v>0</v>
      </c>
      <c r="AU352" s="147">
        <f t="shared" si="485"/>
        <v>0</v>
      </c>
      <c r="AV352" s="52"/>
      <c r="AW352" s="55">
        <f t="shared" si="400"/>
        <v>0</v>
      </c>
      <c r="AX352" s="55"/>
      <c r="AY352" s="54" t="s">
        <v>142</v>
      </c>
      <c r="AZ352" s="54">
        <f t="shared" si="482"/>
        <v>0</v>
      </c>
      <c r="BA352" s="54">
        <f t="shared" si="482"/>
        <v>0</v>
      </c>
      <c r="BB352" s="54">
        <f t="shared" si="482"/>
        <v>0</v>
      </c>
      <c r="BC352" s="54">
        <f t="shared" si="482"/>
        <v>0</v>
      </c>
      <c r="BD352" s="54">
        <f t="shared" si="482"/>
        <v>0</v>
      </c>
      <c r="BE352" s="54">
        <f t="shared" si="482"/>
        <v>0</v>
      </c>
      <c r="BF352" s="54">
        <f t="shared" si="482"/>
        <v>0</v>
      </c>
      <c r="BG352" s="54">
        <f t="shared" si="482"/>
        <v>0</v>
      </c>
      <c r="BH352" s="54">
        <f t="shared" si="482"/>
        <v>0</v>
      </c>
      <c r="BI352" s="54">
        <f t="shared" si="482"/>
        <v>0</v>
      </c>
      <c r="BJ352" s="54">
        <f t="shared" si="482"/>
        <v>0</v>
      </c>
      <c r="BK352" s="54">
        <f t="shared" si="482"/>
        <v>0</v>
      </c>
      <c r="BL352" s="54">
        <f t="shared" si="482"/>
        <v>0</v>
      </c>
      <c r="BM352" s="54">
        <f t="shared" si="482"/>
        <v>0</v>
      </c>
      <c r="BN352" s="54">
        <f t="shared" si="482"/>
        <v>0</v>
      </c>
      <c r="BO352" s="54">
        <f t="shared" si="482"/>
        <v>0</v>
      </c>
      <c r="BP352" s="54">
        <f t="shared" si="482"/>
        <v>0</v>
      </c>
      <c r="BQ352" s="54">
        <f t="shared" si="482"/>
        <v>0</v>
      </c>
      <c r="BR352" s="54">
        <f t="shared" si="482"/>
        <v>0</v>
      </c>
      <c r="BS352" s="54">
        <f t="shared" si="482"/>
        <v>0</v>
      </c>
      <c r="BT352" s="54">
        <f t="shared" si="482"/>
        <v>0</v>
      </c>
      <c r="BU352" s="54">
        <f t="shared" si="482"/>
        <v>0</v>
      </c>
      <c r="BV352" s="54">
        <f t="shared" si="482"/>
        <v>0</v>
      </c>
      <c r="BW352" s="54">
        <f t="shared" si="482"/>
        <v>0</v>
      </c>
      <c r="BX352" s="54">
        <f t="shared" si="482"/>
        <v>0</v>
      </c>
      <c r="BY352" s="54">
        <f t="shared" si="482"/>
        <v>0</v>
      </c>
      <c r="BZ352" s="54">
        <f t="shared" si="482"/>
        <v>0</v>
      </c>
      <c r="CA352" s="54">
        <f t="shared" si="482"/>
        <v>0</v>
      </c>
      <c r="CB352" s="54">
        <f t="shared" si="482"/>
        <v>0</v>
      </c>
      <c r="CC352" s="54">
        <f t="shared" si="482"/>
        <v>0</v>
      </c>
      <c r="CD352" s="54">
        <f t="shared" si="482"/>
        <v>0</v>
      </c>
      <c r="CE352" s="54">
        <f t="shared" si="482"/>
        <v>0</v>
      </c>
      <c r="CF352" s="148">
        <f t="shared" si="482"/>
        <v>0</v>
      </c>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row>
    <row r="353" spans="1:116" s="57" customFormat="1" x14ac:dyDescent="0.2">
      <c r="A353" s="220"/>
      <c r="B353" s="223"/>
      <c r="C353" s="226"/>
      <c r="D353" s="229"/>
      <c r="E353" s="229"/>
      <c r="F353" s="229"/>
      <c r="G353" s="232"/>
      <c r="H353" s="235"/>
      <c r="I353" s="237"/>
      <c r="J353" s="237"/>
      <c r="K353" s="235"/>
      <c r="L353" s="54" t="s">
        <v>139</v>
      </c>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146">
        <f t="shared" si="464"/>
        <v>0</v>
      </c>
      <c r="AU353" s="147">
        <f t="shared" si="485"/>
        <v>0</v>
      </c>
      <c r="AV353" s="52"/>
      <c r="AW353" s="55">
        <f t="shared" ref="AW353:AW416" si="486">SUM(AZ353:CF353)-AU353</f>
        <v>0</v>
      </c>
      <c r="AX353" s="55"/>
      <c r="AY353" s="54" t="s">
        <v>139</v>
      </c>
      <c r="AZ353" s="54">
        <f t="shared" si="482"/>
        <v>0</v>
      </c>
      <c r="BA353" s="54">
        <f t="shared" si="482"/>
        <v>0</v>
      </c>
      <c r="BB353" s="54">
        <f t="shared" si="482"/>
        <v>0</v>
      </c>
      <c r="BC353" s="54">
        <f t="shared" si="482"/>
        <v>0</v>
      </c>
      <c r="BD353" s="54">
        <f t="shared" si="482"/>
        <v>0</v>
      </c>
      <c r="BE353" s="54">
        <f t="shared" si="482"/>
        <v>0</v>
      </c>
      <c r="BF353" s="54">
        <f t="shared" si="482"/>
        <v>0</v>
      </c>
      <c r="BG353" s="54">
        <f t="shared" si="482"/>
        <v>0</v>
      </c>
      <c r="BH353" s="54">
        <f t="shared" si="482"/>
        <v>0</v>
      </c>
      <c r="BI353" s="54">
        <f t="shared" si="482"/>
        <v>0</v>
      </c>
      <c r="BJ353" s="54">
        <f t="shared" si="482"/>
        <v>0</v>
      </c>
      <c r="BK353" s="54">
        <f t="shared" si="482"/>
        <v>0</v>
      </c>
      <c r="BL353" s="54">
        <f t="shared" si="482"/>
        <v>0</v>
      </c>
      <c r="BM353" s="54">
        <f t="shared" si="482"/>
        <v>0</v>
      </c>
      <c r="BN353" s="54">
        <f t="shared" si="482"/>
        <v>0</v>
      </c>
      <c r="BO353" s="54">
        <f t="shared" si="482"/>
        <v>0</v>
      </c>
      <c r="BP353" s="54">
        <f t="shared" si="482"/>
        <v>0</v>
      </c>
      <c r="BQ353" s="54">
        <f t="shared" si="482"/>
        <v>0</v>
      </c>
      <c r="BR353" s="54">
        <f t="shared" si="482"/>
        <v>0</v>
      </c>
      <c r="BS353" s="54">
        <f t="shared" si="482"/>
        <v>0</v>
      </c>
      <c r="BT353" s="54">
        <f t="shared" si="482"/>
        <v>0</v>
      </c>
      <c r="BU353" s="54">
        <f t="shared" si="482"/>
        <v>0</v>
      </c>
      <c r="BV353" s="54">
        <f t="shared" si="482"/>
        <v>0</v>
      </c>
      <c r="BW353" s="54">
        <f t="shared" si="482"/>
        <v>0</v>
      </c>
      <c r="BX353" s="54">
        <f t="shared" si="482"/>
        <v>0</v>
      </c>
      <c r="BY353" s="54">
        <f t="shared" si="482"/>
        <v>0</v>
      </c>
      <c r="BZ353" s="54">
        <f t="shared" si="482"/>
        <v>0</v>
      </c>
      <c r="CA353" s="54">
        <f t="shared" si="482"/>
        <v>0</v>
      </c>
      <c r="CB353" s="54">
        <f t="shared" si="482"/>
        <v>0</v>
      </c>
      <c r="CC353" s="54">
        <f t="shared" si="482"/>
        <v>0</v>
      </c>
      <c r="CD353" s="54">
        <f t="shared" si="482"/>
        <v>0</v>
      </c>
      <c r="CE353" s="54">
        <f t="shared" si="482"/>
        <v>0</v>
      </c>
      <c r="CF353" s="148">
        <f t="shared" si="482"/>
        <v>0</v>
      </c>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row>
    <row r="354" spans="1:116" s="57" customFormat="1" x14ac:dyDescent="0.2">
      <c r="A354" s="220"/>
      <c r="B354" s="223"/>
      <c r="C354" s="226"/>
      <c r="D354" s="229"/>
      <c r="E354" s="229"/>
      <c r="F354" s="229"/>
      <c r="G354" s="232"/>
      <c r="H354" s="235"/>
      <c r="I354" s="237"/>
      <c r="J354" s="237"/>
      <c r="K354" s="235"/>
      <c r="L354" s="54" t="s">
        <v>140</v>
      </c>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146">
        <f t="shared" si="464"/>
        <v>0</v>
      </c>
      <c r="AU354" s="147">
        <f t="shared" si="485"/>
        <v>0</v>
      </c>
      <c r="AV354" s="52"/>
      <c r="AW354" s="55">
        <f t="shared" si="486"/>
        <v>0</v>
      </c>
      <c r="AX354" s="55"/>
      <c r="AY354" s="54" t="s">
        <v>140</v>
      </c>
      <c r="AZ354" s="54">
        <f t="shared" si="482"/>
        <v>0</v>
      </c>
      <c r="BA354" s="54">
        <f t="shared" si="482"/>
        <v>0</v>
      </c>
      <c r="BB354" s="54">
        <f t="shared" si="482"/>
        <v>0</v>
      </c>
      <c r="BC354" s="54">
        <f t="shared" si="482"/>
        <v>0</v>
      </c>
      <c r="BD354" s="54">
        <f t="shared" si="482"/>
        <v>0</v>
      </c>
      <c r="BE354" s="54">
        <f t="shared" si="482"/>
        <v>0</v>
      </c>
      <c r="BF354" s="54">
        <f t="shared" si="482"/>
        <v>0</v>
      </c>
      <c r="BG354" s="54">
        <f t="shared" si="482"/>
        <v>0</v>
      </c>
      <c r="BH354" s="54">
        <f t="shared" si="482"/>
        <v>0</v>
      </c>
      <c r="BI354" s="54">
        <f t="shared" si="482"/>
        <v>0</v>
      </c>
      <c r="BJ354" s="54">
        <f t="shared" si="482"/>
        <v>0</v>
      </c>
      <c r="BK354" s="54">
        <f t="shared" si="482"/>
        <v>0</v>
      </c>
      <c r="BL354" s="54">
        <f t="shared" si="482"/>
        <v>0</v>
      </c>
      <c r="BM354" s="54">
        <f t="shared" si="482"/>
        <v>0</v>
      </c>
      <c r="BN354" s="54">
        <f t="shared" si="482"/>
        <v>0</v>
      </c>
      <c r="BO354" s="54">
        <f t="shared" ref="BO354" si="487">IFERROR($AU354/$AT354*AB354,0)</f>
        <v>0</v>
      </c>
      <c r="BP354" s="54">
        <f t="shared" ref="BP354:CE362" si="488">IFERROR($AU354/$AT354*AC354,0)</f>
        <v>0</v>
      </c>
      <c r="BQ354" s="54">
        <f t="shared" ref="BQ354" si="489">IFERROR($AU354/$AT354*AD354,0)</f>
        <v>0</v>
      </c>
      <c r="BR354" s="54">
        <f t="shared" ref="BR354" si="490">IFERROR($AU354/$AT354*AE354,0)</f>
        <v>0</v>
      </c>
      <c r="BS354" s="54">
        <f t="shared" ref="BS354" si="491">IFERROR($AU354/$AT354*AF354,0)</f>
        <v>0</v>
      </c>
      <c r="BT354" s="54">
        <f t="shared" ref="BT354" si="492">IFERROR($AU354/$AT354*AG354,0)</f>
        <v>0</v>
      </c>
      <c r="BU354" s="54">
        <f t="shared" ref="BU354" si="493">IFERROR($AU354/$AT354*AH354,0)</f>
        <v>0</v>
      </c>
      <c r="BV354" s="54">
        <f t="shared" ref="BV354" si="494">IFERROR($AU354/$AT354*AI354,0)</f>
        <v>0</v>
      </c>
      <c r="BW354" s="54">
        <f t="shared" ref="BW354" si="495">IFERROR($AU354/$AT354*AJ354,0)</f>
        <v>0</v>
      </c>
      <c r="BX354" s="54">
        <f t="shared" ref="BX354" si="496">IFERROR($AU354/$AT354*AK354,0)</f>
        <v>0</v>
      </c>
      <c r="BY354" s="54">
        <f t="shared" ref="BY354" si="497">IFERROR($AU354/$AT354*AL354,0)</f>
        <v>0</v>
      </c>
      <c r="BZ354" s="54">
        <f t="shared" ref="BZ354" si="498">IFERROR($AU354/$AT354*AM354,0)</f>
        <v>0</v>
      </c>
      <c r="CA354" s="54">
        <f t="shared" ref="CA354" si="499">IFERROR($AU354/$AT354*AN354,0)</f>
        <v>0</v>
      </c>
      <c r="CB354" s="54">
        <f t="shared" ref="CB354" si="500">IFERROR($AU354/$AT354*AO354,0)</f>
        <v>0</v>
      </c>
      <c r="CC354" s="54">
        <f t="shared" ref="CC354" si="501">IFERROR($AU354/$AT354*AP354,0)</f>
        <v>0</v>
      </c>
      <c r="CD354" s="54">
        <f t="shared" ref="CD354" si="502">IFERROR($AU354/$AT354*AQ354,0)</f>
        <v>0</v>
      </c>
      <c r="CE354" s="54">
        <f t="shared" ref="CE354" si="503">IFERROR($AU354/$AT354*AR354,0)</f>
        <v>0</v>
      </c>
      <c r="CF354" s="148">
        <f t="shared" ref="AZ354:CF370" si="504">IFERROR($AU354/$AT354*AS354,0)</f>
        <v>0</v>
      </c>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row>
    <row r="355" spans="1:116" s="57" customFormat="1" ht="13.5" thickBot="1" x14ac:dyDescent="0.25">
      <c r="A355" s="221"/>
      <c r="B355" s="224"/>
      <c r="C355" s="227"/>
      <c r="D355" s="230"/>
      <c r="E355" s="230"/>
      <c r="F355" s="230"/>
      <c r="G355" s="233"/>
      <c r="H355" s="236"/>
      <c r="I355" s="238"/>
      <c r="J355" s="238"/>
      <c r="K355" s="236"/>
      <c r="L355" s="141" t="s">
        <v>141</v>
      </c>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c r="AN355" s="128"/>
      <c r="AO355" s="128"/>
      <c r="AP355" s="128"/>
      <c r="AQ355" s="128"/>
      <c r="AR355" s="128"/>
      <c r="AS355" s="128"/>
      <c r="AT355" s="149">
        <f t="shared" si="464"/>
        <v>0</v>
      </c>
      <c r="AU355" s="150">
        <f t="shared" si="485"/>
        <v>0</v>
      </c>
      <c r="AV355" s="52"/>
      <c r="AW355" s="55">
        <f t="shared" si="486"/>
        <v>0</v>
      </c>
      <c r="AX355" s="55"/>
      <c r="AY355" s="141" t="s">
        <v>141</v>
      </c>
      <c r="AZ355" s="141">
        <f t="shared" ref="AZ355:BO362" si="505">IFERROR($AU355/$AT355*M355,0)</f>
        <v>0</v>
      </c>
      <c r="BA355" s="141">
        <f t="shared" si="505"/>
        <v>0</v>
      </c>
      <c r="BB355" s="141">
        <f t="shared" si="505"/>
        <v>0</v>
      </c>
      <c r="BC355" s="141">
        <f t="shared" si="505"/>
        <v>0</v>
      </c>
      <c r="BD355" s="141">
        <f t="shared" si="505"/>
        <v>0</v>
      </c>
      <c r="BE355" s="141">
        <f t="shared" si="505"/>
        <v>0</v>
      </c>
      <c r="BF355" s="141">
        <f t="shared" si="505"/>
        <v>0</v>
      </c>
      <c r="BG355" s="141">
        <f t="shared" si="505"/>
        <v>0</v>
      </c>
      <c r="BH355" s="141">
        <f t="shared" si="505"/>
        <v>0</v>
      </c>
      <c r="BI355" s="141">
        <f t="shared" si="505"/>
        <v>0</v>
      </c>
      <c r="BJ355" s="141">
        <f t="shared" si="505"/>
        <v>0</v>
      </c>
      <c r="BK355" s="141">
        <f t="shared" si="505"/>
        <v>0</v>
      </c>
      <c r="BL355" s="141">
        <f t="shared" si="505"/>
        <v>0</v>
      </c>
      <c r="BM355" s="141">
        <f t="shared" si="505"/>
        <v>0</v>
      </c>
      <c r="BN355" s="141">
        <f t="shared" si="505"/>
        <v>0</v>
      </c>
      <c r="BO355" s="141">
        <f t="shared" si="505"/>
        <v>0</v>
      </c>
      <c r="BP355" s="141">
        <f t="shared" si="488"/>
        <v>0</v>
      </c>
      <c r="BQ355" s="141">
        <f t="shared" si="488"/>
        <v>0</v>
      </c>
      <c r="BR355" s="141">
        <f t="shared" si="488"/>
        <v>0</v>
      </c>
      <c r="BS355" s="141">
        <f t="shared" si="488"/>
        <v>0</v>
      </c>
      <c r="BT355" s="141">
        <f t="shared" si="488"/>
        <v>0</v>
      </c>
      <c r="BU355" s="141">
        <f t="shared" si="488"/>
        <v>0</v>
      </c>
      <c r="BV355" s="141">
        <f t="shared" si="488"/>
        <v>0</v>
      </c>
      <c r="BW355" s="141">
        <f t="shared" si="488"/>
        <v>0</v>
      </c>
      <c r="BX355" s="141">
        <f t="shared" si="488"/>
        <v>0</v>
      </c>
      <c r="BY355" s="141">
        <f t="shared" si="488"/>
        <v>0</v>
      </c>
      <c r="BZ355" s="141">
        <f t="shared" si="488"/>
        <v>0</v>
      </c>
      <c r="CA355" s="141">
        <f t="shared" si="488"/>
        <v>0</v>
      </c>
      <c r="CB355" s="141">
        <f t="shared" si="488"/>
        <v>0</v>
      </c>
      <c r="CC355" s="141">
        <f t="shared" si="488"/>
        <v>0</v>
      </c>
      <c r="CD355" s="141">
        <f t="shared" si="488"/>
        <v>0</v>
      </c>
      <c r="CE355" s="141">
        <f t="shared" si="488"/>
        <v>0</v>
      </c>
      <c r="CF355" s="151">
        <f t="shared" si="504"/>
        <v>0</v>
      </c>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row>
    <row r="356" spans="1:116" s="57" customFormat="1" x14ac:dyDescent="0.2">
      <c r="A356" s="219"/>
      <c r="B356" s="222"/>
      <c r="C356" s="225"/>
      <c r="D356" s="228"/>
      <c r="E356" s="228"/>
      <c r="F356" s="228"/>
      <c r="G356" s="231"/>
      <c r="H356" s="234"/>
      <c r="I356" s="222"/>
      <c r="J356" s="222"/>
      <c r="K356" s="234"/>
      <c r="L356" s="140" t="s">
        <v>145</v>
      </c>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43">
        <f t="shared" si="464"/>
        <v>0</v>
      </c>
      <c r="AU356" s="144">
        <f t="shared" ref="AU356:AU363" si="506">AT356*$H$356</f>
        <v>0</v>
      </c>
      <c r="AV356" s="52"/>
      <c r="AW356" s="55">
        <f t="shared" si="486"/>
        <v>0</v>
      </c>
      <c r="AX356" s="55"/>
      <c r="AY356" s="140" t="s">
        <v>145</v>
      </c>
      <c r="AZ356" s="140">
        <f t="shared" si="505"/>
        <v>0</v>
      </c>
      <c r="BA356" s="140">
        <f t="shared" si="505"/>
        <v>0</v>
      </c>
      <c r="BB356" s="140">
        <f t="shared" si="505"/>
        <v>0</v>
      </c>
      <c r="BC356" s="140">
        <f t="shared" si="505"/>
        <v>0</v>
      </c>
      <c r="BD356" s="140">
        <f t="shared" si="505"/>
        <v>0</v>
      </c>
      <c r="BE356" s="140">
        <f t="shared" si="505"/>
        <v>0</v>
      </c>
      <c r="BF356" s="140">
        <f t="shared" si="505"/>
        <v>0</v>
      </c>
      <c r="BG356" s="140">
        <f t="shared" si="505"/>
        <v>0</v>
      </c>
      <c r="BH356" s="140">
        <f t="shared" si="505"/>
        <v>0</v>
      </c>
      <c r="BI356" s="140">
        <f t="shared" si="505"/>
        <v>0</v>
      </c>
      <c r="BJ356" s="140">
        <f t="shared" si="505"/>
        <v>0</v>
      </c>
      <c r="BK356" s="140">
        <f t="shared" si="505"/>
        <v>0</v>
      </c>
      <c r="BL356" s="140">
        <f t="shared" si="505"/>
        <v>0</v>
      </c>
      <c r="BM356" s="140">
        <f t="shared" si="505"/>
        <v>0</v>
      </c>
      <c r="BN356" s="140">
        <f t="shared" si="505"/>
        <v>0</v>
      </c>
      <c r="BO356" s="140">
        <f t="shared" si="505"/>
        <v>0</v>
      </c>
      <c r="BP356" s="140">
        <f t="shared" si="488"/>
        <v>0</v>
      </c>
      <c r="BQ356" s="140">
        <f t="shared" si="488"/>
        <v>0</v>
      </c>
      <c r="BR356" s="140">
        <f t="shared" si="488"/>
        <v>0</v>
      </c>
      <c r="BS356" s="140">
        <f t="shared" si="488"/>
        <v>0</v>
      </c>
      <c r="BT356" s="140">
        <f t="shared" si="488"/>
        <v>0</v>
      </c>
      <c r="BU356" s="140">
        <f t="shared" si="488"/>
        <v>0</v>
      </c>
      <c r="BV356" s="140">
        <f t="shared" si="488"/>
        <v>0</v>
      </c>
      <c r="BW356" s="140">
        <f t="shared" si="488"/>
        <v>0</v>
      </c>
      <c r="BX356" s="140">
        <f t="shared" si="488"/>
        <v>0</v>
      </c>
      <c r="BY356" s="140">
        <f t="shared" si="488"/>
        <v>0</v>
      </c>
      <c r="BZ356" s="140">
        <f t="shared" si="488"/>
        <v>0</v>
      </c>
      <c r="CA356" s="140">
        <f t="shared" si="488"/>
        <v>0</v>
      </c>
      <c r="CB356" s="140">
        <f t="shared" si="488"/>
        <v>0</v>
      </c>
      <c r="CC356" s="140">
        <f t="shared" si="488"/>
        <v>0</v>
      </c>
      <c r="CD356" s="140">
        <f t="shared" si="488"/>
        <v>0</v>
      </c>
      <c r="CE356" s="140">
        <f t="shared" si="488"/>
        <v>0</v>
      </c>
      <c r="CF356" s="145">
        <f t="shared" si="504"/>
        <v>0</v>
      </c>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row>
    <row r="357" spans="1:116" s="57" customFormat="1" x14ac:dyDescent="0.2">
      <c r="A357" s="220"/>
      <c r="B357" s="223"/>
      <c r="C357" s="226"/>
      <c r="D357" s="229"/>
      <c r="E357" s="229"/>
      <c r="F357" s="229"/>
      <c r="G357" s="232"/>
      <c r="H357" s="235"/>
      <c r="I357" s="237"/>
      <c r="J357" s="237"/>
      <c r="K357" s="235"/>
      <c r="L357" s="54" t="s">
        <v>1</v>
      </c>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146">
        <f t="shared" si="464"/>
        <v>0</v>
      </c>
      <c r="AU357" s="147">
        <f t="shared" si="506"/>
        <v>0</v>
      </c>
      <c r="AV357" s="52"/>
      <c r="AW357" s="55">
        <f t="shared" si="486"/>
        <v>0</v>
      </c>
      <c r="AX357" s="55"/>
      <c r="AY357" s="54" t="s">
        <v>1</v>
      </c>
      <c r="AZ357" s="54">
        <f t="shared" si="505"/>
        <v>0</v>
      </c>
      <c r="BA357" s="54">
        <f t="shared" si="505"/>
        <v>0</v>
      </c>
      <c r="BB357" s="54">
        <f t="shared" si="505"/>
        <v>0</v>
      </c>
      <c r="BC357" s="54">
        <f t="shared" si="505"/>
        <v>0</v>
      </c>
      <c r="BD357" s="54">
        <f t="shared" si="505"/>
        <v>0</v>
      </c>
      <c r="BE357" s="54">
        <f t="shared" si="505"/>
        <v>0</v>
      </c>
      <c r="BF357" s="54">
        <f t="shared" si="505"/>
        <v>0</v>
      </c>
      <c r="BG357" s="54">
        <f t="shared" si="505"/>
        <v>0</v>
      </c>
      <c r="BH357" s="54">
        <f t="shared" si="505"/>
        <v>0</v>
      </c>
      <c r="BI357" s="54">
        <f t="shared" si="505"/>
        <v>0</v>
      </c>
      <c r="BJ357" s="54">
        <f t="shared" si="505"/>
        <v>0</v>
      </c>
      <c r="BK357" s="54">
        <f t="shared" si="505"/>
        <v>0</v>
      </c>
      <c r="BL357" s="54">
        <f t="shared" si="505"/>
        <v>0</v>
      </c>
      <c r="BM357" s="54">
        <f t="shared" si="505"/>
        <v>0</v>
      </c>
      <c r="BN357" s="54">
        <f t="shared" si="505"/>
        <v>0</v>
      </c>
      <c r="BO357" s="54">
        <f t="shared" si="505"/>
        <v>0</v>
      </c>
      <c r="BP357" s="54">
        <f t="shared" si="488"/>
        <v>0</v>
      </c>
      <c r="BQ357" s="54">
        <f t="shared" si="488"/>
        <v>0</v>
      </c>
      <c r="BR357" s="54">
        <f t="shared" si="488"/>
        <v>0</v>
      </c>
      <c r="BS357" s="54">
        <f t="shared" si="488"/>
        <v>0</v>
      </c>
      <c r="BT357" s="54">
        <f t="shared" si="488"/>
        <v>0</v>
      </c>
      <c r="BU357" s="54">
        <f t="shared" si="488"/>
        <v>0</v>
      </c>
      <c r="BV357" s="54">
        <f t="shared" si="488"/>
        <v>0</v>
      </c>
      <c r="BW357" s="54">
        <f t="shared" si="488"/>
        <v>0</v>
      </c>
      <c r="BX357" s="54">
        <f t="shared" si="488"/>
        <v>0</v>
      </c>
      <c r="BY357" s="54">
        <f t="shared" si="488"/>
        <v>0</v>
      </c>
      <c r="BZ357" s="54">
        <f t="shared" si="488"/>
        <v>0</v>
      </c>
      <c r="CA357" s="54">
        <f t="shared" si="488"/>
        <v>0</v>
      </c>
      <c r="CB357" s="54">
        <f t="shared" si="488"/>
        <v>0</v>
      </c>
      <c r="CC357" s="54">
        <f t="shared" si="488"/>
        <v>0</v>
      </c>
      <c r="CD357" s="54">
        <f t="shared" si="488"/>
        <v>0</v>
      </c>
      <c r="CE357" s="54">
        <f t="shared" si="488"/>
        <v>0</v>
      </c>
      <c r="CF357" s="148">
        <f t="shared" si="504"/>
        <v>0</v>
      </c>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row>
    <row r="358" spans="1:116" s="57" customFormat="1" x14ac:dyDescent="0.2">
      <c r="A358" s="220"/>
      <c r="B358" s="223"/>
      <c r="C358" s="226"/>
      <c r="D358" s="229"/>
      <c r="E358" s="229"/>
      <c r="F358" s="229"/>
      <c r="G358" s="232"/>
      <c r="H358" s="235"/>
      <c r="I358" s="237"/>
      <c r="J358" s="237"/>
      <c r="K358" s="235"/>
      <c r="L358" s="54" t="s">
        <v>2</v>
      </c>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146">
        <f t="shared" si="464"/>
        <v>0</v>
      </c>
      <c r="AU358" s="147">
        <f t="shared" si="506"/>
        <v>0</v>
      </c>
      <c r="AV358" s="52"/>
      <c r="AW358" s="55">
        <f t="shared" si="486"/>
        <v>0</v>
      </c>
      <c r="AX358" s="55"/>
      <c r="AY358" s="54" t="s">
        <v>2</v>
      </c>
      <c r="AZ358" s="54">
        <f t="shared" si="505"/>
        <v>0</v>
      </c>
      <c r="BA358" s="54">
        <f t="shared" si="505"/>
        <v>0</v>
      </c>
      <c r="BB358" s="54">
        <f t="shared" si="505"/>
        <v>0</v>
      </c>
      <c r="BC358" s="54">
        <f t="shared" si="505"/>
        <v>0</v>
      </c>
      <c r="BD358" s="54">
        <f t="shared" si="505"/>
        <v>0</v>
      </c>
      <c r="BE358" s="54">
        <f t="shared" si="505"/>
        <v>0</v>
      </c>
      <c r="BF358" s="54">
        <f t="shared" si="505"/>
        <v>0</v>
      </c>
      <c r="BG358" s="54">
        <f t="shared" si="505"/>
        <v>0</v>
      </c>
      <c r="BH358" s="54">
        <f t="shared" si="505"/>
        <v>0</v>
      </c>
      <c r="BI358" s="54">
        <f t="shared" si="505"/>
        <v>0</v>
      </c>
      <c r="BJ358" s="54">
        <f t="shared" si="505"/>
        <v>0</v>
      </c>
      <c r="BK358" s="54">
        <f t="shared" si="505"/>
        <v>0</v>
      </c>
      <c r="BL358" s="54">
        <f t="shared" si="505"/>
        <v>0</v>
      </c>
      <c r="BM358" s="54">
        <f t="shared" si="505"/>
        <v>0</v>
      </c>
      <c r="BN358" s="54">
        <f t="shared" si="505"/>
        <v>0</v>
      </c>
      <c r="BO358" s="54">
        <f t="shared" si="505"/>
        <v>0</v>
      </c>
      <c r="BP358" s="54">
        <f t="shared" si="488"/>
        <v>0</v>
      </c>
      <c r="BQ358" s="54">
        <f t="shared" si="488"/>
        <v>0</v>
      </c>
      <c r="BR358" s="54">
        <f t="shared" si="488"/>
        <v>0</v>
      </c>
      <c r="BS358" s="54">
        <f t="shared" si="488"/>
        <v>0</v>
      </c>
      <c r="BT358" s="54">
        <f t="shared" si="488"/>
        <v>0</v>
      </c>
      <c r="BU358" s="54">
        <f t="shared" si="488"/>
        <v>0</v>
      </c>
      <c r="BV358" s="54">
        <f t="shared" si="488"/>
        <v>0</v>
      </c>
      <c r="BW358" s="54">
        <f t="shared" si="488"/>
        <v>0</v>
      </c>
      <c r="BX358" s="54">
        <f t="shared" si="488"/>
        <v>0</v>
      </c>
      <c r="BY358" s="54">
        <f t="shared" si="488"/>
        <v>0</v>
      </c>
      <c r="BZ358" s="54">
        <f t="shared" si="488"/>
        <v>0</v>
      </c>
      <c r="CA358" s="54">
        <f t="shared" si="488"/>
        <v>0</v>
      </c>
      <c r="CB358" s="54">
        <f t="shared" si="488"/>
        <v>0</v>
      </c>
      <c r="CC358" s="54">
        <f t="shared" si="488"/>
        <v>0</v>
      </c>
      <c r="CD358" s="54">
        <f t="shared" si="488"/>
        <v>0</v>
      </c>
      <c r="CE358" s="54">
        <f t="shared" si="488"/>
        <v>0</v>
      </c>
      <c r="CF358" s="148">
        <f t="shared" si="504"/>
        <v>0</v>
      </c>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row>
    <row r="359" spans="1:116" s="57" customFormat="1" x14ac:dyDescent="0.2">
      <c r="A359" s="220"/>
      <c r="B359" s="223"/>
      <c r="C359" s="226"/>
      <c r="D359" s="229"/>
      <c r="E359" s="229"/>
      <c r="F359" s="229"/>
      <c r="G359" s="232"/>
      <c r="H359" s="235"/>
      <c r="I359" s="237"/>
      <c r="J359" s="237"/>
      <c r="K359" s="235"/>
      <c r="L359" s="54" t="s">
        <v>138</v>
      </c>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146">
        <f t="shared" si="464"/>
        <v>0</v>
      </c>
      <c r="AU359" s="147">
        <f t="shared" si="506"/>
        <v>0</v>
      </c>
      <c r="AV359" s="52"/>
      <c r="AW359" s="55">
        <f t="shared" si="486"/>
        <v>0</v>
      </c>
      <c r="AX359" s="55"/>
      <c r="AY359" s="54" t="s">
        <v>138</v>
      </c>
      <c r="AZ359" s="54">
        <f t="shared" si="505"/>
        <v>0</v>
      </c>
      <c r="BA359" s="54">
        <f t="shared" si="505"/>
        <v>0</v>
      </c>
      <c r="BB359" s="54">
        <f t="shared" si="505"/>
        <v>0</v>
      </c>
      <c r="BC359" s="54">
        <f t="shared" si="505"/>
        <v>0</v>
      </c>
      <c r="BD359" s="54">
        <f t="shared" si="505"/>
        <v>0</v>
      </c>
      <c r="BE359" s="54">
        <f t="shared" si="505"/>
        <v>0</v>
      </c>
      <c r="BF359" s="54">
        <f t="shared" si="505"/>
        <v>0</v>
      </c>
      <c r="BG359" s="54">
        <f t="shared" si="505"/>
        <v>0</v>
      </c>
      <c r="BH359" s="54">
        <f t="shared" si="505"/>
        <v>0</v>
      </c>
      <c r="BI359" s="54">
        <f t="shared" si="505"/>
        <v>0</v>
      </c>
      <c r="BJ359" s="54">
        <f t="shared" si="505"/>
        <v>0</v>
      </c>
      <c r="BK359" s="54">
        <f t="shared" si="505"/>
        <v>0</v>
      </c>
      <c r="BL359" s="54">
        <f t="shared" si="505"/>
        <v>0</v>
      </c>
      <c r="BM359" s="54">
        <f t="shared" si="505"/>
        <v>0</v>
      </c>
      <c r="BN359" s="54">
        <f t="shared" si="505"/>
        <v>0</v>
      </c>
      <c r="BO359" s="54">
        <f t="shared" si="505"/>
        <v>0</v>
      </c>
      <c r="BP359" s="54">
        <f t="shared" si="488"/>
        <v>0</v>
      </c>
      <c r="BQ359" s="54">
        <f t="shared" si="488"/>
        <v>0</v>
      </c>
      <c r="BR359" s="54">
        <f t="shared" si="488"/>
        <v>0</v>
      </c>
      <c r="BS359" s="54">
        <f t="shared" si="488"/>
        <v>0</v>
      </c>
      <c r="BT359" s="54">
        <f t="shared" si="488"/>
        <v>0</v>
      </c>
      <c r="BU359" s="54">
        <f t="shared" si="488"/>
        <v>0</v>
      </c>
      <c r="BV359" s="54">
        <f t="shared" si="488"/>
        <v>0</v>
      </c>
      <c r="BW359" s="54">
        <f t="shared" si="488"/>
        <v>0</v>
      </c>
      <c r="BX359" s="54">
        <f t="shared" si="488"/>
        <v>0</v>
      </c>
      <c r="BY359" s="54">
        <f t="shared" si="488"/>
        <v>0</v>
      </c>
      <c r="BZ359" s="54">
        <f t="shared" si="488"/>
        <v>0</v>
      </c>
      <c r="CA359" s="54">
        <f t="shared" si="488"/>
        <v>0</v>
      </c>
      <c r="CB359" s="54">
        <f t="shared" si="488"/>
        <v>0</v>
      </c>
      <c r="CC359" s="54">
        <f t="shared" si="488"/>
        <v>0</v>
      </c>
      <c r="CD359" s="54">
        <f t="shared" si="488"/>
        <v>0</v>
      </c>
      <c r="CE359" s="54">
        <f t="shared" si="488"/>
        <v>0</v>
      </c>
      <c r="CF359" s="148">
        <f t="shared" si="504"/>
        <v>0</v>
      </c>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row>
    <row r="360" spans="1:116" s="57" customFormat="1" x14ac:dyDescent="0.2">
      <c r="A360" s="220"/>
      <c r="B360" s="223"/>
      <c r="C360" s="226"/>
      <c r="D360" s="229"/>
      <c r="E360" s="229"/>
      <c r="F360" s="229"/>
      <c r="G360" s="232"/>
      <c r="H360" s="235"/>
      <c r="I360" s="237"/>
      <c r="J360" s="237"/>
      <c r="K360" s="235"/>
      <c r="L360" s="54" t="s">
        <v>142</v>
      </c>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146">
        <f t="shared" si="464"/>
        <v>0</v>
      </c>
      <c r="AU360" s="147">
        <f t="shared" si="506"/>
        <v>0</v>
      </c>
      <c r="AV360" s="52"/>
      <c r="AW360" s="55">
        <f t="shared" si="486"/>
        <v>0</v>
      </c>
      <c r="AX360" s="55"/>
      <c r="AY360" s="54" t="s">
        <v>142</v>
      </c>
      <c r="AZ360" s="54">
        <f t="shared" si="505"/>
        <v>0</v>
      </c>
      <c r="BA360" s="54">
        <f t="shared" si="505"/>
        <v>0</v>
      </c>
      <c r="BB360" s="54">
        <f t="shared" si="505"/>
        <v>0</v>
      </c>
      <c r="BC360" s="54">
        <f t="shared" si="505"/>
        <v>0</v>
      </c>
      <c r="BD360" s="54">
        <f t="shared" si="505"/>
        <v>0</v>
      </c>
      <c r="BE360" s="54">
        <f t="shared" si="505"/>
        <v>0</v>
      </c>
      <c r="BF360" s="54">
        <f t="shared" si="505"/>
        <v>0</v>
      </c>
      <c r="BG360" s="54">
        <f t="shared" si="505"/>
        <v>0</v>
      </c>
      <c r="BH360" s="54">
        <f t="shared" si="505"/>
        <v>0</v>
      </c>
      <c r="BI360" s="54">
        <f t="shared" si="505"/>
        <v>0</v>
      </c>
      <c r="BJ360" s="54">
        <f t="shared" si="505"/>
        <v>0</v>
      </c>
      <c r="BK360" s="54">
        <f t="shared" si="505"/>
        <v>0</v>
      </c>
      <c r="BL360" s="54">
        <f t="shared" si="505"/>
        <v>0</v>
      </c>
      <c r="BM360" s="54">
        <f t="shared" si="505"/>
        <v>0</v>
      </c>
      <c r="BN360" s="54">
        <f t="shared" si="505"/>
        <v>0</v>
      </c>
      <c r="BO360" s="54">
        <f t="shared" si="505"/>
        <v>0</v>
      </c>
      <c r="BP360" s="54">
        <f t="shared" si="488"/>
        <v>0</v>
      </c>
      <c r="BQ360" s="54">
        <f t="shared" si="488"/>
        <v>0</v>
      </c>
      <c r="BR360" s="54">
        <f t="shared" si="488"/>
        <v>0</v>
      </c>
      <c r="BS360" s="54">
        <f t="shared" si="488"/>
        <v>0</v>
      </c>
      <c r="BT360" s="54">
        <f t="shared" si="488"/>
        <v>0</v>
      </c>
      <c r="BU360" s="54">
        <f t="shared" si="488"/>
        <v>0</v>
      </c>
      <c r="BV360" s="54">
        <f t="shared" si="488"/>
        <v>0</v>
      </c>
      <c r="BW360" s="54">
        <f t="shared" si="488"/>
        <v>0</v>
      </c>
      <c r="BX360" s="54">
        <f t="shared" si="488"/>
        <v>0</v>
      </c>
      <c r="BY360" s="54">
        <f t="shared" si="488"/>
        <v>0</v>
      </c>
      <c r="BZ360" s="54">
        <f t="shared" si="488"/>
        <v>0</v>
      </c>
      <c r="CA360" s="54">
        <f t="shared" si="488"/>
        <v>0</v>
      </c>
      <c r="CB360" s="54">
        <f t="shared" si="488"/>
        <v>0</v>
      </c>
      <c r="CC360" s="54">
        <f t="shared" si="488"/>
        <v>0</v>
      </c>
      <c r="CD360" s="54">
        <f t="shared" si="488"/>
        <v>0</v>
      </c>
      <c r="CE360" s="54">
        <f t="shared" si="488"/>
        <v>0</v>
      </c>
      <c r="CF360" s="148">
        <f t="shared" si="504"/>
        <v>0</v>
      </c>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row>
    <row r="361" spans="1:116" s="57" customFormat="1" x14ac:dyDescent="0.2">
      <c r="A361" s="220"/>
      <c r="B361" s="223"/>
      <c r="C361" s="226"/>
      <c r="D361" s="229"/>
      <c r="E361" s="229"/>
      <c r="F361" s="229"/>
      <c r="G361" s="232"/>
      <c r="H361" s="235"/>
      <c r="I361" s="237"/>
      <c r="J361" s="237"/>
      <c r="K361" s="235"/>
      <c r="L361" s="54" t="s">
        <v>139</v>
      </c>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146">
        <f t="shared" si="464"/>
        <v>0</v>
      </c>
      <c r="AU361" s="147">
        <f t="shared" si="506"/>
        <v>0</v>
      </c>
      <c r="AV361" s="52"/>
      <c r="AW361" s="55">
        <f t="shared" si="486"/>
        <v>0</v>
      </c>
      <c r="AX361" s="55"/>
      <c r="AY361" s="54" t="s">
        <v>139</v>
      </c>
      <c r="AZ361" s="54">
        <f t="shared" si="505"/>
        <v>0</v>
      </c>
      <c r="BA361" s="54">
        <f t="shared" si="505"/>
        <v>0</v>
      </c>
      <c r="BB361" s="54">
        <f t="shared" si="505"/>
        <v>0</v>
      </c>
      <c r="BC361" s="54">
        <f t="shared" si="505"/>
        <v>0</v>
      </c>
      <c r="BD361" s="54">
        <f t="shared" si="505"/>
        <v>0</v>
      </c>
      <c r="BE361" s="54">
        <f t="shared" si="505"/>
        <v>0</v>
      </c>
      <c r="BF361" s="54">
        <f t="shared" si="505"/>
        <v>0</v>
      </c>
      <c r="BG361" s="54">
        <f t="shared" si="505"/>
        <v>0</v>
      </c>
      <c r="BH361" s="54">
        <f t="shared" si="505"/>
        <v>0</v>
      </c>
      <c r="BI361" s="54">
        <f t="shared" si="505"/>
        <v>0</v>
      </c>
      <c r="BJ361" s="54">
        <f t="shared" si="505"/>
        <v>0</v>
      </c>
      <c r="BK361" s="54">
        <f t="shared" si="505"/>
        <v>0</v>
      </c>
      <c r="BL361" s="54">
        <f t="shared" si="505"/>
        <v>0</v>
      </c>
      <c r="BM361" s="54">
        <f t="shared" si="505"/>
        <v>0</v>
      </c>
      <c r="BN361" s="54">
        <f t="shared" si="505"/>
        <v>0</v>
      </c>
      <c r="BO361" s="54">
        <f t="shared" si="505"/>
        <v>0</v>
      </c>
      <c r="BP361" s="54">
        <f t="shared" si="488"/>
        <v>0</v>
      </c>
      <c r="BQ361" s="54">
        <f t="shared" si="488"/>
        <v>0</v>
      </c>
      <c r="BR361" s="54">
        <f t="shared" si="488"/>
        <v>0</v>
      </c>
      <c r="BS361" s="54">
        <f t="shared" si="488"/>
        <v>0</v>
      </c>
      <c r="BT361" s="54">
        <f t="shared" si="488"/>
        <v>0</v>
      </c>
      <c r="BU361" s="54">
        <f t="shared" si="488"/>
        <v>0</v>
      </c>
      <c r="BV361" s="54">
        <f t="shared" si="488"/>
        <v>0</v>
      </c>
      <c r="BW361" s="54">
        <f t="shared" si="488"/>
        <v>0</v>
      </c>
      <c r="BX361" s="54">
        <f t="shared" si="488"/>
        <v>0</v>
      </c>
      <c r="BY361" s="54">
        <f t="shared" si="488"/>
        <v>0</v>
      </c>
      <c r="BZ361" s="54">
        <f t="shared" si="488"/>
        <v>0</v>
      </c>
      <c r="CA361" s="54">
        <f t="shared" si="488"/>
        <v>0</v>
      </c>
      <c r="CB361" s="54">
        <f t="shared" si="488"/>
        <v>0</v>
      </c>
      <c r="CC361" s="54">
        <f t="shared" si="488"/>
        <v>0</v>
      </c>
      <c r="CD361" s="54">
        <f t="shared" si="488"/>
        <v>0</v>
      </c>
      <c r="CE361" s="54">
        <f t="shared" si="488"/>
        <v>0</v>
      </c>
      <c r="CF361" s="148">
        <f t="shared" si="504"/>
        <v>0</v>
      </c>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row>
    <row r="362" spans="1:116" s="57" customFormat="1" x14ac:dyDescent="0.2">
      <c r="A362" s="220"/>
      <c r="B362" s="223"/>
      <c r="C362" s="226"/>
      <c r="D362" s="229"/>
      <c r="E362" s="229"/>
      <c r="F362" s="229"/>
      <c r="G362" s="232"/>
      <c r="H362" s="235"/>
      <c r="I362" s="237"/>
      <c r="J362" s="237"/>
      <c r="K362" s="235"/>
      <c r="L362" s="54" t="s">
        <v>140</v>
      </c>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146">
        <f t="shared" si="464"/>
        <v>0</v>
      </c>
      <c r="AU362" s="147">
        <f t="shared" si="506"/>
        <v>0</v>
      </c>
      <c r="AV362" s="52"/>
      <c r="AW362" s="55">
        <f t="shared" si="486"/>
        <v>0</v>
      </c>
      <c r="AX362" s="55"/>
      <c r="AY362" s="54" t="s">
        <v>140</v>
      </c>
      <c r="AZ362" s="54">
        <f t="shared" si="505"/>
        <v>0</v>
      </c>
      <c r="BA362" s="54">
        <f t="shared" si="505"/>
        <v>0</v>
      </c>
      <c r="BB362" s="54">
        <f t="shared" si="505"/>
        <v>0</v>
      </c>
      <c r="BC362" s="54">
        <f t="shared" si="505"/>
        <v>0</v>
      </c>
      <c r="BD362" s="54">
        <f t="shared" si="505"/>
        <v>0</v>
      </c>
      <c r="BE362" s="54">
        <f t="shared" si="505"/>
        <v>0</v>
      </c>
      <c r="BF362" s="54">
        <f t="shared" si="505"/>
        <v>0</v>
      </c>
      <c r="BG362" s="54">
        <f t="shared" si="505"/>
        <v>0</v>
      </c>
      <c r="BH362" s="54">
        <f t="shared" si="505"/>
        <v>0</v>
      </c>
      <c r="BI362" s="54">
        <f t="shared" si="505"/>
        <v>0</v>
      </c>
      <c r="BJ362" s="54">
        <f t="shared" si="505"/>
        <v>0</v>
      </c>
      <c r="BK362" s="54">
        <f t="shared" si="505"/>
        <v>0</v>
      </c>
      <c r="BL362" s="54">
        <f t="shared" si="505"/>
        <v>0</v>
      </c>
      <c r="BM362" s="54">
        <f t="shared" si="505"/>
        <v>0</v>
      </c>
      <c r="BN362" s="54">
        <f t="shared" si="505"/>
        <v>0</v>
      </c>
      <c r="BO362" s="54">
        <f t="shared" si="505"/>
        <v>0</v>
      </c>
      <c r="BP362" s="54">
        <f t="shared" si="488"/>
        <v>0</v>
      </c>
      <c r="BQ362" s="54">
        <f t="shared" si="488"/>
        <v>0</v>
      </c>
      <c r="BR362" s="54">
        <f t="shared" si="488"/>
        <v>0</v>
      </c>
      <c r="BS362" s="54">
        <f t="shared" si="488"/>
        <v>0</v>
      </c>
      <c r="BT362" s="54">
        <f t="shared" si="488"/>
        <v>0</v>
      </c>
      <c r="BU362" s="54">
        <f t="shared" si="488"/>
        <v>0</v>
      </c>
      <c r="BV362" s="54">
        <f t="shared" si="488"/>
        <v>0</v>
      </c>
      <c r="BW362" s="54">
        <f t="shared" si="488"/>
        <v>0</v>
      </c>
      <c r="BX362" s="54">
        <f t="shared" si="488"/>
        <v>0</v>
      </c>
      <c r="BY362" s="54">
        <f t="shared" si="488"/>
        <v>0</v>
      </c>
      <c r="BZ362" s="54">
        <f t="shared" si="488"/>
        <v>0</v>
      </c>
      <c r="CA362" s="54">
        <f t="shared" si="488"/>
        <v>0</v>
      </c>
      <c r="CB362" s="54">
        <f t="shared" si="488"/>
        <v>0</v>
      </c>
      <c r="CC362" s="54">
        <f t="shared" si="488"/>
        <v>0</v>
      </c>
      <c r="CD362" s="54">
        <f t="shared" si="488"/>
        <v>0</v>
      </c>
      <c r="CE362" s="54">
        <f t="shared" si="488"/>
        <v>0</v>
      </c>
      <c r="CF362" s="148">
        <f t="shared" si="504"/>
        <v>0</v>
      </c>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row>
    <row r="363" spans="1:116" s="57" customFormat="1" ht="13.5" thickBot="1" x14ac:dyDescent="0.25">
      <c r="A363" s="221"/>
      <c r="B363" s="224"/>
      <c r="C363" s="227"/>
      <c r="D363" s="230"/>
      <c r="E363" s="230"/>
      <c r="F363" s="230"/>
      <c r="G363" s="233"/>
      <c r="H363" s="236"/>
      <c r="I363" s="238"/>
      <c r="J363" s="238"/>
      <c r="K363" s="236"/>
      <c r="L363" s="141" t="s">
        <v>141</v>
      </c>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c r="AN363" s="128"/>
      <c r="AO363" s="128"/>
      <c r="AP363" s="128"/>
      <c r="AQ363" s="128"/>
      <c r="AR363" s="128"/>
      <c r="AS363" s="128"/>
      <c r="AT363" s="149">
        <f t="shared" si="464"/>
        <v>0</v>
      </c>
      <c r="AU363" s="150">
        <f t="shared" si="506"/>
        <v>0</v>
      </c>
      <c r="AV363" s="52"/>
      <c r="AW363" s="55">
        <f t="shared" si="486"/>
        <v>0</v>
      </c>
      <c r="AX363" s="55"/>
      <c r="AY363" s="141" t="s">
        <v>141</v>
      </c>
      <c r="AZ363" s="141">
        <f t="shared" si="504"/>
        <v>0</v>
      </c>
      <c r="BA363" s="141">
        <f t="shared" si="504"/>
        <v>0</v>
      </c>
      <c r="BB363" s="141">
        <f t="shared" si="504"/>
        <v>0</v>
      </c>
      <c r="BC363" s="141">
        <f t="shared" si="504"/>
        <v>0</v>
      </c>
      <c r="BD363" s="141">
        <f t="shared" si="504"/>
        <v>0</v>
      </c>
      <c r="BE363" s="141">
        <f t="shared" si="504"/>
        <v>0</v>
      </c>
      <c r="BF363" s="141">
        <f t="shared" si="504"/>
        <v>0</v>
      </c>
      <c r="BG363" s="141">
        <f t="shared" si="504"/>
        <v>0</v>
      </c>
      <c r="BH363" s="141">
        <f t="shared" si="504"/>
        <v>0</v>
      </c>
      <c r="BI363" s="141">
        <f t="shared" si="504"/>
        <v>0</v>
      </c>
      <c r="BJ363" s="141">
        <f t="shared" si="504"/>
        <v>0</v>
      </c>
      <c r="BK363" s="141">
        <f t="shared" si="504"/>
        <v>0</v>
      </c>
      <c r="BL363" s="141">
        <f t="shared" si="504"/>
        <v>0</v>
      </c>
      <c r="BM363" s="141">
        <f t="shared" si="504"/>
        <v>0</v>
      </c>
      <c r="BN363" s="141">
        <f t="shared" si="504"/>
        <v>0</v>
      </c>
      <c r="BO363" s="141">
        <f t="shared" si="504"/>
        <v>0</v>
      </c>
      <c r="BP363" s="141">
        <f t="shared" si="504"/>
        <v>0</v>
      </c>
      <c r="BQ363" s="141">
        <f t="shared" si="504"/>
        <v>0</v>
      </c>
      <c r="BR363" s="141">
        <f t="shared" si="504"/>
        <v>0</v>
      </c>
      <c r="BS363" s="141">
        <f t="shared" si="504"/>
        <v>0</v>
      </c>
      <c r="BT363" s="141">
        <f t="shared" si="504"/>
        <v>0</v>
      </c>
      <c r="BU363" s="141">
        <f t="shared" si="504"/>
        <v>0</v>
      </c>
      <c r="BV363" s="141">
        <f t="shared" si="504"/>
        <v>0</v>
      </c>
      <c r="BW363" s="141">
        <f t="shared" si="504"/>
        <v>0</v>
      </c>
      <c r="BX363" s="141">
        <f t="shared" si="504"/>
        <v>0</v>
      </c>
      <c r="BY363" s="141">
        <f t="shared" si="504"/>
        <v>0</v>
      </c>
      <c r="BZ363" s="141">
        <f t="shared" si="504"/>
        <v>0</v>
      </c>
      <c r="CA363" s="141">
        <f t="shared" si="504"/>
        <v>0</v>
      </c>
      <c r="CB363" s="141">
        <f t="shared" si="504"/>
        <v>0</v>
      </c>
      <c r="CC363" s="141">
        <f t="shared" si="504"/>
        <v>0</v>
      </c>
      <c r="CD363" s="141">
        <f t="shared" si="504"/>
        <v>0</v>
      </c>
      <c r="CE363" s="141">
        <f t="shared" si="504"/>
        <v>0</v>
      </c>
      <c r="CF363" s="151">
        <f t="shared" si="504"/>
        <v>0</v>
      </c>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row>
    <row r="364" spans="1:116" s="57" customFormat="1" x14ac:dyDescent="0.2">
      <c r="A364" s="219"/>
      <c r="B364" s="222"/>
      <c r="C364" s="225"/>
      <c r="D364" s="228"/>
      <c r="E364" s="228"/>
      <c r="F364" s="228"/>
      <c r="G364" s="231"/>
      <c r="H364" s="234"/>
      <c r="I364" s="222"/>
      <c r="J364" s="222"/>
      <c r="K364" s="234"/>
      <c r="L364" s="140" t="s">
        <v>145</v>
      </c>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43">
        <f t="shared" si="464"/>
        <v>0</v>
      </c>
      <c r="AU364" s="144">
        <f t="shared" ref="AU364:AU371" si="507">AT364*$H$364</f>
        <v>0</v>
      </c>
      <c r="AV364" s="52"/>
      <c r="AW364" s="55">
        <f t="shared" si="486"/>
        <v>0</v>
      </c>
      <c r="AX364" s="55"/>
      <c r="AY364" s="140" t="s">
        <v>145</v>
      </c>
      <c r="AZ364" s="140">
        <f t="shared" si="504"/>
        <v>0</v>
      </c>
      <c r="BA364" s="140">
        <f t="shared" si="504"/>
        <v>0</v>
      </c>
      <c r="BB364" s="140">
        <f t="shared" si="504"/>
        <v>0</v>
      </c>
      <c r="BC364" s="140">
        <f t="shared" si="504"/>
        <v>0</v>
      </c>
      <c r="BD364" s="140">
        <f t="shared" si="504"/>
        <v>0</v>
      </c>
      <c r="BE364" s="140">
        <f t="shared" si="504"/>
        <v>0</v>
      </c>
      <c r="BF364" s="140">
        <f t="shared" si="504"/>
        <v>0</v>
      </c>
      <c r="BG364" s="140">
        <f t="shared" si="504"/>
        <v>0</v>
      </c>
      <c r="BH364" s="140">
        <f t="shared" si="504"/>
        <v>0</v>
      </c>
      <c r="BI364" s="140">
        <f t="shared" si="504"/>
        <v>0</v>
      </c>
      <c r="BJ364" s="140">
        <f t="shared" si="504"/>
        <v>0</v>
      </c>
      <c r="BK364" s="140">
        <f t="shared" si="504"/>
        <v>0</v>
      </c>
      <c r="BL364" s="140">
        <f t="shared" si="504"/>
        <v>0</v>
      </c>
      <c r="BM364" s="140">
        <f t="shared" si="504"/>
        <v>0</v>
      </c>
      <c r="BN364" s="140">
        <f t="shared" si="504"/>
        <v>0</v>
      </c>
      <c r="BO364" s="140">
        <f t="shared" si="504"/>
        <v>0</v>
      </c>
      <c r="BP364" s="140">
        <f t="shared" si="504"/>
        <v>0</v>
      </c>
      <c r="BQ364" s="140">
        <f t="shared" si="504"/>
        <v>0</v>
      </c>
      <c r="BR364" s="140">
        <f t="shared" si="504"/>
        <v>0</v>
      </c>
      <c r="BS364" s="140">
        <f t="shared" si="504"/>
        <v>0</v>
      </c>
      <c r="BT364" s="140">
        <f t="shared" si="504"/>
        <v>0</v>
      </c>
      <c r="BU364" s="140">
        <f t="shared" si="504"/>
        <v>0</v>
      </c>
      <c r="BV364" s="140">
        <f t="shared" si="504"/>
        <v>0</v>
      </c>
      <c r="BW364" s="140">
        <f t="shared" si="504"/>
        <v>0</v>
      </c>
      <c r="BX364" s="140">
        <f t="shared" si="504"/>
        <v>0</v>
      </c>
      <c r="BY364" s="140">
        <f t="shared" si="504"/>
        <v>0</v>
      </c>
      <c r="BZ364" s="140">
        <f t="shared" si="504"/>
        <v>0</v>
      </c>
      <c r="CA364" s="140">
        <f t="shared" si="504"/>
        <v>0</v>
      </c>
      <c r="CB364" s="140">
        <f t="shared" si="504"/>
        <v>0</v>
      </c>
      <c r="CC364" s="140">
        <f t="shared" si="504"/>
        <v>0</v>
      </c>
      <c r="CD364" s="140">
        <f t="shared" si="504"/>
        <v>0</v>
      </c>
      <c r="CE364" s="140">
        <f t="shared" si="504"/>
        <v>0</v>
      </c>
      <c r="CF364" s="145">
        <f t="shared" si="504"/>
        <v>0</v>
      </c>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row>
    <row r="365" spans="1:116" s="57" customFormat="1" x14ac:dyDescent="0.2">
      <c r="A365" s="220"/>
      <c r="B365" s="223"/>
      <c r="C365" s="226"/>
      <c r="D365" s="229"/>
      <c r="E365" s="229"/>
      <c r="F365" s="229"/>
      <c r="G365" s="232"/>
      <c r="H365" s="235"/>
      <c r="I365" s="237"/>
      <c r="J365" s="237"/>
      <c r="K365" s="235"/>
      <c r="L365" s="54" t="s">
        <v>1</v>
      </c>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146">
        <f t="shared" si="464"/>
        <v>0</v>
      </c>
      <c r="AU365" s="147">
        <f t="shared" si="507"/>
        <v>0</v>
      </c>
      <c r="AV365" s="52"/>
      <c r="AW365" s="55">
        <f t="shared" si="486"/>
        <v>0</v>
      </c>
      <c r="AX365" s="55"/>
      <c r="AY365" s="54" t="s">
        <v>1</v>
      </c>
      <c r="AZ365" s="54">
        <f t="shared" si="504"/>
        <v>0</v>
      </c>
      <c r="BA365" s="54">
        <f t="shared" si="504"/>
        <v>0</v>
      </c>
      <c r="BB365" s="54">
        <f t="shared" si="504"/>
        <v>0</v>
      </c>
      <c r="BC365" s="54">
        <f t="shared" si="504"/>
        <v>0</v>
      </c>
      <c r="BD365" s="54">
        <f t="shared" si="504"/>
        <v>0</v>
      </c>
      <c r="BE365" s="54">
        <f t="shared" si="504"/>
        <v>0</v>
      </c>
      <c r="BF365" s="54">
        <f t="shared" si="504"/>
        <v>0</v>
      </c>
      <c r="BG365" s="54">
        <f t="shared" si="504"/>
        <v>0</v>
      </c>
      <c r="BH365" s="54">
        <f t="shared" si="504"/>
        <v>0</v>
      </c>
      <c r="BI365" s="54">
        <f t="shared" si="504"/>
        <v>0</v>
      </c>
      <c r="BJ365" s="54">
        <f t="shared" si="504"/>
        <v>0</v>
      </c>
      <c r="BK365" s="54">
        <f t="shared" si="504"/>
        <v>0</v>
      </c>
      <c r="BL365" s="54">
        <f t="shared" si="504"/>
        <v>0</v>
      </c>
      <c r="BM365" s="54">
        <f t="shared" si="504"/>
        <v>0</v>
      </c>
      <c r="BN365" s="54">
        <f t="shared" si="504"/>
        <v>0</v>
      </c>
      <c r="BO365" s="54">
        <f t="shared" si="504"/>
        <v>0</v>
      </c>
      <c r="BP365" s="54">
        <f t="shared" si="504"/>
        <v>0</v>
      </c>
      <c r="BQ365" s="54">
        <f t="shared" si="504"/>
        <v>0</v>
      </c>
      <c r="BR365" s="54">
        <f t="shared" si="504"/>
        <v>0</v>
      </c>
      <c r="BS365" s="54">
        <f t="shared" si="504"/>
        <v>0</v>
      </c>
      <c r="BT365" s="54">
        <f t="shared" si="504"/>
        <v>0</v>
      </c>
      <c r="BU365" s="54">
        <f t="shared" si="504"/>
        <v>0</v>
      </c>
      <c r="BV365" s="54">
        <f t="shared" si="504"/>
        <v>0</v>
      </c>
      <c r="BW365" s="54">
        <f t="shared" si="504"/>
        <v>0</v>
      </c>
      <c r="BX365" s="54">
        <f t="shared" si="504"/>
        <v>0</v>
      </c>
      <c r="BY365" s="54">
        <f t="shared" si="504"/>
        <v>0</v>
      </c>
      <c r="BZ365" s="54">
        <f t="shared" si="504"/>
        <v>0</v>
      </c>
      <c r="CA365" s="54">
        <f t="shared" si="504"/>
        <v>0</v>
      </c>
      <c r="CB365" s="54">
        <f t="shared" si="504"/>
        <v>0</v>
      </c>
      <c r="CC365" s="54">
        <f t="shared" si="504"/>
        <v>0</v>
      </c>
      <c r="CD365" s="54">
        <f t="shared" si="504"/>
        <v>0</v>
      </c>
      <c r="CE365" s="54">
        <f t="shared" si="504"/>
        <v>0</v>
      </c>
      <c r="CF365" s="148">
        <f t="shared" si="504"/>
        <v>0</v>
      </c>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row>
    <row r="366" spans="1:116" s="57" customFormat="1" x14ac:dyDescent="0.2">
      <c r="A366" s="220"/>
      <c r="B366" s="223"/>
      <c r="C366" s="226"/>
      <c r="D366" s="229"/>
      <c r="E366" s="229"/>
      <c r="F366" s="229"/>
      <c r="G366" s="232"/>
      <c r="H366" s="235"/>
      <c r="I366" s="237"/>
      <c r="J366" s="237"/>
      <c r="K366" s="235"/>
      <c r="L366" s="54" t="s">
        <v>2</v>
      </c>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146">
        <f t="shared" si="464"/>
        <v>0</v>
      </c>
      <c r="AU366" s="147">
        <f t="shared" si="507"/>
        <v>0</v>
      </c>
      <c r="AV366" s="52"/>
      <c r="AW366" s="55">
        <f t="shared" si="486"/>
        <v>0</v>
      </c>
      <c r="AX366" s="55"/>
      <c r="AY366" s="54" t="s">
        <v>2</v>
      </c>
      <c r="AZ366" s="54">
        <f t="shared" si="504"/>
        <v>0</v>
      </c>
      <c r="BA366" s="54">
        <f t="shared" si="504"/>
        <v>0</v>
      </c>
      <c r="BB366" s="54">
        <f t="shared" si="504"/>
        <v>0</v>
      </c>
      <c r="BC366" s="54">
        <f t="shared" si="504"/>
        <v>0</v>
      </c>
      <c r="BD366" s="54">
        <f t="shared" si="504"/>
        <v>0</v>
      </c>
      <c r="BE366" s="54">
        <f t="shared" si="504"/>
        <v>0</v>
      </c>
      <c r="BF366" s="54">
        <f t="shared" si="504"/>
        <v>0</v>
      </c>
      <c r="BG366" s="54">
        <f t="shared" si="504"/>
        <v>0</v>
      </c>
      <c r="BH366" s="54">
        <f t="shared" si="504"/>
        <v>0</v>
      </c>
      <c r="BI366" s="54">
        <f t="shared" si="504"/>
        <v>0</v>
      </c>
      <c r="BJ366" s="54">
        <f t="shared" si="504"/>
        <v>0</v>
      </c>
      <c r="BK366" s="54">
        <f t="shared" si="504"/>
        <v>0</v>
      </c>
      <c r="BL366" s="54">
        <f t="shared" si="504"/>
        <v>0</v>
      </c>
      <c r="BM366" s="54">
        <f t="shared" si="504"/>
        <v>0</v>
      </c>
      <c r="BN366" s="54">
        <f t="shared" si="504"/>
        <v>0</v>
      </c>
      <c r="BO366" s="54">
        <f t="shared" si="504"/>
        <v>0</v>
      </c>
      <c r="BP366" s="54">
        <f t="shared" si="504"/>
        <v>0</v>
      </c>
      <c r="BQ366" s="54">
        <f t="shared" si="504"/>
        <v>0</v>
      </c>
      <c r="BR366" s="54">
        <f t="shared" si="504"/>
        <v>0</v>
      </c>
      <c r="BS366" s="54">
        <f t="shared" si="504"/>
        <v>0</v>
      </c>
      <c r="BT366" s="54">
        <f t="shared" si="504"/>
        <v>0</v>
      </c>
      <c r="BU366" s="54">
        <f t="shared" si="504"/>
        <v>0</v>
      </c>
      <c r="BV366" s="54">
        <f t="shared" si="504"/>
        <v>0</v>
      </c>
      <c r="BW366" s="54">
        <f t="shared" si="504"/>
        <v>0</v>
      </c>
      <c r="BX366" s="54">
        <f t="shared" si="504"/>
        <v>0</v>
      </c>
      <c r="BY366" s="54">
        <f t="shared" si="504"/>
        <v>0</v>
      </c>
      <c r="BZ366" s="54">
        <f t="shared" si="504"/>
        <v>0</v>
      </c>
      <c r="CA366" s="54">
        <f t="shared" si="504"/>
        <v>0</v>
      </c>
      <c r="CB366" s="54">
        <f t="shared" si="504"/>
        <v>0</v>
      </c>
      <c r="CC366" s="54">
        <f t="shared" si="504"/>
        <v>0</v>
      </c>
      <c r="CD366" s="54">
        <f t="shared" si="504"/>
        <v>0</v>
      </c>
      <c r="CE366" s="54">
        <f t="shared" si="504"/>
        <v>0</v>
      </c>
      <c r="CF366" s="148">
        <f t="shared" si="504"/>
        <v>0</v>
      </c>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row>
    <row r="367" spans="1:116" s="57" customFormat="1" x14ac:dyDescent="0.2">
      <c r="A367" s="220"/>
      <c r="B367" s="223"/>
      <c r="C367" s="226"/>
      <c r="D367" s="229"/>
      <c r="E367" s="229"/>
      <c r="F367" s="229"/>
      <c r="G367" s="232"/>
      <c r="H367" s="235"/>
      <c r="I367" s="237"/>
      <c r="J367" s="237"/>
      <c r="K367" s="235"/>
      <c r="L367" s="54" t="s">
        <v>138</v>
      </c>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146">
        <f t="shared" si="464"/>
        <v>0</v>
      </c>
      <c r="AU367" s="147">
        <f t="shared" si="507"/>
        <v>0</v>
      </c>
      <c r="AV367" s="52"/>
      <c r="AW367" s="55">
        <f t="shared" si="486"/>
        <v>0</v>
      </c>
      <c r="AX367" s="55"/>
      <c r="AY367" s="54" t="s">
        <v>138</v>
      </c>
      <c r="AZ367" s="54">
        <f t="shared" si="504"/>
        <v>0</v>
      </c>
      <c r="BA367" s="54">
        <f t="shared" si="504"/>
        <v>0</v>
      </c>
      <c r="BB367" s="54">
        <f t="shared" si="504"/>
        <v>0</v>
      </c>
      <c r="BC367" s="54">
        <f t="shared" si="504"/>
        <v>0</v>
      </c>
      <c r="BD367" s="54">
        <f t="shared" si="504"/>
        <v>0</v>
      </c>
      <c r="BE367" s="54">
        <f t="shared" si="504"/>
        <v>0</v>
      </c>
      <c r="BF367" s="54">
        <f t="shared" si="504"/>
        <v>0</v>
      </c>
      <c r="BG367" s="54">
        <f t="shared" si="504"/>
        <v>0</v>
      </c>
      <c r="BH367" s="54">
        <f t="shared" si="504"/>
        <v>0</v>
      </c>
      <c r="BI367" s="54">
        <f t="shared" si="504"/>
        <v>0</v>
      </c>
      <c r="BJ367" s="54">
        <f t="shared" si="504"/>
        <v>0</v>
      </c>
      <c r="BK367" s="54">
        <f t="shared" si="504"/>
        <v>0</v>
      </c>
      <c r="BL367" s="54">
        <f t="shared" si="504"/>
        <v>0</v>
      </c>
      <c r="BM367" s="54">
        <f t="shared" si="504"/>
        <v>0</v>
      </c>
      <c r="BN367" s="54">
        <f t="shared" si="504"/>
        <v>0</v>
      </c>
      <c r="BO367" s="54">
        <f t="shared" si="504"/>
        <v>0</v>
      </c>
      <c r="BP367" s="54">
        <f t="shared" si="504"/>
        <v>0</v>
      </c>
      <c r="BQ367" s="54">
        <f t="shared" si="504"/>
        <v>0</v>
      </c>
      <c r="BR367" s="54">
        <f t="shared" si="504"/>
        <v>0</v>
      </c>
      <c r="BS367" s="54">
        <f t="shared" si="504"/>
        <v>0</v>
      </c>
      <c r="BT367" s="54">
        <f t="shared" si="504"/>
        <v>0</v>
      </c>
      <c r="BU367" s="54">
        <f t="shared" si="504"/>
        <v>0</v>
      </c>
      <c r="BV367" s="54">
        <f t="shared" si="504"/>
        <v>0</v>
      </c>
      <c r="BW367" s="54">
        <f t="shared" si="504"/>
        <v>0</v>
      </c>
      <c r="BX367" s="54">
        <f t="shared" si="504"/>
        <v>0</v>
      </c>
      <c r="BY367" s="54">
        <f t="shared" si="504"/>
        <v>0</v>
      </c>
      <c r="BZ367" s="54">
        <f t="shared" si="504"/>
        <v>0</v>
      </c>
      <c r="CA367" s="54">
        <f t="shared" si="504"/>
        <v>0</v>
      </c>
      <c r="CB367" s="54">
        <f t="shared" si="504"/>
        <v>0</v>
      </c>
      <c r="CC367" s="54">
        <f t="shared" si="504"/>
        <v>0</v>
      </c>
      <c r="CD367" s="54">
        <f t="shared" si="504"/>
        <v>0</v>
      </c>
      <c r="CE367" s="54">
        <f t="shared" si="504"/>
        <v>0</v>
      </c>
      <c r="CF367" s="148">
        <f t="shared" si="504"/>
        <v>0</v>
      </c>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row>
    <row r="368" spans="1:116" s="57" customFormat="1" x14ac:dyDescent="0.2">
      <c r="A368" s="220"/>
      <c r="B368" s="223"/>
      <c r="C368" s="226"/>
      <c r="D368" s="229"/>
      <c r="E368" s="229"/>
      <c r="F368" s="229"/>
      <c r="G368" s="232"/>
      <c r="H368" s="235"/>
      <c r="I368" s="237"/>
      <c r="J368" s="237"/>
      <c r="K368" s="235"/>
      <c r="L368" s="54" t="s">
        <v>142</v>
      </c>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146">
        <f t="shared" si="464"/>
        <v>0</v>
      </c>
      <c r="AU368" s="147">
        <f t="shared" si="507"/>
        <v>0</v>
      </c>
      <c r="AV368" s="52"/>
      <c r="AW368" s="55">
        <f t="shared" si="486"/>
        <v>0</v>
      </c>
      <c r="AX368" s="55"/>
      <c r="AY368" s="54" t="s">
        <v>142</v>
      </c>
      <c r="AZ368" s="54">
        <f t="shared" si="504"/>
        <v>0</v>
      </c>
      <c r="BA368" s="54">
        <f t="shared" si="504"/>
        <v>0</v>
      </c>
      <c r="BB368" s="54">
        <f t="shared" si="504"/>
        <v>0</v>
      </c>
      <c r="BC368" s="54">
        <f t="shared" si="504"/>
        <v>0</v>
      </c>
      <c r="BD368" s="54">
        <f t="shared" si="504"/>
        <v>0</v>
      </c>
      <c r="BE368" s="54">
        <f t="shared" si="504"/>
        <v>0</v>
      </c>
      <c r="BF368" s="54">
        <f t="shared" si="504"/>
        <v>0</v>
      </c>
      <c r="BG368" s="54">
        <f t="shared" si="504"/>
        <v>0</v>
      </c>
      <c r="BH368" s="54">
        <f t="shared" si="504"/>
        <v>0</v>
      </c>
      <c r="BI368" s="54">
        <f t="shared" si="504"/>
        <v>0</v>
      </c>
      <c r="BJ368" s="54">
        <f t="shared" si="504"/>
        <v>0</v>
      </c>
      <c r="BK368" s="54">
        <f t="shared" si="504"/>
        <v>0</v>
      </c>
      <c r="BL368" s="54">
        <f t="shared" si="504"/>
        <v>0</v>
      </c>
      <c r="BM368" s="54">
        <f t="shared" si="504"/>
        <v>0</v>
      </c>
      <c r="BN368" s="54">
        <f t="shared" si="504"/>
        <v>0</v>
      </c>
      <c r="BO368" s="54">
        <f t="shared" si="504"/>
        <v>0</v>
      </c>
      <c r="BP368" s="54">
        <f t="shared" si="504"/>
        <v>0</v>
      </c>
      <c r="BQ368" s="54">
        <f t="shared" si="504"/>
        <v>0</v>
      </c>
      <c r="BR368" s="54">
        <f t="shared" si="504"/>
        <v>0</v>
      </c>
      <c r="BS368" s="54">
        <f t="shared" si="504"/>
        <v>0</v>
      </c>
      <c r="BT368" s="54">
        <f t="shared" si="504"/>
        <v>0</v>
      </c>
      <c r="BU368" s="54">
        <f t="shared" si="504"/>
        <v>0</v>
      </c>
      <c r="BV368" s="54">
        <f t="shared" si="504"/>
        <v>0</v>
      </c>
      <c r="BW368" s="54">
        <f t="shared" si="504"/>
        <v>0</v>
      </c>
      <c r="BX368" s="54">
        <f t="shared" si="504"/>
        <v>0</v>
      </c>
      <c r="BY368" s="54">
        <f t="shared" si="504"/>
        <v>0</v>
      </c>
      <c r="BZ368" s="54">
        <f t="shared" si="504"/>
        <v>0</v>
      </c>
      <c r="CA368" s="54">
        <f t="shared" si="504"/>
        <v>0</v>
      </c>
      <c r="CB368" s="54">
        <f t="shared" si="504"/>
        <v>0</v>
      </c>
      <c r="CC368" s="54">
        <f t="shared" si="504"/>
        <v>0</v>
      </c>
      <c r="CD368" s="54">
        <f t="shared" si="504"/>
        <v>0</v>
      </c>
      <c r="CE368" s="54">
        <f t="shared" si="504"/>
        <v>0</v>
      </c>
      <c r="CF368" s="148">
        <f t="shared" si="504"/>
        <v>0</v>
      </c>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row>
    <row r="369" spans="1:116" s="57" customFormat="1" x14ac:dyDescent="0.2">
      <c r="A369" s="220"/>
      <c r="B369" s="223"/>
      <c r="C369" s="226"/>
      <c r="D369" s="229"/>
      <c r="E369" s="229"/>
      <c r="F369" s="229"/>
      <c r="G369" s="232"/>
      <c r="H369" s="235"/>
      <c r="I369" s="237"/>
      <c r="J369" s="237"/>
      <c r="K369" s="235"/>
      <c r="L369" s="54" t="s">
        <v>139</v>
      </c>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146">
        <f t="shared" si="464"/>
        <v>0</v>
      </c>
      <c r="AU369" s="147">
        <f t="shared" si="507"/>
        <v>0</v>
      </c>
      <c r="AV369" s="52"/>
      <c r="AW369" s="55">
        <f t="shared" si="486"/>
        <v>0</v>
      </c>
      <c r="AX369" s="55"/>
      <c r="AY369" s="54" t="s">
        <v>139</v>
      </c>
      <c r="AZ369" s="54">
        <f t="shared" si="504"/>
        <v>0</v>
      </c>
      <c r="BA369" s="54">
        <f t="shared" si="504"/>
        <v>0</v>
      </c>
      <c r="BB369" s="54">
        <f t="shared" si="504"/>
        <v>0</v>
      </c>
      <c r="BC369" s="54">
        <f t="shared" si="504"/>
        <v>0</v>
      </c>
      <c r="BD369" s="54">
        <f t="shared" si="504"/>
        <v>0</v>
      </c>
      <c r="BE369" s="54">
        <f t="shared" si="504"/>
        <v>0</v>
      </c>
      <c r="BF369" s="54">
        <f t="shared" si="504"/>
        <v>0</v>
      </c>
      <c r="BG369" s="54">
        <f t="shared" si="504"/>
        <v>0</v>
      </c>
      <c r="BH369" s="54">
        <f t="shared" si="504"/>
        <v>0</v>
      </c>
      <c r="BI369" s="54">
        <f t="shared" si="504"/>
        <v>0</v>
      </c>
      <c r="BJ369" s="54">
        <f t="shared" si="504"/>
        <v>0</v>
      </c>
      <c r="BK369" s="54">
        <f t="shared" si="504"/>
        <v>0</v>
      </c>
      <c r="BL369" s="54">
        <f t="shared" si="504"/>
        <v>0</v>
      </c>
      <c r="BM369" s="54">
        <f t="shared" si="504"/>
        <v>0</v>
      </c>
      <c r="BN369" s="54">
        <f t="shared" si="504"/>
        <v>0</v>
      </c>
      <c r="BO369" s="54">
        <f t="shared" si="504"/>
        <v>0</v>
      </c>
      <c r="BP369" s="54">
        <f t="shared" si="504"/>
        <v>0</v>
      </c>
      <c r="BQ369" s="54">
        <f t="shared" si="504"/>
        <v>0</v>
      </c>
      <c r="BR369" s="54">
        <f t="shared" si="504"/>
        <v>0</v>
      </c>
      <c r="BS369" s="54">
        <f t="shared" si="504"/>
        <v>0</v>
      </c>
      <c r="BT369" s="54">
        <f t="shared" si="504"/>
        <v>0</v>
      </c>
      <c r="BU369" s="54">
        <f t="shared" si="504"/>
        <v>0</v>
      </c>
      <c r="BV369" s="54">
        <f t="shared" si="504"/>
        <v>0</v>
      </c>
      <c r="BW369" s="54">
        <f t="shared" si="504"/>
        <v>0</v>
      </c>
      <c r="BX369" s="54">
        <f t="shared" si="504"/>
        <v>0</v>
      </c>
      <c r="BY369" s="54">
        <f t="shared" si="504"/>
        <v>0</v>
      </c>
      <c r="BZ369" s="54">
        <f t="shared" si="504"/>
        <v>0</v>
      </c>
      <c r="CA369" s="54">
        <f t="shared" si="504"/>
        <v>0</v>
      </c>
      <c r="CB369" s="54">
        <f t="shared" si="504"/>
        <v>0</v>
      </c>
      <c r="CC369" s="54">
        <f t="shared" si="504"/>
        <v>0</v>
      </c>
      <c r="CD369" s="54">
        <f t="shared" si="504"/>
        <v>0</v>
      </c>
      <c r="CE369" s="54">
        <f t="shared" si="504"/>
        <v>0</v>
      </c>
      <c r="CF369" s="148">
        <f t="shared" si="504"/>
        <v>0</v>
      </c>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row>
    <row r="370" spans="1:116" s="57" customFormat="1" x14ac:dyDescent="0.2">
      <c r="A370" s="220"/>
      <c r="B370" s="223"/>
      <c r="C370" s="226"/>
      <c r="D370" s="229"/>
      <c r="E370" s="229"/>
      <c r="F370" s="229"/>
      <c r="G370" s="232"/>
      <c r="H370" s="235"/>
      <c r="I370" s="237"/>
      <c r="J370" s="237"/>
      <c r="K370" s="235"/>
      <c r="L370" s="54" t="s">
        <v>140</v>
      </c>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146">
        <f t="shared" si="464"/>
        <v>0</v>
      </c>
      <c r="AU370" s="147">
        <f t="shared" si="507"/>
        <v>0</v>
      </c>
      <c r="AV370" s="52"/>
      <c r="AW370" s="55">
        <f t="shared" si="486"/>
        <v>0</v>
      </c>
      <c r="AX370" s="55"/>
      <c r="AY370" s="54" t="s">
        <v>140</v>
      </c>
      <c r="AZ370" s="54">
        <f t="shared" si="504"/>
        <v>0</v>
      </c>
      <c r="BA370" s="54">
        <f t="shared" si="504"/>
        <v>0</v>
      </c>
      <c r="BB370" s="54">
        <f t="shared" si="504"/>
        <v>0</v>
      </c>
      <c r="BC370" s="54">
        <f t="shared" si="504"/>
        <v>0</v>
      </c>
      <c r="BD370" s="54">
        <f t="shared" si="504"/>
        <v>0</v>
      </c>
      <c r="BE370" s="54">
        <f t="shared" si="504"/>
        <v>0</v>
      </c>
      <c r="BF370" s="54">
        <f t="shared" si="504"/>
        <v>0</v>
      </c>
      <c r="BG370" s="54">
        <f t="shared" si="504"/>
        <v>0</v>
      </c>
      <c r="BH370" s="54">
        <f t="shared" si="504"/>
        <v>0</v>
      </c>
      <c r="BI370" s="54">
        <f t="shared" si="504"/>
        <v>0</v>
      </c>
      <c r="BJ370" s="54">
        <f t="shared" si="504"/>
        <v>0</v>
      </c>
      <c r="BK370" s="54">
        <f t="shared" si="504"/>
        <v>0</v>
      </c>
      <c r="BL370" s="54">
        <f t="shared" si="504"/>
        <v>0</v>
      </c>
      <c r="BM370" s="54">
        <f t="shared" si="504"/>
        <v>0</v>
      </c>
      <c r="BN370" s="54">
        <f t="shared" si="504"/>
        <v>0</v>
      </c>
      <c r="BO370" s="54">
        <f t="shared" ref="BO370" si="508">IFERROR($AU370/$AT370*AB370,0)</f>
        <v>0</v>
      </c>
      <c r="BP370" s="54">
        <f t="shared" ref="BP370:CE378" si="509">IFERROR($AU370/$AT370*AC370,0)</f>
        <v>0</v>
      </c>
      <c r="BQ370" s="54">
        <f t="shared" ref="BQ370" si="510">IFERROR($AU370/$AT370*AD370,0)</f>
        <v>0</v>
      </c>
      <c r="BR370" s="54">
        <f t="shared" ref="BR370" si="511">IFERROR($AU370/$AT370*AE370,0)</f>
        <v>0</v>
      </c>
      <c r="BS370" s="54">
        <f t="shared" ref="BS370" si="512">IFERROR($AU370/$AT370*AF370,0)</f>
        <v>0</v>
      </c>
      <c r="BT370" s="54">
        <f t="shared" ref="BT370" si="513">IFERROR($AU370/$AT370*AG370,0)</f>
        <v>0</v>
      </c>
      <c r="BU370" s="54">
        <f t="shared" ref="BU370" si="514">IFERROR($AU370/$AT370*AH370,0)</f>
        <v>0</v>
      </c>
      <c r="BV370" s="54">
        <f t="shared" ref="BV370" si="515">IFERROR($AU370/$AT370*AI370,0)</f>
        <v>0</v>
      </c>
      <c r="BW370" s="54">
        <f t="shared" ref="BW370" si="516">IFERROR($AU370/$AT370*AJ370,0)</f>
        <v>0</v>
      </c>
      <c r="BX370" s="54">
        <f t="shared" ref="BX370" si="517">IFERROR($AU370/$AT370*AK370,0)</f>
        <v>0</v>
      </c>
      <c r="BY370" s="54">
        <f t="shared" ref="BY370" si="518">IFERROR($AU370/$AT370*AL370,0)</f>
        <v>0</v>
      </c>
      <c r="BZ370" s="54">
        <f t="shared" ref="BZ370" si="519">IFERROR($AU370/$AT370*AM370,0)</f>
        <v>0</v>
      </c>
      <c r="CA370" s="54">
        <f t="shared" ref="CA370" si="520">IFERROR($AU370/$AT370*AN370,0)</f>
        <v>0</v>
      </c>
      <c r="CB370" s="54">
        <f t="shared" ref="CB370" si="521">IFERROR($AU370/$AT370*AO370,0)</f>
        <v>0</v>
      </c>
      <c r="CC370" s="54">
        <f t="shared" ref="CC370" si="522">IFERROR($AU370/$AT370*AP370,0)</f>
        <v>0</v>
      </c>
      <c r="CD370" s="54">
        <f t="shared" ref="CD370" si="523">IFERROR($AU370/$AT370*AQ370,0)</f>
        <v>0</v>
      </c>
      <c r="CE370" s="54">
        <f t="shared" ref="CE370" si="524">IFERROR($AU370/$AT370*AR370,0)</f>
        <v>0</v>
      </c>
      <c r="CF370" s="148">
        <f t="shared" ref="AZ370:CF386" si="525">IFERROR($AU370/$AT370*AS370,0)</f>
        <v>0</v>
      </c>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row>
    <row r="371" spans="1:116" s="57" customFormat="1" ht="13.5" thickBot="1" x14ac:dyDescent="0.25">
      <c r="A371" s="221"/>
      <c r="B371" s="224"/>
      <c r="C371" s="227"/>
      <c r="D371" s="230"/>
      <c r="E371" s="230"/>
      <c r="F371" s="230"/>
      <c r="G371" s="233"/>
      <c r="H371" s="236"/>
      <c r="I371" s="238"/>
      <c r="J371" s="238"/>
      <c r="K371" s="236"/>
      <c r="L371" s="141" t="s">
        <v>141</v>
      </c>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c r="AP371" s="128"/>
      <c r="AQ371" s="128"/>
      <c r="AR371" s="128"/>
      <c r="AS371" s="128"/>
      <c r="AT371" s="149">
        <f t="shared" si="464"/>
        <v>0</v>
      </c>
      <c r="AU371" s="150">
        <f t="shared" si="507"/>
        <v>0</v>
      </c>
      <c r="AV371" s="52"/>
      <c r="AW371" s="55">
        <f t="shared" si="486"/>
        <v>0</v>
      </c>
      <c r="AX371" s="55"/>
      <c r="AY371" s="141" t="s">
        <v>141</v>
      </c>
      <c r="AZ371" s="141">
        <f t="shared" ref="AZ371:BO378" si="526">IFERROR($AU371/$AT371*M371,0)</f>
        <v>0</v>
      </c>
      <c r="BA371" s="141">
        <f t="shared" si="526"/>
        <v>0</v>
      </c>
      <c r="BB371" s="141">
        <f t="shared" si="526"/>
        <v>0</v>
      </c>
      <c r="BC371" s="141">
        <f t="shared" si="526"/>
        <v>0</v>
      </c>
      <c r="BD371" s="141">
        <f t="shared" si="526"/>
        <v>0</v>
      </c>
      <c r="BE371" s="141">
        <f t="shared" si="526"/>
        <v>0</v>
      </c>
      <c r="BF371" s="141">
        <f t="shared" si="526"/>
        <v>0</v>
      </c>
      <c r="BG371" s="141">
        <f t="shared" si="526"/>
        <v>0</v>
      </c>
      <c r="BH371" s="141">
        <f t="shared" si="526"/>
        <v>0</v>
      </c>
      <c r="BI371" s="141">
        <f t="shared" si="526"/>
        <v>0</v>
      </c>
      <c r="BJ371" s="141">
        <f t="shared" si="526"/>
        <v>0</v>
      </c>
      <c r="BK371" s="141">
        <f t="shared" si="526"/>
        <v>0</v>
      </c>
      <c r="BL371" s="141">
        <f t="shared" si="526"/>
        <v>0</v>
      </c>
      <c r="BM371" s="141">
        <f t="shared" si="526"/>
        <v>0</v>
      </c>
      <c r="BN371" s="141">
        <f t="shared" si="526"/>
        <v>0</v>
      </c>
      <c r="BO371" s="141">
        <f t="shared" si="526"/>
        <v>0</v>
      </c>
      <c r="BP371" s="141">
        <f t="shared" si="509"/>
        <v>0</v>
      </c>
      <c r="BQ371" s="141">
        <f t="shared" si="509"/>
        <v>0</v>
      </c>
      <c r="BR371" s="141">
        <f t="shared" si="509"/>
        <v>0</v>
      </c>
      <c r="BS371" s="141">
        <f t="shared" si="509"/>
        <v>0</v>
      </c>
      <c r="BT371" s="141">
        <f t="shared" si="509"/>
        <v>0</v>
      </c>
      <c r="BU371" s="141">
        <f t="shared" si="509"/>
        <v>0</v>
      </c>
      <c r="BV371" s="141">
        <f t="shared" si="509"/>
        <v>0</v>
      </c>
      <c r="BW371" s="141">
        <f t="shared" si="509"/>
        <v>0</v>
      </c>
      <c r="BX371" s="141">
        <f t="shared" si="509"/>
        <v>0</v>
      </c>
      <c r="BY371" s="141">
        <f t="shared" si="509"/>
        <v>0</v>
      </c>
      <c r="BZ371" s="141">
        <f t="shared" si="509"/>
        <v>0</v>
      </c>
      <c r="CA371" s="141">
        <f t="shared" si="509"/>
        <v>0</v>
      </c>
      <c r="CB371" s="141">
        <f t="shared" si="509"/>
        <v>0</v>
      </c>
      <c r="CC371" s="141">
        <f t="shared" si="509"/>
        <v>0</v>
      </c>
      <c r="CD371" s="141">
        <f t="shared" si="509"/>
        <v>0</v>
      </c>
      <c r="CE371" s="141">
        <f t="shared" si="509"/>
        <v>0</v>
      </c>
      <c r="CF371" s="151">
        <f t="shared" si="525"/>
        <v>0</v>
      </c>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row>
    <row r="372" spans="1:116" s="57" customFormat="1" x14ac:dyDescent="0.2">
      <c r="A372" s="219"/>
      <c r="B372" s="222"/>
      <c r="C372" s="225"/>
      <c r="D372" s="228"/>
      <c r="E372" s="228"/>
      <c r="F372" s="228"/>
      <c r="G372" s="231"/>
      <c r="H372" s="234"/>
      <c r="I372" s="222"/>
      <c r="J372" s="222"/>
      <c r="K372" s="234"/>
      <c r="L372" s="140" t="s">
        <v>145</v>
      </c>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43">
        <f t="shared" si="464"/>
        <v>0</v>
      </c>
      <c r="AU372" s="144">
        <f t="shared" ref="AU372:AU379" si="527">AT372*$H$372</f>
        <v>0</v>
      </c>
      <c r="AV372" s="52"/>
      <c r="AW372" s="55">
        <f t="shared" si="486"/>
        <v>0</v>
      </c>
      <c r="AX372" s="55"/>
      <c r="AY372" s="140" t="s">
        <v>145</v>
      </c>
      <c r="AZ372" s="140">
        <f t="shared" si="526"/>
        <v>0</v>
      </c>
      <c r="BA372" s="140">
        <f t="shared" si="526"/>
        <v>0</v>
      </c>
      <c r="BB372" s="140">
        <f t="shared" si="526"/>
        <v>0</v>
      </c>
      <c r="BC372" s="140">
        <f t="shared" si="526"/>
        <v>0</v>
      </c>
      <c r="BD372" s="140">
        <f t="shared" si="526"/>
        <v>0</v>
      </c>
      <c r="BE372" s="140">
        <f t="shared" si="526"/>
        <v>0</v>
      </c>
      <c r="BF372" s="140">
        <f t="shared" si="526"/>
        <v>0</v>
      </c>
      <c r="BG372" s="140">
        <f t="shared" si="526"/>
        <v>0</v>
      </c>
      <c r="BH372" s="140">
        <f t="shared" si="526"/>
        <v>0</v>
      </c>
      <c r="BI372" s="140">
        <f t="shared" si="526"/>
        <v>0</v>
      </c>
      <c r="BJ372" s="140">
        <f t="shared" si="526"/>
        <v>0</v>
      </c>
      <c r="BK372" s="140">
        <f t="shared" si="526"/>
        <v>0</v>
      </c>
      <c r="BL372" s="140">
        <f t="shared" si="526"/>
        <v>0</v>
      </c>
      <c r="BM372" s="140">
        <f t="shared" si="526"/>
        <v>0</v>
      </c>
      <c r="BN372" s="140">
        <f t="shared" si="526"/>
        <v>0</v>
      </c>
      <c r="BO372" s="140">
        <f t="shared" si="526"/>
        <v>0</v>
      </c>
      <c r="BP372" s="140">
        <f t="shared" si="509"/>
        <v>0</v>
      </c>
      <c r="BQ372" s="140">
        <f t="shared" si="509"/>
        <v>0</v>
      </c>
      <c r="BR372" s="140">
        <f t="shared" si="509"/>
        <v>0</v>
      </c>
      <c r="BS372" s="140">
        <f t="shared" si="509"/>
        <v>0</v>
      </c>
      <c r="BT372" s="140">
        <f t="shared" si="509"/>
        <v>0</v>
      </c>
      <c r="BU372" s="140">
        <f t="shared" si="509"/>
        <v>0</v>
      </c>
      <c r="BV372" s="140">
        <f t="shared" si="509"/>
        <v>0</v>
      </c>
      <c r="BW372" s="140">
        <f t="shared" si="509"/>
        <v>0</v>
      </c>
      <c r="BX372" s="140">
        <f t="shared" si="509"/>
        <v>0</v>
      </c>
      <c r="BY372" s="140">
        <f t="shared" si="509"/>
        <v>0</v>
      </c>
      <c r="BZ372" s="140">
        <f t="shared" si="509"/>
        <v>0</v>
      </c>
      <c r="CA372" s="140">
        <f t="shared" si="509"/>
        <v>0</v>
      </c>
      <c r="CB372" s="140">
        <f t="shared" si="509"/>
        <v>0</v>
      </c>
      <c r="CC372" s="140">
        <f t="shared" si="509"/>
        <v>0</v>
      </c>
      <c r="CD372" s="140">
        <f t="shared" si="509"/>
        <v>0</v>
      </c>
      <c r="CE372" s="140">
        <f t="shared" si="509"/>
        <v>0</v>
      </c>
      <c r="CF372" s="145">
        <f t="shared" si="525"/>
        <v>0</v>
      </c>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row>
    <row r="373" spans="1:116" s="57" customFormat="1" x14ac:dyDescent="0.2">
      <c r="A373" s="220"/>
      <c r="B373" s="223"/>
      <c r="C373" s="226"/>
      <c r="D373" s="229"/>
      <c r="E373" s="229"/>
      <c r="F373" s="229"/>
      <c r="G373" s="232"/>
      <c r="H373" s="235"/>
      <c r="I373" s="237"/>
      <c r="J373" s="237"/>
      <c r="K373" s="235"/>
      <c r="L373" s="54" t="s">
        <v>1</v>
      </c>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146">
        <f t="shared" si="464"/>
        <v>0</v>
      </c>
      <c r="AU373" s="147">
        <f t="shared" si="527"/>
        <v>0</v>
      </c>
      <c r="AV373" s="52"/>
      <c r="AW373" s="55">
        <f t="shared" si="486"/>
        <v>0</v>
      </c>
      <c r="AX373" s="55"/>
      <c r="AY373" s="54" t="s">
        <v>1</v>
      </c>
      <c r="AZ373" s="54">
        <f t="shared" si="526"/>
        <v>0</v>
      </c>
      <c r="BA373" s="54">
        <f t="shared" si="526"/>
        <v>0</v>
      </c>
      <c r="BB373" s="54">
        <f t="shared" si="526"/>
        <v>0</v>
      </c>
      <c r="BC373" s="54">
        <f t="shared" si="526"/>
        <v>0</v>
      </c>
      <c r="BD373" s="54">
        <f t="shared" si="526"/>
        <v>0</v>
      </c>
      <c r="BE373" s="54">
        <f t="shared" si="526"/>
        <v>0</v>
      </c>
      <c r="BF373" s="54">
        <f t="shared" si="526"/>
        <v>0</v>
      </c>
      <c r="BG373" s="54">
        <f t="shared" si="526"/>
        <v>0</v>
      </c>
      <c r="BH373" s="54">
        <f t="shared" si="526"/>
        <v>0</v>
      </c>
      <c r="BI373" s="54">
        <f t="shared" si="526"/>
        <v>0</v>
      </c>
      <c r="BJ373" s="54">
        <f t="shared" si="526"/>
        <v>0</v>
      </c>
      <c r="BK373" s="54">
        <f t="shared" si="526"/>
        <v>0</v>
      </c>
      <c r="BL373" s="54">
        <f t="shared" si="526"/>
        <v>0</v>
      </c>
      <c r="BM373" s="54">
        <f t="shared" si="526"/>
        <v>0</v>
      </c>
      <c r="BN373" s="54">
        <f t="shared" si="526"/>
        <v>0</v>
      </c>
      <c r="BO373" s="54">
        <f t="shared" si="526"/>
        <v>0</v>
      </c>
      <c r="BP373" s="54">
        <f t="shared" si="509"/>
        <v>0</v>
      </c>
      <c r="BQ373" s="54">
        <f t="shared" si="509"/>
        <v>0</v>
      </c>
      <c r="BR373" s="54">
        <f t="shared" si="509"/>
        <v>0</v>
      </c>
      <c r="BS373" s="54">
        <f t="shared" si="509"/>
        <v>0</v>
      </c>
      <c r="BT373" s="54">
        <f t="shared" si="509"/>
        <v>0</v>
      </c>
      <c r="BU373" s="54">
        <f t="shared" si="509"/>
        <v>0</v>
      </c>
      <c r="BV373" s="54">
        <f t="shared" si="509"/>
        <v>0</v>
      </c>
      <c r="BW373" s="54">
        <f t="shared" si="509"/>
        <v>0</v>
      </c>
      <c r="BX373" s="54">
        <f t="shared" si="509"/>
        <v>0</v>
      </c>
      <c r="BY373" s="54">
        <f t="shared" si="509"/>
        <v>0</v>
      </c>
      <c r="BZ373" s="54">
        <f t="shared" si="509"/>
        <v>0</v>
      </c>
      <c r="CA373" s="54">
        <f t="shared" si="509"/>
        <v>0</v>
      </c>
      <c r="CB373" s="54">
        <f t="shared" si="509"/>
        <v>0</v>
      </c>
      <c r="CC373" s="54">
        <f t="shared" si="509"/>
        <v>0</v>
      </c>
      <c r="CD373" s="54">
        <f t="shared" si="509"/>
        <v>0</v>
      </c>
      <c r="CE373" s="54">
        <f t="shared" si="509"/>
        <v>0</v>
      </c>
      <c r="CF373" s="148">
        <f t="shared" si="525"/>
        <v>0</v>
      </c>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row>
    <row r="374" spans="1:116" s="57" customFormat="1" x14ac:dyDescent="0.2">
      <c r="A374" s="220"/>
      <c r="B374" s="223"/>
      <c r="C374" s="226"/>
      <c r="D374" s="229"/>
      <c r="E374" s="229"/>
      <c r="F374" s="229"/>
      <c r="G374" s="232"/>
      <c r="H374" s="235"/>
      <c r="I374" s="237"/>
      <c r="J374" s="237"/>
      <c r="K374" s="235"/>
      <c r="L374" s="54" t="s">
        <v>2</v>
      </c>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146">
        <f t="shared" si="464"/>
        <v>0</v>
      </c>
      <c r="AU374" s="147">
        <f t="shared" si="527"/>
        <v>0</v>
      </c>
      <c r="AV374" s="52"/>
      <c r="AW374" s="55">
        <f t="shared" si="486"/>
        <v>0</v>
      </c>
      <c r="AX374" s="55"/>
      <c r="AY374" s="54" t="s">
        <v>2</v>
      </c>
      <c r="AZ374" s="54">
        <f t="shared" si="526"/>
        <v>0</v>
      </c>
      <c r="BA374" s="54">
        <f t="shared" si="526"/>
        <v>0</v>
      </c>
      <c r="BB374" s="54">
        <f t="shared" si="526"/>
        <v>0</v>
      </c>
      <c r="BC374" s="54">
        <f t="shared" si="526"/>
        <v>0</v>
      </c>
      <c r="BD374" s="54">
        <f t="shared" si="526"/>
        <v>0</v>
      </c>
      <c r="BE374" s="54">
        <f t="shared" si="526"/>
        <v>0</v>
      </c>
      <c r="BF374" s="54">
        <f t="shared" si="526"/>
        <v>0</v>
      </c>
      <c r="BG374" s="54">
        <f t="shared" si="526"/>
        <v>0</v>
      </c>
      <c r="BH374" s="54">
        <f t="shared" si="526"/>
        <v>0</v>
      </c>
      <c r="BI374" s="54">
        <f t="shared" si="526"/>
        <v>0</v>
      </c>
      <c r="BJ374" s="54">
        <f t="shared" si="526"/>
        <v>0</v>
      </c>
      <c r="BK374" s="54">
        <f t="shared" si="526"/>
        <v>0</v>
      </c>
      <c r="BL374" s="54">
        <f t="shared" si="526"/>
        <v>0</v>
      </c>
      <c r="BM374" s="54">
        <f t="shared" si="526"/>
        <v>0</v>
      </c>
      <c r="BN374" s="54">
        <f t="shared" si="526"/>
        <v>0</v>
      </c>
      <c r="BO374" s="54">
        <f t="shared" si="526"/>
        <v>0</v>
      </c>
      <c r="BP374" s="54">
        <f t="shared" si="509"/>
        <v>0</v>
      </c>
      <c r="BQ374" s="54">
        <f t="shared" si="509"/>
        <v>0</v>
      </c>
      <c r="BR374" s="54">
        <f t="shared" si="509"/>
        <v>0</v>
      </c>
      <c r="BS374" s="54">
        <f t="shared" si="509"/>
        <v>0</v>
      </c>
      <c r="BT374" s="54">
        <f t="shared" si="509"/>
        <v>0</v>
      </c>
      <c r="BU374" s="54">
        <f t="shared" si="509"/>
        <v>0</v>
      </c>
      <c r="BV374" s="54">
        <f t="shared" si="509"/>
        <v>0</v>
      </c>
      <c r="BW374" s="54">
        <f t="shared" si="509"/>
        <v>0</v>
      </c>
      <c r="BX374" s="54">
        <f t="shared" si="509"/>
        <v>0</v>
      </c>
      <c r="BY374" s="54">
        <f t="shared" si="509"/>
        <v>0</v>
      </c>
      <c r="BZ374" s="54">
        <f t="shared" si="509"/>
        <v>0</v>
      </c>
      <c r="CA374" s="54">
        <f t="shared" si="509"/>
        <v>0</v>
      </c>
      <c r="CB374" s="54">
        <f t="shared" si="509"/>
        <v>0</v>
      </c>
      <c r="CC374" s="54">
        <f t="shared" si="509"/>
        <v>0</v>
      </c>
      <c r="CD374" s="54">
        <f t="shared" si="509"/>
        <v>0</v>
      </c>
      <c r="CE374" s="54">
        <f t="shared" si="509"/>
        <v>0</v>
      </c>
      <c r="CF374" s="148">
        <f t="shared" si="525"/>
        <v>0</v>
      </c>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row>
    <row r="375" spans="1:116" s="57" customFormat="1" x14ac:dyDescent="0.2">
      <c r="A375" s="220"/>
      <c r="B375" s="223"/>
      <c r="C375" s="226"/>
      <c r="D375" s="229"/>
      <c r="E375" s="229"/>
      <c r="F375" s="229"/>
      <c r="G375" s="232"/>
      <c r="H375" s="235"/>
      <c r="I375" s="237"/>
      <c r="J375" s="237"/>
      <c r="K375" s="235"/>
      <c r="L375" s="54" t="s">
        <v>138</v>
      </c>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146">
        <f t="shared" si="464"/>
        <v>0</v>
      </c>
      <c r="AU375" s="147">
        <f t="shared" si="527"/>
        <v>0</v>
      </c>
      <c r="AV375" s="52"/>
      <c r="AW375" s="55">
        <f t="shared" si="486"/>
        <v>0</v>
      </c>
      <c r="AX375" s="55"/>
      <c r="AY375" s="54" t="s">
        <v>138</v>
      </c>
      <c r="AZ375" s="54">
        <f t="shared" si="526"/>
        <v>0</v>
      </c>
      <c r="BA375" s="54">
        <f t="shared" si="526"/>
        <v>0</v>
      </c>
      <c r="BB375" s="54">
        <f t="shared" si="526"/>
        <v>0</v>
      </c>
      <c r="BC375" s="54">
        <f t="shared" si="526"/>
        <v>0</v>
      </c>
      <c r="BD375" s="54">
        <f t="shared" si="526"/>
        <v>0</v>
      </c>
      <c r="BE375" s="54">
        <f t="shared" si="526"/>
        <v>0</v>
      </c>
      <c r="BF375" s="54">
        <f t="shared" si="526"/>
        <v>0</v>
      </c>
      <c r="BG375" s="54">
        <f t="shared" si="526"/>
        <v>0</v>
      </c>
      <c r="BH375" s="54">
        <f t="shared" si="526"/>
        <v>0</v>
      </c>
      <c r="BI375" s="54">
        <f t="shared" si="526"/>
        <v>0</v>
      </c>
      <c r="BJ375" s="54">
        <f t="shared" si="526"/>
        <v>0</v>
      </c>
      <c r="BK375" s="54">
        <f t="shared" si="526"/>
        <v>0</v>
      </c>
      <c r="BL375" s="54">
        <f t="shared" si="526"/>
        <v>0</v>
      </c>
      <c r="BM375" s="54">
        <f t="shared" si="526"/>
        <v>0</v>
      </c>
      <c r="BN375" s="54">
        <f t="shared" si="526"/>
        <v>0</v>
      </c>
      <c r="BO375" s="54">
        <f t="shared" si="526"/>
        <v>0</v>
      </c>
      <c r="BP375" s="54">
        <f t="shared" si="509"/>
        <v>0</v>
      </c>
      <c r="BQ375" s="54">
        <f t="shared" si="509"/>
        <v>0</v>
      </c>
      <c r="BR375" s="54">
        <f t="shared" si="509"/>
        <v>0</v>
      </c>
      <c r="BS375" s="54">
        <f t="shared" si="509"/>
        <v>0</v>
      </c>
      <c r="BT375" s="54">
        <f t="shared" si="509"/>
        <v>0</v>
      </c>
      <c r="BU375" s="54">
        <f t="shared" si="509"/>
        <v>0</v>
      </c>
      <c r="BV375" s="54">
        <f t="shared" si="509"/>
        <v>0</v>
      </c>
      <c r="BW375" s="54">
        <f t="shared" si="509"/>
        <v>0</v>
      </c>
      <c r="BX375" s="54">
        <f t="shared" si="509"/>
        <v>0</v>
      </c>
      <c r="BY375" s="54">
        <f t="shared" si="509"/>
        <v>0</v>
      </c>
      <c r="BZ375" s="54">
        <f t="shared" si="509"/>
        <v>0</v>
      </c>
      <c r="CA375" s="54">
        <f t="shared" si="509"/>
        <v>0</v>
      </c>
      <c r="CB375" s="54">
        <f t="shared" si="509"/>
        <v>0</v>
      </c>
      <c r="CC375" s="54">
        <f t="shared" si="509"/>
        <v>0</v>
      </c>
      <c r="CD375" s="54">
        <f t="shared" si="509"/>
        <v>0</v>
      </c>
      <c r="CE375" s="54">
        <f t="shared" si="509"/>
        <v>0</v>
      </c>
      <c r="CF375" s="148">
        <f t="shared" si="525"/>
        <v>0</v>
      </c>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row>
    <row r="376" spans="1:116" s="57" customFormat="1" x14ac:dyDescent="0.2">
      <c r="A376" s="220"/>
      <c r="B376" s="223"/>
      <c r="C376" s="226"/>
      <c r="D376" s="229"/>
      <c r="E376" s="229"/>
      <c r="F376" s="229"/>
      <c r="G376" s="232"/>
      <c r="H376" s="235"/>
      <c r="I376" s="237"/>
      <c r="J376" s="237"/>
      <c r="K376" s="235"/>
      <c r="L376" s="54" t="s">
        <v>142</v>
      </c>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146">
        <f t="shared" si="464"/>
        <v>0</v>
      </c>
      <c r="AU376" s="147">
        <f t="shared" si="527"/>
        <v>0</v>
      </c>
      <c r="AV376" s="52"/>
      <c r="AW376" s="55">
        <f t="shared" si="486"/>
        <v>0</v>
      </c>
      <c r="AX376" s="55"/>
      <c r="AY376" s="54" t="s">
        <v>142</v>
      </c>
      <c r="AZ376" s="54">
        <f t="shared" si="526"/>
        <v>0</v>
      </c>
      <c r="BA376" s="54">
        <f t="shared" si="526"/>
        <v>0</v>
      </c>
      <c r="BB376" s="54">
        <f t="shared" si="526"/>
        <v>0</v>
      </c>
      <c r="BC376" s="54">
        <f t="shared" si="526"/>
        <v>0</v>
      </c>
      <c r="BD376" s="54">
        <f t="shared" si="526"/>
        <v>0</v>
      </c>
      <c r="BE376" s="54">
        <f t="shared" si="526"/>
        <v>0</v>
      </c>
      <c r="BF376" s="54">
        <f t="shared" si="526"/>
        <v>0</v>
      </c>
      <c r="BG376" s="54">
        <f t="shared" si="526"/>
        <v>0</v>
      </c>
      <c r="BH376" s="54">
        <f t="shared" si="526"/>
        <v>0</v>
      </c>
      <c r="BI376" s="54">
        <f t="shared" si="526"/>
        <v>0</v>
      </c>
      <c r="BJ376" s="54">
        <f t="shared" si="526"/>
        <v>0</v>
      </c>
      <c r="BK376" s="54">
        <f t="shared" si="526"/>
        <v>0</v>
      </c>
      <c r="BL376" s="54">
        <f t="shared" si="526"/>
        <v>0</v>
      </c>
      <c r="BM376" s="54">
        <f t="shared" si="526"/>
        <v>0</v>
      </c>
      <c r="BN376" s="54">
        <f t="shared" si="526"/>
        <v>0</v>
      </c>
      <c r="BO376" s="54">
        <f t="shared" si="526"/>
        <v>0</v>
      </c>
      <c r="BP376" s="54">
        <f t="shared" si="509"/>
        <v>0</v>
      </c>
      <c r="BQ376" s="54">
        <f t="shared" si="509"/>
        <v>0</v>
      </c>
      <c r="BR376" s="54">
        <f t="shared" si="509"/>
        <v>0</v>
      </c>
      <c r="BS376" s="54">
        <f t="shared" si="509"/>
        <v>0</v>
      </c>
      <c r="BT376" s="54">
        <f t="shared" si="509"/>
        <v>0</v>
      </c>
      <c r="BU376" s="54">
        <f t="shared" si="509"/>
        <v>0</v>
      </c>
      <c r="BV376" s="54">
        <f t="shared" si="509"/>
        <v>0</v>
      </c>
      <c r="BW376" s="54">
        <f t="shared" si="509"/>
        <v>0</v>
      </c>
      <c r="BX376" s="54">
        <f t="shared" si="509"/>
        <v>0</v>
      </c>
      <c r="BY376" s="54">
        <f t="shared" si="509"/>
        <v>0</v>
      </c>
      <c r="BZ376" s="54">
        <f t="shared" si="509"/>
        <v>0</v>
      </c>
      <c r="CA376" s="54">
        <f t="shared" si="509"/>
        <v>0</v>
      </c>
      <c r="CB376" s="54">
        <f t="shared" si="509"/>
        <v>0</v>
      </c>
      <c r="CC376" s="54">
        <f t="shared" si="509"/>
        <v>0</v>
      </c>
      <c r="CD376" s="54">
        <f t="shared" si="509"/>
        <v>0</v>
      </c>
      <c r="CE376" s="54">
        <f t="shared" si="509"/>
        <v>0</v>
      </c>
      <c r="CF376" s="148">
        <f t="shared" si="525"/>
        <v>0</v>
      </c>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row>
    <row r="377" spans="1:116" s="57" customFormat="1" x14ac:dyDescent="0.2">
      <c r="A377" s="220"/>
      <c r="B377" s="223"/>
      <c r="C377" s="226"/>
      <c r="D377" s="229"/>
      <c r="E377" s="229"/>
      <c r="F377" s="229"/>
      <c r="G377" s="232"/>
      <c r="H377" s="235"/>
      <c r="I377" s="237"/>
      <c r="J377" s="237"/>
      <c r="K377" s="235"/>
      <c r="L377" s="54" t="s">
        <v>139</v>
      </c>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146">
        <f t="shared" si="464"/>
        <v>0</v>
      </c>
      <c r="AU377" s="147">
        <f t="shared" si="527"/>
        <v>0</v>
      </c>
      <c r="AV377" s="52"/>
      <c r="AW377" s="55">
        <f t="shared" si="486"/>
        <v>0</v>
      </c>
      <c r="AX377" s="55"/>
      <c r="AY377" s="54" t="s">
        <v>139</v>
      </c>
      <c r="AZ377" s="54">
        <f t="shared" si="526"/>
        <v>0</v>
      </c>
      <c r="BA377" s="54">
        <f t="shared" si="526"/>
        <v>0</v>
      </c>
      <c r="BB377" s="54">
        <f t="shared" si="526"/>
        <v>0</v>
      </c>
      <c r="BC377" s="54">
        <f t="shared" si="526"/>
        <v>0</v>
      </c>
      <c r="BD377" s="54">
        <f t="shared" si="526"/>
        <v>0</v>
      </c>
      <c r="BE377" s="54">
        <f t="shared" si="526"/>
        <v>0</v>
      </c>
      <c r="BF377" s="54">
        <f t="shared" si="526"/>
        <v>0</v>
      </c>
      <c r="BG377" s="54">
        <f t="shared" si="526"/>
        <v>0</v>
      </c>
      <c r="BH377" s="54">
        <f t="shared" si="526"/>
        <v>0</v>
      </c>
      <c r="BI377" s="54">
        <f t="shared" si="526"/>
        <v>0</v>
      </c>
      <c r="BJ377" s="54">
        <f t="shared" si="526"/>
        <v>0</v>
      </c>
      <c r="BK377" s="54">
        <f t="shared" si="526"/>
        <v>0</v>
      </c>
      <c r="BL377" s="54">
        <f t="shared" si="526"/>
        <v>0</v>
      </c>
      <c r="BM377" s="54">
        <f t="shared" si="526"/>
        <v>0</v>
      </c>
      <c r="BN377" s="54">
        <f t="shared" si="526"/>
        <v>0</v>
      </c>
      <c r="BO377" s="54">
        <f t="shared" si="526"/>
        <v>0</v>
      </c>
      <c r="BP377" s="54">
        <f t="shared" si="509"/>
        <v>0</v>
      </c>
      <c r="BQ377" s="54">
        <f t="shared" si="509"/>
        <v>0</v>
      </c>
      <c r="BR377" s="54">
        <f t="shared" si="509"/>
        <v>0</v>
      </c>
      <c r="BS377" s="54">
        <f t="shared" si="509"/>
        <v>0</v>
      </c>
      <c r="BT377" s="54">
        <f t="shared" si="509"/>
        <v>0</v>
      </c>
      <c r="BU377" s="54">
        <f t="shared" si="509"/>
        <v>0</v>
      </c>
      <c r="BV377" s="54">
        <f t="shared" si="509"/>
        <v>0</v>
      </c>
      <c r="BW377" s="54">
        <f t="shared" si="509"/>
        <v>0</v>
      </c>
      <c r="BX377" s="54">
        <f t="shared" si="509"/>
        <v>0</v>
      </c>
      <c r="BY377" s="54">
        <f t="shared" si="509"/>
        <v>0</v>
      </c>
      <c r="BZ377" s="54">
        <f t="shared" si="509"/>
        <v>0</v>
      </c>
      <c r="CA377" s="54">
        <f t="shared" si="509"/>
        <v>0</v>
      </c>
      <c r="CB377" s="54">
        <f t="shared" si="509"/>
        <v>0</v>
      </c>
      <c r="CC377" s="54">
        <f t="shared" si="509"/>
        <v>0</v>
      </c>
      <c r="CD377" s="54">
        <f t="shared" si="509"/>
        <v>0</v>
      </c>
      <c r="CE377" s="54">
        <f t="shared" si="509"/>
        <v>0</v>
      </c>
      <c r="CF377" s="148">
        <f t="shared" si="525"/>
        <v>0</v>
      </c>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row>
    <row r="378" spans="1:116" s="57" customFormat="1" x14ac:dyDescent="0.2">
      <c r="A378" s="220"/>
      <c r="B378" s="223"/>
      <c r="C378" s="226"/>
      <c r="D378" s="229"/>
      <c r="E378" s="229"/>
      <c r="F378" s="229"/>
      <c r="G378" s="232"/>
      <c r="H378" s="235"/>
      <c r="I378" s="237"/>
      <c r="J378" s="237"/>
      <c r="K378" s="235"/>
      <c r="L378" s="54" t="s">
        <v>140</v>
      </c>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146">
        <f t="shared" si="464"/>
        <v>0</v>
      </c>
      <c r="AU378" s="147">
        <f t="shared" si="527"/>
        <v>0</v>
      </c>
      <c r="AV378" s="52"/>
      <c r="AW378" s="55">
        <f t="shared" si="486"/>
        <v>0</v>
      </c>
      <c r="AX378" s="55"/>
      <c r="AY378" s="54" t="s">
        <v>140</v>
      </c>
      <c r="AZ378" s="54">
        <f t="shared" si="526"/>
        <v>0</v>
      </c>
      <c r="BA378" s="54">
        <f t="shared" si="526"/>
        <v>0</v>
      </c>
      <c r="BB378" s="54">
        <f t="shared" si="526"/>
        <v>0</v>
      </c>
      <c r="BC378" s="54">
        <f t="shared" si="526"/>
        <v>0</v>
      </c>
      <c r="BD378" s="54">
        <f t="shared" si="526"/>
        <v>0</v>
      </c>
      <c r="BE378" s="54">
        <f t="shared" si="526"/>
        <v>0</v>
      </c>
      <c r="BF378" s="54">
        <f t="shared" si="526"/>
        <v>0</v>
      </c>
      <c r="BG378" s="54">
        <f t="shared" si="526"/>
        <v>0</v>
      </c>
      <c r="BH378" s="54">
        <f t="shared" si="526"/>
        <v>0</v>
      </c>
      <c r="BI378" s="54">
        <f t="shared" si="526"/>
        <v>0</v>
      </c>
      <c r="BJ378" s="54">
        <f t="shared" si="526"/>
        <v>0</v>
      </c>
      <c r="BK378" s="54">
        <f t="shared" si="526"/>
        <v>0</v>
      </c>
      <c r="BL378" s="54">
        <f t="shared" si="526"/>
        <v>0</v>
      </c>
      <c r="BM378" s="54">
        <f t="shared" si="526"/>
        <v>0</v>
      </c>
      <c r="BN378" s="54">
        <f t="shared" si="526"/>
        <v>0</v>
      </c>
      <c r="BO378" s="54">
        <f t="shared" si="526"/>
        <v>0</v>
      </c>
      <c r="BP378" s="54">
        <f t="shared" si="509"/>
        <v>0</v>
      </c>
      <c r="BQ378" s="54">
        <f t="shared" si="509"/>
        <v>0</v>
      </c>
      <c r="BR378" s="54">
        <f t="shared" si="509"/>
        <v>0</v>
      </c>
      <c r="BS378" s="54">
        <f t="shared" si="509"/>
        <v>0</v>
      </c>
      <c r="BT378" s="54">
        <f t="shared" si="509"/>
        <v>0</v>
      </c>
      <c r="BU378" s="54">
        <f t="shared" si="509"/>
        <v>0</v>
      </c>
      <c r="BV378" s="54">
        <f t="shared" si="509"/>
        <v>0</v>
      </c>
      <c r="BW378" s="54">
        <f t="shared" si="509"/>
        <v>0</v>
      </c>
      <c r="BX378" s="54">
        <f t="shared" si="509"/>
        <v>0</v>
      </c>
      <c r="BY378" s="54">
        <f t="shared" si="509"/>
        <v>0</v>
      </c>
      <c r="BZ378" s="54">
        <f t="shared" si="509"/>
        <v>0</v>
      </c>
      <c r="CA378" s="54">
        <f t="shared" si="509"/>
        <v>0</v>
      </c>
      <c r="CB378" s="54">
        <f t="shared" si="509"/>
        <v>0</v>
      </c>
      <c r="CC378" s="54">
        <f t="shared" si="509"/>
        <v>0</v>
      </c>
      <c r="CD378" s="54">
        <f t="shared" si="509"/>
        <v>0</v>
      </c>
      <c r="CE378" s="54">
        <f t="shared" si="509"/>
        <v>0</v>
      </c>
      <c r="CF378" s="148">
        <f t="shared" si="525"/>
        <v>0</v>
      </c>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row>
    <row r="379" spans="1:116" s="57" customFormat="1" ht="13.5" thickBot="1" x14ac:dyDescent="0.25">
      <c r="A379" s="221"/>
      <c r="B379" s="224"/>
      <c r="C379" s="227"/>
      <c r="D379" s="230"/>
      <c r="E379" s="230"/>
      <c r="F379" s="230"/>
      <c r="G379" s="233"/>
      <c r="H379" s="236"/>
      <c r="I379" s="238"/>
      <c r="J379" s="238"/>
      <c r="K379" s="236"/>
      <c r="L379" s="141" t="s">
        <v>141</v>
      </c>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8"/>
      <c r="AP379" s="128"/>
      <c r="AQ379" s="128"/>
      <c r="AR379" s="128"/>
      <c r="AS379" s="128"/>
      <c r="AT379" s="149">
        <f t="shared" si="464"/>
        <v>0</v>
      </c>
      <c r="AU379" s="150">
        <f t="shared" si="527"/>
        <v>0</v>
      </c>
      <c r="AV379" s="52"/>
      <c r="AW379" s="55">
        <f t="shared" si="486"/>
        <v>0</v>
      </c>
      <c r="AX379" s="55"/>
      <c r="AY379" s="141" t="s">
        <v>141</v>
      </c>
      <c r="AZ379" s="141">
        <f t="shared" si="525"/>
        <v>0</v>
      </c>
      <c r="BA379" s="141">
        <f t="shared" si="525"/>
        <v>0</v>
      </c>
      <c r="BB379" s="141">
        <f t="shared" si="525"/>
        <v>0</v>
      </c>
      <c r="BC379" s="141">
        <f t="shared" si="525"/>
        <v>0</v>
      </c>
      <c r="BD379" s="141">
        <f t="shared" si="525"/>
        <v>0</v>
      </c>
      <c r="BE379" s="141">
        <f t="shared" si="525"/>
        <v>0</v>
      </c>
      <c r="BF379" s="141">
        <f t="shared" si="525"/>
        <v>0</v>
      </c>
      <c r="BG379" s="141">
        <f t="shared" si="525"/>
        <v>0</v>
      </c>
      <c r="BH379" s="141">
        <f t="shared" si="525"/>
        <v>0</v>
      </c>
      <c r="BI379" s="141">
        <f t="shared" si="525"/>
        <v>0</v>
      </c>
      <c r="BJ379" s="141">
        <f t="shared" si="525"/>
        <v>0</v>
      </c>
      <c r="BK379" s="141">
        <f t="shared" si="525"/>
        <v>0</v>
      </c>
      <c r="BL379" s="141">
        <f t="shared" si="525"/>
        <v>0</v>
      </c>
      <c r="BM379" s="141">
        <f t="shared" si="525"/>
        <v>0</v>
      </c>
      <c r="BN379" s="141">
        <f t="shared" si="525"/>
        <v>0</v>
      </c>
      <c r="BO379" s="141">
        <f t="shared" si="525"/>
        <v>0</v>
      </c>
      <c r="BP379" s="141">
        <f t="shared" si="525"/>
        <v>0</v>
      </c>
      <c r="BQ379" s="141">
        <f t="shared" si="525"/>
        <v>0</v>
      </c>
      <c r="BR379" s="141">
        <f t="shared" si="525"/>
        <v>0</v>
      </c>
      <c r="BS379" s="141">
        <f t="shared" si="525"/>
        <v>0</v>
      </c>
      <c r="BT379" s="141">
        <f t="shared" si="525"/>
        <v>0</v>
      </c>
      <c r="BU379" s="141">
        <f t="shared" si="525"/>
        <v>0</v>
      </c>
      <c r="BV379" s="141">
        <f t="shared" si="525"/>
        <v>0</v>
      </c>
      <c r="BW379" s="141">
        <f t="shared" si="525"/>
        <v>0</v>
      </c>
      <c r="BX379" s="141">
        <f t="shared" si="525"/>
        <v>0</v>
      </c>
      <c r="BY379" s="141">
        <f t="shared" si="525"/>
        <v>0</v>
      </c>
      <c r="BZ379" s="141">
        <f t="shared" si="525"/>
        <v>0</v>
      </c>
      <c r="CA379" s="141">
        <f t="shared" si="525"/>
        <v>0</v>
      </c>
      <c r="CB379" s="141">
        <f t="shared" si="525"/>
        <v>0</v>
      </c>
      <c r="CC379" s="141">
        <f t="shared" si="525"/>
        <v>0</v>
      </c>
      <c r="CD379" s="141">
        <f t="shared" si="525"/>
        <v>0</v>
      </c>
      <c r="CE379" s="141">
        <f t="shared" si="525"/>
        <v>0</v>
      </c>
      <c r="CF379" s="151">
        <f t="shared" si="525"/>
        <v>0</v>
      </c>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row>
    <row r="380" spans="1:116" s="57" customFormat="1" x14ac:dyDescent="0.2">
      <c r="A380" s="219"/>
      <c r="B380" s="222"/>
      <c r="C380" s="225"/>
      <c r="D380" s="228"/>
      <c r="E380" s="228"/>
      <c r="F380" s="228"/>
      <c r="G380" s="231"/>
      <c r="H380" s="234"/>
      <c r="I380" s="222"/>
      <c r="J380" s="222"/>
      <c r="K380" s="234"/>
      <c r="L380" s="140" t="s">
        <v>145</v>
      </c>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43">
        <f t="shared" si="464"/>
        <v>0</v>
      </c>
      <c r="AU380" s="144">
        <f t="shared" ref="AU380:AU387" si="528">AT380*$H$380</f>
        <v>0</v>
      </c>
      <c r="AV380" s="52"/>
      <c r="AW380" s="55">
        <f t="shared" si="486"/>
        <v>0</v>
      </c>
      <c r="AX380" s="55"/>
      <c r="AY380" s="140" t="s">
        <v>145</v>
      </c>
      <c r="AZ380" s="140">
        <f t="shared" si="525"/>
        <v>0</v>
      </c>
      <c r="BA380" s="140">
        <f t="shared" si="525"/>
        <v>0</v>
      </c>
      <c r="BB380" s="140">
        <f t="shared" si="525"/>
        <v>0</v>
      </c>
      <c r="BC380" s="140">
        <f t="shared" si="525"/>
        <v>0</v>
      </c>
      <c r="BD380" s="140">
        <f t="shared" si="525"/>
        <v>0</v>
      </c>
      <c r="BE380" s="140">
        <f t="shared" si="525"/>
        <v>0</v>
      </c>
      <c r="BF380" s="140">
        <f t="shared" si="525"/>
        <v>0</v>
      </c>
      <c r="BG380" s="140">
        <f t="shared" si="525"/>
        <v>0</v>
      </c>
      <c r="BH380" s="140">
        <f t="shared" si="525"/>
        <v>0</v>
      </c>
      <c r="BI380" s="140">
        <f t="shared" si="525"/>
        <v>0</v>
      </c>
      <c r="BJ380" s="140">
        <f t="shared" si="525"/>
        <v>0</v>
      </c>
      <c r="BK380" s="140">
        <f t="shared" si="525"/>
        <v>0</v>
      </c>
      <c r="BL380" s="140">
        <f t="shared" si="525"/>
        <v>0</v>
      </c>
      <c r="BM380" s="140">
        <f t="shared" si="525"/>
        <v>0</v>
      </c>
      <c r="BN380" s="140">
        <f t="shared" si="525"/>
        <v>0</v>
      </c>
      <c r="BO380" s="140">
        <f t="shared" si="525"/>
        <v>0</v>
      </c>
      <c r="BP380" s="140">
        <f t="shared" si="525"/>
        <v>0</v>
      </c>
      <c r="BQ380" s="140">
        <f t="shared" si="525"/>
        <v>0</v>
      </c>
      <c r="BR380" s="140">
        <f t="shared" si="525"/>
        <v>0</v>
      </c>
      <c r="BS380" s="140">
        <f t="shared" si="525"/>
        <v>0</v>
      </c>
      <c r="BT380" s="140">
        <f t="shared" si="525"/>
        <v>0</v>
      </c>
      <c r="BU380" s="140">
        <f t="shared" si="525"/>
        <v>0</v>
      </c>
      <c r="BV380" s="140">
        <f t="shared" si="525"/>
        <v>0</v>
      </c>
      <c r="BW380" s="140">
        <f t="shared" si="525"/>
        <v>0</v>
      </c>
      <c r="BX380" s="140">
        <f t="shared" si="525"/>
        <v>0</v>
      </c>
      <c r="BY380" s="140">
        <f t="shared" si="525"/>
        <v>0</v>
      </c>
      <c r="BZ380" s="140">
        <f t="shared" si="525"/>
        <v>0</v>
      </c>
      <c r="CA380" s="140">
        <f t="shared" si="525"/>
        <v>0</v>
      </c>
      <c r="CB380" s="140">
        <f t="shared" si="525"/>
        <v>0</v>
      </c>
      <c r="CC380" s="140">
        <f t="shared" si="525"/>
        <v>0</v>
      </c>
      <c r="CD380" s="140">
        <f t="shared" si="525"/>
        <v>0</v>
      </c>
      <c r="CE380" s="140">
        <f t="shared" si="525"/>
        <v>0</v>
      </c>
      <c r="CF380" s="145">
        <f t="shared" si="525"/>
        <v>0</v>
      </c>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row>
    <row r="381" spans="1:116" s="57" customFormat="1" x14ac:dyDescent="0.2">
      <c r="A381" s="220"/>
      <c r="B381" s="223"/>
      <c r="C381" s="226"/>
      <c r="D381" s="229"/>
      <c r="E381" s="229"/>
      <c r="F381" s="229"/>
      <c r="G381" s="232"/>
      <c r="H381" s="235"/>
      <c r="I381" s="237"/>
      <c r="J381" s="237"/>
      <c r="K381" s="235"/>
      <c r="L381" s="54" t="s">
        <v>1</v>
      </c>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146">
        <f t="shared" si="464"/>
        <v>0</v>
      </c>
      <c r="AU381" s="147">
        <f t="shared" si="528"/>
        <v>0</v>
      </c>
      <c r="AV381" s="52"/>
      <c r="AW381" s="55">
        <f t="shared" si="486"/>
        <v>0</v>
      </c>
      <c r="AX381" s="55"/>
      <c r="AY381" s="54" t="s">
        <v>1</v>
      </c>
      <c r="AZ381" s="54">
        <f t="shared" si="525"/>
        <v>0</v>
      </c>
      <c r="BA381" s="54">
        <f t="shared" si="525"/>
        <v>0</v>
      </c>
      <c r="BB381" s="54">
        <f t="shared" si="525"/>
        <v>0</v>
      </c>
      <c r="BC381" s="54">
        <f t="shared" si="525"/>
        <v>0</v>
      </c>
      <c r="BD381" s="54">
        <f t="shared" si="525"/>
        <v>0</v>
      </c>
      <c r="BE381" s="54">
        <f t="shared" si="525"/>
        <v>0</v>
      </c>
      <c r="BF381" s="54">
        <f t="shared" si="525"/>
        <v>0</v>
      </c>
      <c r="BG381" s="54">
        <f t="shared" si="525"/>
        <v>0</v>
      </c>
      <c r="BH381" s="54">
        <f t="shared" si="525"/>
        <v>0</v>
      </c>
      <c r="BI381" s="54">
        <f t="shared" si="525"/>
        <v>0</v>
      </c>
      <c r="BJ381" s="54">
        <f t="shared" si="525"/>
        <v>0</v>
      </c>
      <c r="BK381" s="54">
        <f t="shared" si="525"/>
        <v>0</v>
      </c>
      <c r="BL381" s="54">
        <f t="shared" si="525"/>
        <v>0</v>
      </c>
      <c r="BM381" s="54">
        <f t="shared" si="525"/>
        <v>0</v>
      </c>
      <c r="BN381" s="54">
        <f t="shared" si="525"/>
        <v>0</v>
      </c>
      <c r="BO381" s="54">
        <f t="shared" si="525"/>
        <v>0</v>
      </c>
      <c r="BP381" s="54">
        <f t="shared" si="525"/>
        <v>0</v>
      </c>
      <c r="BQ381" s="54">
        <f t="shared" si="525"/>
        <v>0</v>
      </c>
      <c r="BR381" s="54">
        <f t="shared" si="525"/>
        <v>0</v>
      </c>
      <c r="BS381" s="54">
        <f t="shared" si="525"/>
        <v>0</v>
      </c>
      <c r="BT381" s="54">
        <f t="shared" si="525"/>
        <v>0</v>
      </c>
      <c r="BU381" s="54">
        <f t="shared" si="525"/>
        <v>0</v>
      </c>
      <c r="BV381" s="54">
        <f t="shared" si="525"/>
        <v>0</v>
      </c>
      <c r="BW381" s="54">
        <f t="shared" si="525"/>
        <v>0</v>
      </c>
      <c r="BX381" s="54">
        <f t="shared" si="525"/>
        <v>0</v>
      </c>
      <c r="BY381" s="54">
        <f t="shared" si="525"/>
        <v>0</v>
      </c>
      <c r="BZ381" s="54">
        <f t="shared" si="525"/>
        <v>0</v>
      </c>
      <c r="CA381" s="54">
        <f t="shared" si="525"/>
        <v>0</v>
      </c>
      <c r="CB381" s="54">
        <f t="shared" si="525"/>
        <v>0</v>
      </c>
      <c r="CC381" s="54">
        <f t="shared" si="525"/>
        <v>0</v>
      </c>
      <c r="CD381" s="54">
        <f t="shared" si="525"/>
        <v>0</v>
      </c>
      <c r="CE381" s="54">
        <f t="shared" si="525"/>
        <v>0</v>
      </c>
      <c r="CF381" s="148">
        <f t="shared" si="525"/>
        <v>0</v>
      </c>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row>
    <row r="382" spans="1:116" s="57" customFormat="1" x14ac:dyDescent="0.2">
      <c r="A382" s="220"/>
      <c r="B382" s="223"/>
      <c r="C382" s="226"/>
      <c r="D382" s="229"/>
      <c r="E382" s="229"/>
      <c r="F382" s="229"/>
      <c r="G382" s="232"/>
      <c r="H382" s="235"/>
      <c r="I382" s="237"/>
      <c r="J382" s="237"/>
      <c r="K382" s="235"/>
      <c r="L382" s="54" t="s">
        <v>2</v>
      </c>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146">
        <f t="shared" si="464"/>
        <v>0</v>
      </c>
      <c r="AU382" s="147">
        <f t="shared" si="528"/>
        <v>0</v>
      </c>
      <c r="AV382" s="52"/>
      <c r="AW382" s="55">
        <f t="shared" si="486"/>
        <v>0</v>
      </c>
      <c r="AX382" s="55"/>
      <c r="AY382" s="54" t="s">
        <v>2</v>
      </c>
      <c r="AZ382" s="54">
        <f t="shared" si="525"/>
        <v>0</v>
      </c>
      <c r="BA382" s="54">
        <f t="shared" si="525"/>
        <v>0</v>
      </c>
      <c r="BB382" s="54">
        <f t="shared" si="525"/>
        <v>0</v>
      </c>
      <c r="BC382" s="54">
        <f t="shared" si="525"/>
        <v>0</v>
      </c>
      <c r="BD382" s="54">
        <f t="shared" si="525"/>
        <v>0</v>
      </c>
      <c r="BE382" s="54">
        <f t="shared" si="525"/>
        <v>0</v>
      </c>
      <c r="BF382" s="54">
        <f t="shared" si="525"/>
        <v>0</v>
      </c>
      <c r="BG382" s="54">
        <f t="shared" si="525"/>
        <v>0</v>
      </c>
      <c r="BH382" s="54">
        <f t="shared" si="525"/>
        <v>0</v>
      </c>
      <c r="BI382" s="54">
        <f t="shared" si="525"/>
        <v>0</v>
      </c>
      <c r="BJ382" s="54">
        <f t="shared" si="525"/>
        <v>0</v>
      </c>
      <c r="BK382" s="54">
        <f t="shared" si="525"/>
        <v>0</v>
      </c>
      <c r="BL382" s="54">
        <f t="shared" si="525"/>
        <v>0</v>
      </c>
      <c r="BM382" s="54">
        <f t="shared" si="525"/>
        <v>0</v>
      </c>
      <c r="BN382" s="54">
        <f t="shared" si="525"/>
        <v>0</v>
      </c>
      <c r="BO382" s="54">
        <f t="shared" si="525"/>
        <v>0</v>
      </c>
      <c r="BP382" s="54">
        <f t="shared" si="525"/>
        <v>0</v>
      </c>
      <c r="BQ382" s="54">
        <f t="shared" si="525"/>
        <v>0</v>
      </c>
      <c r="BR382" s="54">
        <f t="shared" si="525"/>
        <v>0</v>
      </c>
      <c r="BS382" s="54">
        <f t="shared" si="525"/>
        <v>0</v>
      </c>
      <c r="BT382" s="54">
        <f t="shared" si="525"/>
        <v>0</v>
      </c>
      <c r="BU382" s="54">
        <f t="shared" si="525"/>
        <v>0</v>
      </c>
      <c r="BV382" s="54">
        <f t="shared" si="525"/>
        <v>0</v>
      </c>
      <c r="BW382" s="54">
        <f t="shared" si="525"/>
        <v>0</v>
      </c>
      <c r="BX382" s="54">
        <f t="shared" si="525"/>
        <v>0</v>
      </c>
      <c r="BY382" s="54">
        <f t="shared" si="525"/>
        <v>0</v>
      </c>
      <c r="BZ382" s="54">
        <f t="shared" si="525"/>
        <v>0</v>
      </c>
      <c r="CA382" s="54">
        <f t="shared" si="525"/>
        <v>0</v>
      </c>
      <c r="CB382" s="54">
        <f t="shared" si="525"/>
        <v>0</v>
      </c>
      <c r="CC382" s="54">
        <f t="shared" si="525"/>
        <v>0</v>
      </c>
      <c r="CD382" s="54">
        <f t="shared" si="525"/>
        <v>0</v>
      </c>
      <c r="CE382" s="54">
        <f t="shared" si="525"/>
        <v>0</v>
      </c>
      <c r="CF382" s="148">
        <f t="shared" si="525"/>
        <v>0</v>
      </c>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row>
    <row r="383" spans="1:116" s="57" customFormat="1" x14ac:dyDescent="0.2">
      <c r="A383" s="220"/>
      <c r="B383" s="223"/>
      <c r="C383" s="226"/>
      <c r="D383" s="229"/>
      <c r="E383" s="229"/>
      <c r="F383" s="229"/>
      <c r="G383" s="232"/>
      <c r="H383" s="235"/>
      <c r="I383" s="237"/>
      <c r="J383" s="237"/>
      <c r="K383" s="235"/>
      <c r="L383" s="54" t="s">
        <v>138</v>
      </c>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146">
        <f t="shared" si="464"/>
        <v>0</v>
      </c>
      <c r="AU383" s="147">
        <f t="shared" si="528"/>
        <v>0</v>
      </c>
      <c r="AV383" s="52"/>
      <c r="AW383" s="55">
        <f t="shared" si="486"/>
        <v>0</v>
      </c>
      <c r="AX383" s="55"/>
      <c r="AY383" s="54" t="s">
        <v>138</v>
      </c>
      <c r="AZ383" s="54">
        <f t="shared" si="525"/>
        <v>0</v>
      </c>
      <c r="BA383" s="54">
        <f t="shared" si="525"/>
        <v>0</v>
      </c>
      <c r="BB383" s="54">
        <f t="shared" si="525"/>
        <v>0</v>
      </c>
      <c r="BC383" s="54">
        <f t="shared" si="525"/>
        <v>0</v>
      </c>
      <c r="BD383" s="54">
        <f t="shared" si="525"/>
        <v>0</v>
      </c>
      <c r="BE383" s="54">
        <f t="shared" si="525"/>
        <v>0</v>
      </c>
      <c r="BF383" s="54">
        <f t="shared" si="525"/>
        <v>0</v>
      </c>
      <c r="BG383" s="54">
        <f t="shared" si="525"/>
        <v>0</v>
      </c>
      <c r="BH383" s="54">
        <f t="shared" si="525"/>
        <v>0</v>
      </c>
      <c r="BI383" s="54">
        <f t="shared" si="525"/>
        <v>0</v>
      </c>
      <c r="BJ383" s="54">
        <f t="shared" si="525"/>
        <v>0</v>
      </c>
      <c r="BK383" s="54">
        <f t="shared" si="525"/>
        <v>0</v>
      </c>
      <c r="BL383" s="54">
        <f t="shared" si="525"/>
        <v>0</v>
      </c>
      <c r="BM383" s="54">
        <f t="shared" si="525"/>
        <v>0</v>
      </c>
      <c r="BN383" s="54">
        <f t="shared" si="525"/>
        <v>0</v>
      </c>
      <c r="BO383" s="54">
        <f t="shared" si="525"/>
        <v>0</v>
      </c>
      <c r="BP383" s="54">
        <f t="shared" si="525"/>
        <v>0</v>
      </c>
      <c r="BQ383" s="54">
        <f t="shared" si="525"/>
        <v>0</v>
      </c>
      <c r="BR383" s="54">
        <f t="shared" si="525"/>
        <v>0</v>
      </c>
      <c r="BS383" s="54">
        <f t="shared" si="525"/>
        <v>0</v>
      </c>
      <c r="BT383" s="54">
        <f t="shared" si="525"/>
        <v>0</v>
      </c>
      <c r="BU383" s="54">
        <f t="shared" si="525"/>
        <v>0</v>
      </c>
      <c r="BV383" s="54">
        <f t="shared" si="525"/>
        <v>0</v>
      </c>
      <c r="BW383" s="54">
        <f t="shared" si="525"/>
        <v>0</v>
      </c>
      <c r="BX383" s="54">
        <f t="shared" si="525"/>
        <v>0</v>
      </c>
      <c r="BY383" s="54">
        <f t="shared" si="525"/>
        <v>0</v>
      </c>
      <c r="BZ383" s="54">
        <f t="shared" si="525"/>
        <v>0</v>
      </c>
      <c r="CA383" s="54">
        <f t="shared" si="525"/>
        <v>0</v>
      </c>
      <c r="CB383" s="54">
        <f t="shared" si="525"/>
        <v>0</v>
      </c>
      <c r="CC383" s="54">
        <f t="shared" si="525"/>
        <v>0</v>
      </c>
      <c r="CD383" s="54">
        <f t="shared" si="525"/>
        <v>0</v>
      </c>
      <c r="CE383" s="54">
        <f t="shared" si="525"/>
        <v>0</v>
      </c>
      <c r="CF383" s="148">
        <f t="shared" si="525"/>
        <v>0</v>
      </c>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row>
    <row r="384" spans="1:116" s="57" customFormat="1" x14ac:dyDescent="0.2">
      <c r="A384" s="220"/>
      <c r="B384" s="223"/>
      <c r="C384" s="226"/>
      <c r="D384" s="229"/>
      <c r="E384" s="229"/>
      <c r="F384" s="229"/>
      <c r="G384" s="232"/>
      <c r="H384" s="235"/>
      <c r="I384" s="237"/>
      <c r="J384" s="237"/>
      <c r="K384" s="235"/>
      <c r="L384" s="54" t="s">
        <v>142</v>
      </c>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146">
        <f t="shared" si="464"/>
        <v>0</v>
      </c>
      <c r="AU384" s="147">
        <f t="shared" si="528"/>
        <v>0</v>
      </c>
      <c r="AV384" s="52"/>
      <c r="AW384" s="55">
        <f t="shared" si="486"/>
        <v>0</v>
      </c>
      <c r="AX384" s="55"/>
      <c r="AY384" s="54" t="s">
        <v>142</v>
      </c>
      <c r="AZ384" s="54">
        <f t="shared" si="525"/>
        <v>0</v>
      </c>
      <c r="BA384" s="54">
        <f t="shared" si="525"/>
        <v>0</v>
      </c>
      <c r="BB384" s="54">
        <f t="shared" si="525"/>
        <v>0</v>
      </c>
      <c r="BC384" s="54">
        <f t="shared" si="525"/>
        <v>0</v>
      </c>
      <c r="BD384" s="54">
        <f t="shared" si="525"/>
        <v>0</v>
      </c>
      <c r="BE384" s="54">
        <f t="shared" si="525"/>
        <v>0</v>
      </c>
      <c r="BF384" s="54">
        <f t="shared" si="525"/>
        <v>0</v>
      </c>
      <c r="BG384" s="54">
        <f t="shared" si="525"/>
        <v>0</v>
      </c>
      <c r="BH384" s="54">
        <f t="shared" si="525"/>
        <v>0</v>
      </c>
      <c r="BI384" s="54">
        <f t="shared" si="525"/>
        <v>0</v>
      </c>
      <c r="BJ384" s="54">
        <f t="shared" si="525"/>
        <v>0</v>
      </c>
      <c r="BK384" s="54">
        <f t="shared" si="525"/>
        <v>0</v>
      </c>
      <c r="BL384" s="54">
        <f t="shared" si="525"/>
        <v>0</v>
      </c>
      <c r="BM384" s="54">
        <f t="shared" si="525"/>
        <v>0</v>
      </c>
      <c r="BN384" s="54">
        <f t="shared" si="525"/>
        <v>0</v>
      </c>
      <c r="BO384" s="54">
        <f t="shared" si="525"/>
        <v>0</v>
      </c>
      <c r="BP384" s="54">
        <f t="shared" si="525"/>
        <v>0</v>
      </c>
      <c r="BQ384" s="54">
        <f t="shared" si="525"/>
        <v>0</v>
      </c>
      <c r="BR384" s="54">
        <f t="shared" si="525"/>
        <v>0</v>
      </c>
      <c r="BS384" s="54">
        <f t="shared" si="525"/>
        <v>0</v>
      </c>
      <c r="BT384" s="54">
        <f t="shared" si="525"/>
        <v>0</v>
      </c>
      <c r="BU384" s="54">
        <f t="shared" si="525"/>
        <v>0</v>
      </c>
      <c r="BV384" s="54">
        <f t="shared" si="525"/>
        <v>0</v>
      </c>
      <c r="BW384" s="54">
        <f t="shared" si="525"/>
        <v>0</v>
      </c>
      <c r="BX384" s="54">
        <f t="shared" si="525"/>
        <v>0</v>
      </c>
      <c r="BY384" s="54">
        <f t="shared" si="525"/>
        <v>0</v>
      </c>
      <c r="BZ384" s="54">
        <f t="shared" si="525"/>
        <v>0</v>
      </c>
      <c r="CA384" s="54">
        <f t="shared" si="525"/>
        <v>0</v>
      </c>
      <c r="CB384" s="54">
        <f t="shared" si="525"/>
        <v>0</v>
      </c>
      <c r="CC384" s="54">
        <f t="shared" si="525"/>
        <v>0</v>
      </c>
      <c r="CD384" s="54">
        <f t="shared" si="525"/>
        <v>0</v>
      </c>
      <c r="CE384" s="54">
        <f t="shared" si="525"/>
        <v>0</v>
      </c>
      <c r="CF384" s="148">
        <f t="shared" si="525"/>
        <v>0</v>
      </c>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row>
    <row r="385" spans="1:116" s="57" customFormat="1" x14ac:dyDescent="0.2">
      <c r="A385" s="220"/>
      <c r="B385" s="223"/>
      <c r="C385" s="226"/>
      <c r="D385" s="229"/>
      <c r="E385" s="229"/>
      <c r="F385" s="229"/>
      <c r="G385" s="232"/>
      <c r="H385" s="235"/>
      <c r="I385" s="237"/>
      <c r="J385" s="237"/>
      <c r="K385" s="235"/>
      <c r="L385" s="54" t="s">
        <v>139</v>
      </c>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146">
        <f t="shared" si="464"/>
        <v>0</v>
      </c>
      <c r="AU385" s="147">
        <f t="shared" si="528"/>
        <v>0</v>
      </c>
      <c r="AV385" s="52"/>
      <c r="AW385" s="55">
        <f t="shared" si="486"/>
        <v>0</v>
      </c>
      <c r="AX385" s="55"/>
      <c r="AY385" s="54" t="s">
        <v>139</v>
      </c>
      <c r="AZ385" s="54">
        <f t="shared" si="525"/>
        <v>0</v>
      </c>
      <c r="BA385" s="54">
        <f t="shared" si="525"/>
        <v>0</v>
      </c>
      <c r="BB385" s="54">
        <f t="shared" si="525"/>
        <v>0</v>
      </c>
      <c r="BC385" s="54">
        <f t="shared" si="525"/>
        <v>0</v>
      </c>
      <c r="BD385" s="54">
        <f t="shared" si="525"/>
        <v>0</v>
      </c>
      <c r="BE385" s="54">
        <f t="shared" si="525"/>
        <v>0</v>
      </c>
      <c r="BF385" s="54">
        <f t="shared" si="525"/>
        <v>0</v>
      </c>
      <c r="BG385" s="54">
        <f t="shared" si="525"/>
        <v>0</v>
      </c>
      <c r="BH385" s="54">
        <f t="shared" si="525"/>
        <v>0</v>
      </c>
      <c r="BI385" s="54">
        <f t="shared" si="525"/>
        <v>0</v>
      </c>
      <c r="BJ385" s="54">
        <f t="shared" si="525"/>
        <v>0</v>
      </c>
      <c r="BK385" s="54">
        <f t="shared" si="525"/>
        <v>0</v>
      </c>
      <c r="BL385" s="54">
        <f t="shared" si="525"/>
        <v>0</v>
      </c>
      <c r="BM385" s="54">
        <f t="shared" si="525"/>
        <v>0</v>
      </c>
      <c r="BN385" s="54">
        <f t="shared" si="525"/>
        <v>0</v>
      </c>
      <c r="BO385" s="54">
        <f t="shared" si="525"/>
        <v>0</v>
      </c>
      <c r="BP385" s="54">
        <f t="shared" si="525"/>
        <v>0</v>
      </c>
      <c r="BQ385" s="54">
        <f t="shared" si="525"/>
        <v>0</v>
      </c>
      <c r="BR385" s="54">
        <f t="shared" si="525"/>
        <v>0</v>
      </c>
      <c r="BS385" s="54">
        <f t="shared" si="525"/>
        <v>0</v>
      </c>
      <c r="BT385" s="54">
        <f t="shared" si="525"/>
        <v>0</v>
      </c>
      <c r="BU385" s="54">
        <f t="shared" si="525"/>
        <v>0</v>
      </c>
      <c r="BV385" s="54">
        <f t="shared" si="525"/>
        <v>0</v>
      </c>
      <c r="BW385" s="54">
        <f t="shared" si="525"/>
        <v>0</v>
      </c>
      <c r="BX385" s="54">
        <f t="shared" si="525"/>
        <v>0</v>
      </c>
      <c r="BY385" s="54">
        <f t="shared" si="525"/>
        <v>0</v>
      </c>
      <c r="BZ385" s="54">
        <f t="shared" si="525"/>
        <v>0</v>
      </c>
      <c r="CA385" s="54">
        <f t="shared" si="525"/>
        <v>0</v>
      </c>
      <c r="CB385" s="54">
        <f t="shared" si="525"/>
        <v>0</v>
      </c>
      <c r="CC385" s="54">
        <f t="shared" si="525"/>
        <v>0</v>
      </c>
      <c r="CD385" s="54">
        <f t="shared" si="525"/>
        <v>0</v>
      </c>
      <c r="CE385" s="54">
        <f t="shared" si="525"/>
        <v>0</v>
      </c>
      <c r="CF385" s="148">
        <f t="shared" si="525"/>
        <v>0</v>
      </c>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row>
    <row r="386" spans="1:116" s="57" customFormat="1" x14ac:dyDescent="0.2">
      <c r="A386" s="220"/>
      <c r="B386" s="223"/>
      <c r="C386" s="226"/>
      <c r="D386" s="229"/>
      <c r="E386" s="229"/>
      <c r="F386" s="229"/>
      <c r="G386" s="232"/>
      <c r="H386" s="235"/>
      <c r="I386" s="237"/>
      <c r="J386" s="237"/>
      <c r="K386" s="235"/>
      <c r="L386" s="54" t="s">
        <v>140</v>
      </c>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146">
        <f t="shared" si="464"/>
        <v>0</v>
      </c>
      <c r="AU386" s="147">
        <f t="shared" si="528"/>
        <v>0</v>
      </c>
      <c r="AV386" s="52"/>
      <c r="AW386" s="55">
        <f t="shared" si="486"/>
        <v>0</v>
      </c>
      <c r="AX386" s="55"/>
      <c r="AY386" s="54" t="s">
        <v>140</v>
      </c>
      <c r="AZ386" s="54">
        <f t="shared" si="525"/>
        <v>0</v>
      </c>
      <c r="BA386" s="54">
        <f t="shared" si="525"/>
        <v>0</v>
      </c>
      <c r="BB386" s="54">
        <f t="shared" si="525"/>
        <v>0</v>
      </c>
      <c r="BC386" s="54">
        <f t="shared" si="525"/>
        <v>0</v>
      </c>
      <c r="BD386" s="54">
        <f t="shared" si="525"/>
        <v>0</v>
      </c>
      <c r="BE386" s="54">
        <f t="shared" si="525"/>
        <v>0</v>
      </c>
      <c r="BF386" s="54">
        <f t="shared" si="525"/>
        <v>0</v>
      </c>
      <c r="BG386" s="54">
        <f t="shared" si="525"/>
        <v>0</v>
      </c>
      <c r="BH386" s="54">
        <f t="shared" si="525"/>
        <v>0</v>
      </c>
      <c r="BI386" s="54">
        <f t="shared" si="525"/>
        <v>0</v>
      </c>
      <c r="BJ386" s="54">
        <f t="shared" si="525"/>
        <v>0</v>
      </c>
      <c r="BK386" s="54">
        <f t="shared" si="525"/>
        <v>0</v>
      </c>
      <c r="BL386" s="54">
        <f t="shared" si="525"/>
        <v>0</v>
      </c>
      <c r="BM386" s="54">
        <f t="shared" si="525"/>
        <v>0</v>
      </c>
      <c r="BN386" s="54">
        <f t="shared" si="525"/>
        <v>0</v>
      </c>
      <c r="BO386" s="54">
        <f t="shared" ref="BO386" si="529">IFERROR($AU386/$AT386*AB386,0)</f>
        <v>0</v>
      </c>
      <c r="BP386" s="54">
        <f t="shared" ref="BP386:CE394" si="530">IFERROR($AU386/$AT386*AC386,0)</f>
        <v>0</v>
      </c>
      <c r="BQ386" s="54">
        <f t="shared" ref="BQ386" si="531">IFERROR($AU386/$AT386*AD386,0)</f>
        <v>0</v>
      </c>
      <c r="BR386" s="54">
        <f t="shared" ref="BR386" si="532">IFERROR($AU386/$AT386*AE386,0)</f>
        <v>0</v>
      </c>
      <c r="BS386" s="54">
        <f t="shared" ref="BS386" si="533">IFERROR($AU386/$AT386*AF386,0)</f>
        <v>0</v>
      </c>
      <c r="BT386" s="54">
        <f t="shared" ref="BT386" si="534">IFERROR($AU386/$AT386*AG386,0)</f>
        <v>0</v>
      </c>
      <c r="BU386" s="54">
        <f t="shared" ref="BU386" si="535">IFERROR($AU386/$AT386*AH386,0)</f>
        <v>0</v>
      </c>
      <c r="BV386" s="54">
        <f t="shared" ref="BV386" si="536">IFERROR($AU386/$AT386*AI386,0)</f>
        <v>0</v>
      </c>
      <c r="BW386" s="54">
        <f t="shared" ref="BW386" si="537">IFERROR($AU386/$AT386*AJ386,0)</f>
        <v>0</v>
      </c>
      <c r="BX386" s="54">
        <f t="shared" ref="BX386" si="538">IFERROR($AU386/$AT386*AK386,0)</f>
        <v>0</v>
      </c>
      <c r="BY386" s="54">
        <f t="shared" ref="BY386" si="539">IFERROR($AU386/$AT386*AL386,0)</f>
        <v>0</v>
      </c>
      <c r="BZ386" s="54">
        <f t="shared" ref="BZ386" si="540">IFERROR($AU386/$AT386*AM386,0)</f>
        <v>0</v>
      </c>
      <c r="CA386" s="54">
        <f t="shared" ref="CA386" si="541">IFERROR($AU386/$AT386*AN386,0)</f>
        <v>0</v>
      </c>
      <c r="CB386" s="54">
        <f t="shared" ref="CB386" si="542">IFERROR($AU386/$AT386*AO386,0)</f>
        <v>0</v>
      </c>
      <c r="CC386" s="54">
        <f t="shared" ref="CC386" si="543">IFERROR($AU386/$AT386*AP386,0)</f>
        <v>0</v>
      </c>
      <c r="CD386" s="54">
        <f t="shared" ref="CD386" si="544">IFERROR($AU386/$AT386*AQ386,0)</f>
        <v>0</v>
      </c>
      <c r="CE386" s="54">
        <f t="shared" ref="CE386" si="545">IFERROR($AU386/$AT386*AR386,0)</f>
        <v>0</v>
      </c>
      <c r="CF386" s="148">
        <f t="shared" ref="AZ386:CF402" si="546">IFERROR($AU386/$AT386*AS386,0)</f>
        <v>0</v>
      </c>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row>
    <row r="387" spans="1:116" s="57" customFormat="1" ht="13.5" thickBot="1" x14ac:dyDescent="0.25">
      <c r="A387" s="221"/>
      <c r="B387" s="224"/>
      <c r="C387" s="227"/>
      <c r="D387" s="230"/>
      <c r="E387" s="230"/>
      <c r="F387" s="230"/>
      <c r="G387" s="233"/>
      <c r="H387" s="236"/>
      <c r="I387" s="238"/>
      <c r="J387" s="238"/>
      <c r="K387" s="236"/>
      <c r="L387" s="141" t="s">
        <v>141</v>
      </c>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8"/>
      <c r="AP387" s="128"/>
      <c r="AQ387" s="128"/>
      <c r="AR387" s="128"/>
      <c r="AS387" s="128"/>
      <c r="AT387" s="149">
        <f t="shared" si="464"/>
        <v>0</v>
      </c>
      <c r="AU387" s="150">
        <f t="shared" si="528"/>
        <v>0</v>
      </c>
      <c r="AV387" s="52"/>
      <c r="AW387" s="55">
        <f t="shared" si="486"/>
        <v>0</v>
      </c>
      <c r="AX387" s="55"/>
      <c r="AY387" s="141" t="s">
        <v>141</v>
      </c>
      <c r="AZ387" s="141">
        <f t="shared" ref="AZ387:BO394" si="547">IFERROR($AU387/$AT387*M387,0)</f>
        <v>0</v>
      </c>
      <c r="BA387" s="141">
        <f t="shared" si="547"/>
        <v>0</v>
      </c>
      <c r="BB387" s="141">
        <f t="shared" si="547"/>
        <v>0</v>
      </c>
      <c r="BC387" s="141">
        <f t="shared" si="547"/>
        <v>0</v>
      </c>
      <c r="BD387" s="141">
        <f t="shared" si="547"/>
        <v>0</v>
      </c>
      <c r="BE387" s="141">
        <f t="shared" si="547"/>
        <v>0</v>
      </c>
      <c r="BF387" s="141">
        <f t="shared" si="547"/>
        <v>0</v>
      </c>
      <c r="BG387" s="141">
        <f t="shared" si="547"/>
        <v>0</v>
      </c>
      <c r="BH387" s="141">
        <f t="shared" si="547"/>
        <v>0</v>
      </c>
      <c r="BI387" s="141">
        <f t="shared" si="547"/>
        <v>0</v>
      </c>
      <c r="BJ387" s="141">
        <f t="shared" si="547"/>
        <v>0</v>
      </c>
      <c r="BK387" s="141">
        <f t="shared" si="547"/>
        <v>0</v>
      </c>
      <c r="BL387" s="141">
        <f t="shared" si="547"/>
        <v>0</v>
      </c>
      <c r="BM387" s="141">
        <f t="shared" si="547"/>
        <v>0</v>
      </c>
      <c r="BN387" s="141">
        <f t="shared" si="547"/>
        <v>0</v>
      </c>
      <c r="BO387" s="141">
        <f t="shared" si="547"/>
        <v>0</v>
      </c>
      <c r="BP387" s="141">
        <f t="shared" si="530"/>
        <v>0</v>
      </c>
      <c r="BQ387" s="141">
        <f t="shared" si="530"/>
        <v>0</v>
      </c>
      <c r="BR387" s="141">
        <f t="shared" si="530"/>
        <v>0</v>
      </c>
      <c r="BS387" s="141">
        <f t="shared" si="530"/>
        <v>0</v>
      </c>
      <c r="BT387" s="141">
        <f t="shared" si="530"/>
        <v>0</v>
      </c>
      <c r="BU387" s="141">
        <f t="shared" si="530"/>
        <v>0</v>
      </c>
      <c r="BV387" s="141">
        <f t="shared" si="530"/>
        <v>0</v>
      </c>
      <c r="BW387" s="141">
        <f t="shared" si="530"/>
        <v>0</v>
      </c>
      <c r="BX387" s="141">
        <f t="shared" si="530"/>
        <v>0</v>
      </c>
      <c r="BY387" s="141">
        <f t="shared" si="530"/>
        <v>0</v>
      </c>
      <c r="BZ387" s="141">
        <f t="shared" si="530"/>
        <v>0</v>
      </c>
      <c r="CA387" s="141">
        <f t="shared" si="530"/>
        <v>0</v>
      </c>
      <c r="CB387" s="141">
        <f t="shared" si="530"/>
        <v>0</v>
      </c>
      <c r="CC387" s="141">
        <f t="shared" si="530"/>
        <v>0</v>
      </c>
      <c r="CD387" s="141">
        <f t="shared" si="530"/>
        <v>0</v>
      </c>
      <c r="CE387" s="141">
        <f t="shared" si="530"/>
        <v>0</v>
      </c>
      <c r="CF387" s="151">
        <f t="shared" si="546"/>
        <v>0</v>
      </c>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row>
    <row r="388" spans="1:116" s="57" customFormat="1" x14ac:dyDescent="0.2">
      <c r="A388" s="219"/>
      <c r="B388" s="222"/>
      <c r="C388" s="225"/>
      <c r="D388" s="228"/>
      <c r="E388" s="228"/>
      <c r="F388" s="228"/>
      <c r="G388" s="231"/>
      <c r="H388" s="234"/>
      <c r="I388" s="222"/>
      <c r="J388" s="222"/>
      <c r="K388" s="234"/>
      <c r="L388" s="140" t="s">
        <v>145</v>
      </c>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43">
        <f t="shared" si="464"/>
        <v>0</v>
      </c>
      <c r="AU388" s="144">
        <f t="shared" ref="AU388:AU395" si="548">AT388*$H$388</f>
        <v>0</v>
      </c>
      <c r="AV388" s="52"/>
      <c r="AW388" s="55">
        <f t="shared" si="486"/>
        <v>0</v>
      </c>
      <c r="AX388" s="55"/>
      <c r="AY388" s="140" t="s">
        <v>145</v>
      </c>
      <c r="AZ388" s="140">
        <f t="shared" si="547"/>
        <v>0</v>
      </c>
      <c r="BA388" s="140">
        <f t="shared" si="547"/>
        <v>0</v>
      </c>
      <c r="BB388" s="140">
        <f t="shared" si="547"/>
        <v>0</v>
      </c>
      <c r="BC388" s="140">
        <f t="shared" si="547"/>
        <v>0</v>
      </c>
      <c r="BD388" s="140">
        <f t="shared" si="547"/>
        <v>0</v>
      </c>
      <c r="BE388" s="140">
        <f t="shared" si="547"/>
        <v>0</v>
      </c>
      <c r="BF388" s="140">
        <f t="shared" si="547"/>
        <v>0</v>
      </c>
      <c r="BG388" s="140">
        <f t="shared" si="547"/>
        <v>0</v>
      </c>
      <c r="BH388" s="140">
        <f t="shared" si="547"/>
        <v>0</v>
      </c>
      <c r="BI388" s="140">
        <f t="shared" si="547"/>
        <v>0</v>
      </c>
      <c r="BJ388" s="140">
        <f t="shared" si="547"/>
        <v>0</v>
      </c>
      <c r="BK388" s="140">
        <f t="shared" si="547"/>
        <v>0</v>
      </c>
      <c r="BL388" s="140">
        <f t="shared" si="547"/>
        <v>0</v>
      </c>
      <c r="BM388" s="140">
        <f t="shared" si="547"/>
        <v>0</v>
      </c>
      <c r="BN388" s="140">
        <f t="shared" si="547"/>
        <v>0</v>
      </c>
      <c r="BO388" s="140">
        <f t="shared" si="547"/>
        <v>0</v>
      </c>
      <c r="BP388" s="140">
        <f t="shared" si="530"/>
        <v>0</v>
      </c>
      <c r="BQ388" s="140">
        <f t="shared" si="530"/>
        <v>0</v>
      </c>
      <c r="BR388" s="140">
        <f t="shared" si="530"/>
        <v>0</v>
      </c>
      <c r="BS388" s="140">
        <f t="shared" si="530"/>
        <v>0</v>
      </c>
      <c r="BT388" s="140">
        <f t="shared" si="530"/>
        <v>0</v>
      </c>
      <c r="BU388" s="140">
        <f t="shared" si="530"/>
        <v>0</v>
      </c>
      <c r="BV388" s="140">
        <f t="shared" si="530"/>
        <v>0</v>
      </c>
      <c r="BW388" s="140">
        <f t="shared" si="530"/>
        <v>0</v>
      </c>
      <c r="BX388" s="140">
        <f t="shared" si="530"/>
        <v>0</v>
      </c>
      <c r="BY388" s="140">
        <f t="shared" si="530"/>
        <v>0</v>
      </c>
      <c r="BZ388" s="140">
        <f t="shared" si="530"/>
        <v>0</v>
      </c>
      <c r="CA388" s="140">
        <f t="shared" si="530"/>
        <v>0</v>
      </c>
      <c r="CB388" s="140">
        <f t="shared" si="530"/>
        <v>0</v>
      </c>
      <c r="CC388" s="140">
        <f t="shared" si="530"/>
        <v>0</v>
      </c>
      <c r="CD388" s="140">
        <f t="shared" si="530"/>
        <v>0</v>
      </c>
      <c r="CE388" s="140">
        <f t="shared" si="530"/>
        <v>0</v>
      </c>
      <c r="CF388" s="145">
        <f t="shared" si="546"/>
        <v>0</v>
      </c>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row>
    <row r="389" spans="1:116" s="57" customFormat="1" x14ac:dyDescent="0.2">
      <c r="A389" s="220"/>
      <c r="B389" s="223"/>
      <c r="C389" s="226"/>
      <c r="D389" s="229"/>
      <c r="E389" s="229"/>
      <c r="F389" s="229"/>
      <c r="G389" s="232"/>
      <c r="H389" s="235"/>
      <c r="I389" s="237"/>
      <c r="J389" s="237"/>
      <c r="K389" s="235"/>
      <c r="L389" s="54" t="s">
        <v>1</v>
      </c>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146">
        <f t="shared" si="464"/>
        <v>0</v>
      </c>
      <c r="AU389" s="147">
        <f t="shared" si="548"/>
        <v>0</v>
      </c>
      <c r="AV389" s="52"/>
      <c r="AW389" s="55">
        <f t="shared" si="486"/>
        <v>0</v>
      </c>
      <c r="AX389" s="55"/>
      <c r="AY389" s="54" t="s">
        <v>1</v>
      </c>
      <c r="AZ389" s="54">
        <f t="shared" si="547"/>
        <v>0</v>
      </c>
      <c r="BA389" s="54">
        <f t="shared" si="547"/>
        <v>0</v>
      </c>
      <c r="BB389" s="54">
        <f t="shared" si="547"/>
        <v>0</v>
      </c>
      <c r="BC389" s="54">
        <f t="shared" si="547"/>
        <v>0</v>
      </c>
      <c r="BD389" s="54">
        <f t="shared" si="547"/>
        <v>0</v>
      </c>
      <c r="BE389" s="54">
        <f t="shared" si="547"/>
        <v>0</v>
      </c>
      <c r="BF389" s="54">
        <f t="shared" si="547"/>
        <v>0</v>
      </c>
      <c r="BG389" s="54">
        <f t="shared" si="547"/>
        <v>0</v>
      </c>
      <c r="BH389" s="54">
        <f t="shared" si="547"/>
        <v>0</v>
      </c>
      <c r="BI389" s="54">
        <f t="shared" si="547"/>
        <v>0</v>
      </c>
      <c r="BJ389" s="54">
        <f t="shared" si="547"/>
        <v>0</v>
      </c>
      <c r="BK389" s="54">
        <f t="shared" si="547"/>
        <v>0</v>
      </c>
      <c r="BL389" s="54">
        <f t="shared" si="547"/>
        <v>0</v>
      </c>
      <c r="BM389" s="54">
        <f t="shared" si="547"/>
        <v>0</v>
      </c>
      <c r="BN389" s="54">
        <f t="shared" si="547"/>
        <v>0</v>
      </c>
      <c r="BO389" s="54">
        <f t="shared" si="547"/>
        <v>0</v>
      </c>
      <c r="BP389" s="54">
        <f t="shared" si="530"/>
        <v>0</v>
      </c>
      <c r="BQ389" s="54">
        <f t="shared" si="530"/>
        <v>0</v>
      </c>
      <c r="BR389" s="54">
        <f t="shared" si="530"/>
        <v>0</v>
      </c>
      <c r="BS389" s="54">
        <f t="shared" si="530"/>
        <v>0</v>
      </c>
      <c r="BT389" s="54">
        <f t="shared" si="530"/>
        <v>0</v>
      </c>
      <c r="BU389" s="54">
        <f t="shared" si="530"/>
        <v>0</v>
      </c>
      <c r="BV389" s="54">
        <f t="shared" si="530"/>
        <v>0</v>
      </c>
      <c r="BW389" s="54">
        <f t="shared" si="530"/>
        <v>0</v>
      </c>
      <c r="BX389" s="54">
        <f t="shared" si="530"/>
        <v>0</v>
      </c>
      <c r="BY389" s="54">
        <f t="shared" si="530"/>
        <v>0</v>
      </c>
      <c r="BZ389" s="54">
        <f t="shared" si="530"/>
        <v>0</v>
      </c>
      <c r="CA389" s="54">
        <f t="shared" si="530"/>
        <v>0</v>
      </c>
      <c r="CB389" s="54">
        <f t="shared" si="530"/>
        <v>0</v>
      </c>
      <c r="CC389" s="54">
        <f t="shared" si="530"/>
        <v>0</v>
      </c>
      <c r="CD389" s="54">
        <f t="shared" si="530"/>
        <v>0</v>
      </c>
      <c r="CE389" s="54">
        <f t="shared" si="530"/>
        <v>0</v>
      </c>
      <c r="CF389" s="148">
        <f t="shared" si="546"/>
        <v>0</v>
      </c>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row>
    <row r="390" spans="1:116" s="57" customFormat="1" x14ac:dyDescent="0.2">
      <c r="A390" s="220"/>
      <c r="B390" s="223"/>
      <c r="C390" s="226"/>
      <c r="D390" s="229"/>
      <c r="E390" s="229"/>
      <c r="F390" s="229"/>
      <c r="G390" s="232"/>
      <c r="H390" s="235"/>
      <c r="I390" s="237"/>
      <c r="J390" s="237"/>
      <c r="K390" s="235"/>
      <c r="L390" s="54" t="s">
        <v>2</v>
      </c>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146">
        <f t="shared" si="464"/>
        <v>0</v>
      </c>
      <c r="AU390" s="147">
        <f t="shared" si="548"/>
        <v>0</v>
      </c>
      <c r="AV390" s="52"/>
      <c r="AW390" s="55">
        <f t="shared" si="486"/>
        <v>0</v>
      </c>
      <c r="AX390" s="55"/>
      <c r="AY390" s="54" t="s">
        <v>2</v>
      </c>
      <c r="AZ390" s="54">
        <f t="shared" si="547"/>
        <v>0</v>
      </c>
      <c r="BA390" s="54">
        <f t="shared" si="547"/>
        <v>0</v>
      </c>
      <c r="BB390" s="54">
        <f t="shared" si="547"/>
        <v>0</v>
      </c>
      <c r="BC390" s="54">
        <f t="shared" si="547"/>
        <v>0</v>
      </c>
      <c r="BD390" s="54">
        <f t="shared" si="547"/>
        <v>0</v>
      </c>
      <c r="BE390" s="54">
        <f t="shared" si="547"/>
        <v>0</v>
      </c>
      <c r="BF390" s="54">
        <f t="shared" si="547"/>
        <v>0</v>
      </c>
      <c r="BG390" s="54">
        <f t="shared" si="547"/>
        <v>0</v>
      </c>
      <c r="BH390" s="54">
        <f t="shared" si="547"/>
        <v>0</v>
      </c>
      <c r="BI390" s="54">
        <f t="shared" si="547"/>
        <v>0</v>
      </c>
      <c r="BJ390" s="54">
        <f t="shared" si="547"/>
        <v>0</v>
      </c>
      <c r="BK390" s="54">
        <f t="shared" si="547"/>
        <v>0</v>
      </c>
      <c r="BL390" s="54">
        <f t="shared" si="547"/>
        <v>0</v>
      </c>
      <c r="BM390" s="54">
        <f t="shared" si="547"/>
        <v>0</v>
      </c>
      <c r="BN390" s="54">
        <f t="shared" si="547"/>
        <v>0</v>
      </c>
      <c r="BO390" s="54">
        <f t="shared" si="547"/>
        <v>0</v>
      </c>
      <c r="BP390" s="54">
        <f t="shared" si="530"/>
        <v>0</v>
      </c>
      <c r="BQ390" s="54">
        <f t="shared" si="530"/>
        <v>0</v>
      </c>
      <c r="BR390" s="54">
        <f t="shared" si="530"/>
        <v>0</v>
      </c>
      <c r="BS390" s="54">
        <f t="shared" si="530"/>
        <v>0</v>
      </c>
      <c r="BT390" s="54">
        <f t="shared" si="530"/>
        <v>0</v>
      </c>
      <c r="BU390" s="54">
        <f t="shared" si="530"/>
        <v>0</v>
      </c>
      <c r="BV390" s="54">
        <f t="shared" si="530"/>
        <v>0</v>
      </c>
      <c r="BW390" s="54">
        <f t="shared" si="530"/>
        <v>0</v>
      </c>
      <c r="BX390" s="54">
        <f t="shared" si="530"/>
        <v>0</v>
      </c>
      <c r="BY390" s="54">
        <f t="shared" si="530"/>
        <v>0</v>
      </c>
      <c r="BZ390" s="54">
        <f t="shared" si="530"/>
        <v>0</v>
      </c>
      <c r="CA390" s="54">
        <f t="shared" si="530"/>
        <v>0</v>
      </c>
      <c r="CB390" s="54">
        <f t="shared" si="530"/>
        <v>0</v>
      </c>
      <c r="CC390" s="54">
        <f t="shared" si="530"/>
        <v>0</v>
      </c>
      <c r="CD390" s="54">
        <f t="shared" si="530"/>
        <v>0</v>
      </c>
      <c r="CE390" s="54">
        <f t="shared" si="530"/>
        <v>0</v>
      </c>
      <c r="CF390" s="148">
        <f t="shared" si="546"/>
        <v>0</v>
      </c>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row>
    <row r="391" spans="1:116" s="57" customFormat="1" x14ac:dyDescent="0.2">
      <c r="A391" s="220"/>
      <c r="B391" s="223"/>
      <c r="C391" s="226"/>
      <c r="D391" s="229"/>
      <c r="E391" s="229"/>
      <c r="F391" s="229"/>
      <c r="G391" s="232"/>
      <c r="H391" s="235"/>
      <c r="I391" s="237"/>
      <c r="J391" s="237"/>
      <c r="K391" s="235"/>
      <c r="L391" s="54" t="s">
        <v>138</v>
      </c>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146">
        <f t="shared" si="464"/>
        <v>0</v>
      </c>
      <c r="AU391" s="147">
        <f t="shared" si="548"/>
        <v>0</v>
      </c>
      <c r="AV391" s="52"/>
      <c r="AW391" s="55">
        <f t="shared" si="486"/>
        <v>0</v>
      </c>
      <c r="AX391" s="55"/>
      <c r="AY391" s="54" t="s">
        <v>138</v>
      </c>
      <c r="AZ391" s="54">
        <f t="shared" si="547"/>
        <v>0</v>
      </c>
      <c r="BA391" s="54">
        <f t="shared" si="547"/>
        <v>0</v>
      </c>
      <c r="BB391" s="54">
        <f t="shared" si="547"/>
        <v>0</v>
      </c>
      <c r="BC391" s="54">
        <f t="shared" si="547"/>
        <v>0</v>
      </c>
      <c r="BD391" s="54">
        <f t="shared" si="547"/>
        <v>0</v>
      </c>
      <c r="BE391" s="54">
        <f t="shared" si="547"/>
        <v>0</v>
      </c>
      <c r="BF391" s="54">
        <f t="shared" si="547"/>
        <v>0</v>
      </c>
      <c r="BG391" s="54">
        <f t="shared" si="547"/>
        <v>0</v>
      </c>
      <c r="BH391" s="54">
        <f t="shared" si="547"/>
        <v>0</v>
      </c>
      <c r="BI391" s="54">
        <f t="shared" si="547"/>
        <v>0</v>
      </c>
      <c r="BJ391" s="54">
        <f t="shared" si="547"/>
        <v>0</v>
      </c>
      <c r="BK391" s="54">
        <f t="shared" si="547"/>
        <v>0</v>
      </c>
      <c r="BL391" s="54">
        <f t="shared" si="547"/>
        <v>0</v>
      </c>
      <c r="BM391" s="54">
        <f t="shared" si="547"/>
        <v>0</v>
      </c>
      <c r="BN391" s="54">
        <f t="shared" si="547"/>
        <v>0</v>
      </c>
      <c r="BO391" s="54">
        <f t="shared" si="547"/>
        <v>0</v>
      </c>
      <c r="BP391" s="54">
        <f t="shared" si="530"/>
        <v>0</v>
      </c>
      <c r="BQ391" s="54">
        <f t="shared" si="530"/>
        <v>0</v>
      </c>
      <c r="BR391" s="54">
        <f t="shared" si="530"/>
        <v>0</v>
      </c>
      <c r="BS391" s="54">
        <f t="shared" si="530"/>
        <v>0</v>
      </c>
      <c r="BT391" s="54">
        <f t="shared" si="530"/>
        <v>0</v>
      </c>
      <c r="BU391" s="54">
        <f t="shared" si="530"/>
        <v>0</v>
      </c>
      <c r="BV391" s="54">
        <f t="shared" si="530"/>
        <v>0</v>
      </c>
      <c r="BW391" s="54">
        <f t="shared" si="530"/>
        <v>0</v>
      </c>
      <c r="BX391" s="54">
        <f t="shared" si="530"/>
        <v>0</v>
      </c>
      <c r="BY391" s="54">
        <f t="shared" si="530"/>
        <v>0</v>
      </c>
      <c r="BZ391" s="54">
        <f t="shared" si="530"/>
        <v>0</v>
      </c>
      <c r="CA391" s="54">
        <f t="shared" si="530"/>
        <v>0</v>
      </c>
      <c r="CB391" s="54">
        <f t="shared" si="530"/>
        <v>0</v>
      </c>
      <c r="CC391" s="54">
        <f t="shared" si="530"/>
        <v>0</v>
      </c>
      <c r="CD391" s="54">
        <f t="shared" si="530"/>
        <v>0</v>
      </c>
      <c r="CE391" s="54">
        <f t="shared" si="530"/>
        <v>0</v>
      </c>
      <c r="CF391" s="148">
        <f t="shared" si="546"/>
        <v>0</v>
      </c>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row>
    <row r="392" spans="1:116" s="57" customFormat="1" x14ac:dyDescent="0.2">
      <c r="A392" s="220"/>
      <c r="B392" s="223"/>
      <c r="C392" s="226"/>
      <c r="D392" s="229"/>
      <c r="E392" s="229"/>
      <c r="F392" s="229"/>
      <c r="G392" s="232"/>
      <c r="H392" s="235"/>
      <c r="I392" s="237"/>
      <c r="J392" s="237"/>
      <c r="K392" s="235"/>
      <c r="L392" s="54" t="s">
        <v>142</v>
      </c>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146">
        <f t="shared" si="464"/>
        <v>0</v>
      </c>
      <c r="AU392" s="147">
        <f t="shared" si="548"/>
        <v>0</v>
      </c>
      <c r="AV392" s="52"/>
      <c r="AW392" s="55">
        <f t="shared" si="486"/>
        <v>0</v>
      </c>
      <c r="AX392" s="55"/>
      <c r="AY392" s="54" t="s">
        <v>142</v>
      </c>
      <c r="AZ392" s="54">
        <f t="shared" si="547"/>
        <v>0</v>
      </c>
      <c r="BA392" s="54">
        <f t="shared" si="547"/>
        <v>0</v>
      </c>
      <c r="BB392" s="54">
        <f t="shared" si="547"/>
        <v>0</v>
      </c>
      <c r="BC392" s="54">
        <f t="shared" si="547"/>
        <v>0</v>
      </c>
      <c r="BD392" s="54">
        <f t="shared" si="547"/>
        <v>0</v>
      </c>
      <c r="BE392" s="54">
        <f t="shared" si="547"/>
        <v>0</v>
      </c>
      <c r="BF392" s="54">
        <f t="shared" si="547"/>
        <v>0</v>
      </c>
      <c r="BG392" s="54">
        <f t="shared" si="547"/>
        <v>0</v>
      </c>
      <c r="BH392" s="54">
        <f t="shared" si="547"/>
        <v>0</v>
      </c>
      <c r="BI392" s="54">
        <f t="shared" si="547"/>
        <v>0</v>
      </c>
      <c r="BJ392" s="54">
        <f t="shared" si="547"/>
        <v>0</v>
      </c>
      <c r="BK392" s="54">
        <f t="shared" si="547"/>
        <v>0</v>
      </c>
      <c r="BL392" s="54">
        <f t="shared" si="547"/>
        <v>0</v>
      </c>
      <c r="BM392" s="54">
        <f t="shared" si="547"/>
        <v>0</v>
      </c>
      <c r="BN392" s="54">
        <f t="shared" si="547"/>
        <v>0</v>
      </c>
      <c r="BO392" s="54">
        <f t="shared" si="547"/>
        <v>0</v>
      </c>
      <c r="BP392" s="54">
        <f t="shared" si="530"/>
        <v>0</v>
      </c>
      <c r="BQ392" s="54">
        <f t="shared" si="530"/>
        <v>0</v>
      </c>
      <c r="BR392" s="54">
        <f t="shared" si="530"/>
        <v>0</v>
      </c>
      <c r="BS392" s="54">
        <f t="shared" si="530"/>
        <v>0</v>
      </c>
      <c r="BT392" s="54">
        <f t="shared" si="530"/>
        <v>0</v>
      </c>
      <c r="BU392" s="54">
        <f t="shared" si="530"/>
        <v>0</v>
      </c>
      <c r="BV392" s="54">
        <f t="shared" si="530"/>
        <v>0</v>
      </c>
      <c r="BW392" s="54">
        <f t="shared" si="530"/>
        <v>0</v>
      </c>
      <c r="BX392" s="54">
        <f t="shared" si="530"/>
        <v>0</v>
      </c>
      <c r="BY392" s="54">
        <f t="shared" si="530"/>
        <v>0</v>
      </c>
      <c r="BZ392" s="54">
        <f t="shared" si="530"/>
        <v>0</v>
      </c>
      <c r="CA392" s="54">
        <f t="shared" si="530"/>
        <v>0</v>
      </c>
      <c r="CB392" s="54">
        <f t="shared" si="530"/>
        <v>0</v>
      </c>
      <c r="CC392" s="54">
        <f t="shared" si="530"/>
        <v>0</v>
      </c>
      <c r="CD392" s="54">
        <f t="shared" si="530"/>
        <v>0</v>
      </c>
      <c r="CE392" s="54">
        <f t="shared" si="530"/>
        <v>0</v>
      </c>
      <c r="CF392" s="148">
        <f t="shared" si="546"/>
        <v>0</v>
      </c>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row>
    <row r="393" spans="1:116" s="57" customFormat="1" x14ac:dyDescent="0.2">
      <c r="A393" s="220"/>
      <c r="B393" s="223"/>
      <c r="C393" s="226"/>
      <c r="D393" s="229"/>
      <c r="E393" s="229"/>
      <c r="F393" s="229"/>
      <c r="G393" s="232"/>
      <c r="H393" s="235"/>
      <c r="I393" s="237"/>
      <c r="J393" s="237"/>
      <c r="K393" s="235"/>
      <c r="L393" s="54" t="s">
        <v>139</v>
      </c>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146">
        <f t="shared" si="464"/>
        <v>0</v>
      </c>
      <c r="AU393" s="147">
        <f t="shared" si="548"/>
        <v>0</v>
      </c>
      <c r="AV393" s="52"/>
      <c r="AW393" s="55">
        <f t="shared" si="486"/>
        <v>0</v>
      </c>
      <c r="AX393" s="55"/>
      <c r="AY393" s="54" t="s">
        <v>139</v>
      </c>
      <c r="AZ393" s="54">
        <f t="shared" si="547"/>
        <v>0</v>
      </c>
      <c r="BA393" s="54">
        <f t="shared" si="547"/>
        <v>0</v>
      </c>
      <c r="BB393" s="54">
        <f t="shared" si="547"/>
        <v>0</v>
      </c>
      <c r="BC393" s="54">
        <f t="shared" si="547"/>
        <v>0</v>
      </c>
      <c r="BD393" s="54">
        <f t="shared" si="547"/>
        <v>0</v>
      </c>
      <c r="BE393" s="54">
        <f t="shared" si="547"/>
        <v>0</v>
      </c>
      <c r="BF393" s="54">
        <f t="shared" si="547"/>
        <v>0</v>
      </c>
      <c r="BG393" s="54">
        <f t="shared" si="547"/>
        <v>0</v>
      </c>
      <c r="BH393" s="54">
        <f t="shared" si="547"/>
        <v>0</v>
      </c>
      <c r="BI393" s="54">
        <f t="shared" si="547"/>
        <v>0</v>
      </c>
      <c r="BJ393" s="54">
        <f t="shared" si="547"/>
        <v>0</v>
      </c>
      <c r="BK393" s="54">
        <f t="shared" si="547"/>
        <v>0</v>
      </c>
      <c r="BL393" s="54">
        <f t="shared" si="547"/>
        <v>0</v>
      </c>
      <c r="BM393" s="54">
        <f t="shared" si="547"/>
        <v>0</v>
      </c>
      <c r="BN393" s="54">
        <f t="shared" si="547"/>
        <v>0</v>
      </c>
      <c r="BO393" s="54">
        <f t="shared" si="547"/>
        <v>0</v>
      </c>
      <c r="BP393" s="54">
        <f t="shared" si="530"/>
        <v>0</v>
      </c>
      <c r="BQ393" s="54">
        <f t="shared" si="530"/>
        <v>0</v>
      </c>
      <c r="BR393" s="54">
        <f t="shared" si="530"/>
        <v>0</v>
      </c>
      <c r="BS393" s="54">
        <f t="shared" si="530"/>
        <v>0</v>
      </c>
      <c r="BT393" s="54">
        <f t="shared" si="530"/>
        <v>0</v>
      </c>
      <c r="BU393" s="54">
        <f t="shared" si="530"/>
        <v>0</v>
      </c>
      <c r="BV393" s="54">
        <f t="shared" si="530"/>
        <v>0</v>
      </c>
      <c r="BW393" s="54">
        <f t="shared" si="530"/>
        <v>0</v>
      </c>
      <c r="BX393" s="54">
        <f t="shared" si="530"/>
        <v>0</v>
      </c>
      <c r="BY393" s="54">
        <f t="shared" si="530"/>
        <v>0</v>
      </c>
      <c r="BZ393" s="54">
        <f t="shared" si="530"/>
        <v>0</v>
      </c>
      <c r="CA393" s="54">
        <f t="shared" si="530"/>
        <v>0</v>
      </c>
      <c r="CB393" s="54">
        <f t="shared" si="530"/>
        <v>0</v>
      </c>
      <c r="CC393" s="54">
        <f t="shared" si="530"/>
        <v>0</v>
      </c>
      <c r="CD393" s="54">
        <f t="shared" si="530"/>
        <v>0</v>
      </c>
      <c r="CE393" s="54">
        <f t="shared" si="530"/>
        <v>0</v>
      </c>
      <c r="CF393" s="148">
        <f t="shared" si="546"/>
        <v>0</v>
      </c>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row>
    <row r="394" spans="1:116" s="57" customFormat="1" x14ac:dyDescent="0.2">
      <c r="A394" s="220"/>
      <c r="B394" s="223"/>
      <c r="C394" s="226"/>
      <c r="D394" s="229"/>
      <c r="E394" s="229"/>
      <c r="F394" s="229"/>
      <c r="G394" s="232"/>
      <c r="H394" s="235"/>
      <c r="I394" s="237"/>
      <c r="J394" s="237"/>
      <c r="K394" s="235"/>
      <c r="L394" s="54" t="s">
        <v>140</v>
      </c>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146">
        <f t="shared" si="464"/>
        <v>0</v>
      </c>
      <c r="AU394" s="147">
        <f t="shared" si="548"/>
        <v>0</v>
      </c>
      <c r="AV394" s="52"/>
      <c r="AW394" s="55">
        <f t="shared" si="486"/>
        <v>0</v>
      </c>
      <c r="AX394" s="55"/>
      <c r="AY394" s="54" t="s">
        <v>140</v>
      </c>
      <c r="AZ394" s="54">
        <f t="shared" si="547"/>
        <v>0</v>
      </c>
      <c r="BA394" s="54">
        <f t="shared" si="547"/>
        <v>0</v>
      </c>
      <c r="BB394" s="54">
        <f t="shared" si="547"/>
        <v>0</v>
      </c>
      <c r="BC394" s="54">
        <f t="shared" si="547"/>
        <v>0</v>
      </c>
      <c r="BD394" s="54">
        <f t="shared" si="547"/>
        <v>0</v>
      </c>
      <c r="BE394" s="54">
        <f t="shared" si="547"/>
        <v>0</v>
      </c>
      <c r="BF394" s="54">
        <f t="shared" si="547"/>
        <v>0</v>
      </c>
      <c r="BG394" s="54">
        <f t="shared" si="547"/>
        <v>0</v>
      </c>
      <c r="BH394" s="54">
        <f t="shared" si="547"/>
        <v>0</v>
      </c>
      <c r="BI394" s="54">
        <f t="shared" si="547"/>
        <v>0</v>
      </c>
      <c r="BJ394" s="54">
        <f t="shared" si="547"/>
        <v>0</v>
      </c>
      <c r="BK394" s="54">
        <f t="shared" si="547"/>
        <v>0</v>
      </c>
      <c r="BL394" s="54">
        <f t="shared" si="547"/>
        <v>0</v>
      </c>
      <c r="BM394" s="54">
        <f t="shared" si="547"/>
        <v>0</v>
      </c>
      <c r="BN394" s="54">
        <f t="shared" si="547"/>
        <v>0</v>
      </c>
      <c r="BO394" s="54">
        <f t="shared" si="547"/>
        <v>0</v>
      </c>
      <c r="BP394" s="54">
        <f t="shared" si="530"/>
        <v>0</v>
      </c>
      <c r="BQ394" s="54">
        <f t="shared" si="530"/>
        <v>0</v>
      </c>
      <c r="BR394" s="54">
        <f t="shared" si="530"/>
        <v>0</v>
      </c>
      <c r="BS394" s="54">
        <f t="shared" si="530"/>
        <v>0</v>
      </c>
      <c r="BT394" s="54">
        <f t="shared" si="530"/>
        <v>0</v>
      </c>
      <c r="BU394" s="54">
        <f t="shared" si="530"/>
        <v>0</v>
      </c>
      <c r="BV394" s="54">
        <f t="shared" si="530"/>
        <v>0</v>
      </c>
      <c r="BW394" s="54">
        <f t="shared" si="530"/>
        <v>0</v>
      </c>
      <c r="BX394" s="54">
        <f t="shared" si="530"/>
        <v>0</v>
      </c>
      <c r="BY394" s="54">
        <f t="shared" si="530"/>
        <v>0</v>
      </c>
      <c r="BZ394" s="54">
        <f t="shared" si="530"/>
        <v>0</v>
      </c>
      <c r="CA394" s="54">
        <f t="shared" si="530"/>
        <v>0</v>
      </c>
      <c r="CB394" s="54">
        <f t="shared" si="530"/>
        <v>0</v>
      </c>
      <c r="CC394" s="54">
        <f t="shared" si="530"/>
        <v>0</v>
      </c>
      <c r="CD394" s="54">
        <f t="shared" si="530"/>
        <v>0</v>
      </c>
      <c r="CE394" s="54">
        <f t="shared" si="530"/>
        <v>0</v>
      </c>
      <c r="CF394" s="148">
        <f t="shared" si="546"/>
        <v>0</v>
      </c>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row>
    <row r="395" spans="1:116" s="57" customFormat="1" ht="13.5" thickBot="1" x14ac:dyDescent="0.25">
      <c r="A395" s="221"/>
      <c r="B395" s="224"/>
      <c r="C395" s="227"/>
      <c r="D395" s="230"/>
      <c r="E395" s="230"/>
      <c r="F395" s="230"/>
      <c r="G395" s="233"/>
      <c r="H395" s="236"/>
      <c r="I395" s="238"/>
      <c r="J395" s="238"/>
      <c r="K395" s="236"/>
      <c r="L395" s="141" t="s">
        <v>141</v>
      </c>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c r="AN395" s="128"/>
      <c r="AO395" s="128"/>
      <c r="AP395" s="128"/>
      <c r="AQ395" s="128"/>
      <c r="AR395" s="128"/>
      <c r="AS395" s="128"/>
      <c r="AT395" s="149">
        <f t="shared" si="464"/>
        <v>0</v>
      </c>
      <c r="AU395" s="150">
        <f t="shared" si="548"/>
        <v>0</v>
      </c>
      <c r="AV395" s="52"/>
      <c r="AW395" s="55">
        <f t="shared" si="486"/>
        <v>0</v>
      </c>
      <c r="AX395" s="55"/>
      <c r="AY395" s="141" t="s">
        <v>141</v>
      </c>
      <c r="AZ395" s="141">
        <f t="shared" si="546"/>
        <v>0</v>
      </c>
      <c r="BA395" s="141">
        <f t="shared" si="546"/>
        <v>0</v>
      </c>
      <c r="BB395" s="141">
        <f t="shared" si="546"/>
        <v>0</v>
      </c>
      <c r="BC395" s="141">
        <f t="shared" si="546"/>
        <v>0</v>
      </c>
      <c r="BD395" s="141">
        <f t="shared" si="546"/>
        <v>0</v>
      </c>
      <c r="BE395" s="141">
        <f t="shared" si="546"/>
        <v>0</v>
      </c>
      <c r="BF395" s="141">
        <f t="shared" si="546"/>
        <v>0</v>
      </c>
      <c r="BG395" s="141">
        <f t="shared" si="546"/>
        <v>0</v>
      </c>
      <c r="BH395" s="141">
        <f t="shared" si="546"/>
        <v>0</v>
      </c>
      <c r="BI395" s="141">
        <f t="shared" si="546"/>
        <v>0</v>
      </c>
      <c r="BJ395" s="141">
        <f t="shared" si="546"/>
        <v>0</v>
      </c>
      <c r="BK395" s="141">
        <f t="shared" si="546"/>
        <v>0</v>
      </c>
      <c r="BL395" s="141">
        <f t="shared" si="546"/>
        <v>0</v>
      </c>
      <c r="BM395" s="141">
        <f t="shared" si="546"/>
        <v>0</v>
      </c>
      <c r="BN395" s="141">
        <f t="shared" si="546"/>
        <v>0</v>
      </c>
      <c r="BO395" s="141">
        <f t="shared" si="546"/>
        <v>0</v>
      </c>
      <c r="BP395" s="141">
        <f t="shared" si="546"/>
        <v>0</v>
      </c>
      <c r="BQ395" s="141">
        <f t="shared" si="546"/>
        <v>0</v>
      </c>
      <c r="BR395" s="141">
        <f t="shared" si="546"/>
        <v>0</v>
      </c>
      <c r="BS395" s="141">
        <f t="shared" si="546"/>
        <v>0</v>
      </c>
      <c r="BT395" s="141">
        <f t="shared" si="546"/>
        <v>0</v>
      </c>
      <c r="BU395" s="141">
        <f t="shared" si="546"/>
        <v>0</v>
      </c>
      <c r="BV395" s="141">
        <f t="shared" si="546"/>
        <v>0</v>
      </c>
      <c r="BW395" s="141">
        <f t="shared" si="546"/>
        <v>0</v>
      </c>
      <c r="BX395" s="141">
        <f t="shared" si="546"/>
        <v>0</v>
      </c>
      <c r="BY395" s="141">
        <f t="shared" si="546"/>
        <v>0</v>
      </c>
      <c r="BZ395" s="141">
        <f t="shared" si="546"/>
        <v>0</v>
      </c>
      <c r="CA395" s="141">
        <f t="shared" si="546"/>
        <v>0</v>
      </c>
      <c r="CB395" s="141">
        <f t="shared" si="546"/>
        <v>0</v>
      </c>
      <c r="CC395" s="141">
        <f t="shared" si="546"/>
        <v>0</v>
      </c>
      <c r="CD395" s="141">
        <f t="shared" si="546"/>
        <v>0</v>
      </c>
      <c r="CE395" s="141">
        <f t="shared" si="546"/>
        <v>0</v>
      </c>
      <c r="CF395" s="151">
        <f t="shared" si="546"/>
        <v>0</v>
      </c>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row>
    <row r="396" spans="1:116" s="57" customFormat="1" x14ac:dyDescent="0.2">
      <c r="A396" s="219"/>
      <c r="B396" s="222"/>
      <c r="C396" s="225"/>
      <c r="D396" s="228"/>
      <c r="E396" s="228"/>
      <c r="F396" s="228"/>
      <c r="G396" s="231"/>
      <c r="H396" s="234"/>
      <c r="I396" s="222"/>
      <c r="J396" s="222"/>
      <c r="K396" s="234"/>
      <c r="L396" s="140" t="s">
        <v>145</v>
      </c>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43">
        <f t="shared" si="464"/>
        <v>0</v>
      </c>
      <c r="AU396" s="144">
        <f t="shared" ref="AU396:AU403" si="549">AT396*$H$396</f>
        <v>0</v>
      </c>
      <c r="AV396" s="52"/>
      <c r="AW396" s="55">
        <f t="shared" si="486"/>
        <v>0</v>
      </c>
      <c r="AX396" s="55"/>
      <c r="AY396" s="140" t="s">
        <v>145</v>
      </c>
      <c r="AZ396" s="140">
        <f t="shared" si="546"/>
        <v>0</v>
      </c>
      <c r="BA396" s="140">
        <f t="shared" si="546"/>
        <v>0</v>
      </c>
      <c r="BB396" s="140">
        <f t="shared" si="546"/>
        <v>0</v>
      </c>
      <c r="BC396" s="140">
        <f t="shared" si="546"/>
        <v>0</v>
      </c>
      <c r="BD396" s="140">
        <f t="shared" si="546"/>
        <v>0</v>
      </c>
      <c r="BE396" s="140">
        <f t="shared" si="546"/>
        <v>0</v>
      </c>
      <c r="BF396" s="140">
        <f t="shared" si="546"/>
        <v>0</v>
      </c>
      <c r="BG396" s="140">
        <f t="shared" si="546"/>
        <v>0</v>
      </c>
      <c r="BH396" s="140">
        <f t="shared" si="546"/>
        <v>0</v>
      </c>
      <c r="BI396" s="140">
        <f t="shared" si="546"/>
        <v>0</v>
      </c>
      <c r="BJ396" s="140">
        <f t="shared" si="546"/>
        <v>0</v>
      </c>
      <c r="BK396" s="140">
        <f t="shared" si="546"/>
        <v>0</v>
      </c>
      <c r="BL396" s="140">
        <f t="shared" si="546"/>
        <v>0</v>
      </c>
      <c r="BM396" s="140">
        <f t="shared" si="546"/>
        <v>0</v>
      </c>
      <c r="BN396" s="140">
        <f t="shared" si="546"/>
        <v>0</v>
      </c>
      <c r="BO396" s="140">
        <f t="shared" si="546"/>
        <v>0</v>
      </c>
      <c r="BP396" s="140">
        <f t="shared" si="546"/>
        <v>0</v>
      </c>
      <c r="BQ396" s="140">
        <f t="shared" si="546"/>
        <v>0</v>
      </c>
      <c r="BR396" s="140">
        <f t="shared" si="546"/>
        <v>0</v>
      </c>
      <c r="BS396" s="140">
        <f t="shared" si="546"/>
        <v>0</v>
      </c>
      <c r="BT396" s="140">
        <f t="shared" si="546"/>
        <v>0</v>
      </c>
      <c r="BU396" s="140">
        <f t="shared" si="546"/>
        <v>0</v>
      </c>
      <c r="BV396" s="140">
        <f t="shared" si="546"/>
        <v>0</v>
      </c>
      <c r="BW396" s="140">
        <f t="shared" si="546"/>
        <v>0</v>
      </c>
      <c r="BX396" s="140">
        <f t="shared" si="546"/>
        <v>0</v>
      </c>
      <c r="BY396" s="140">
        <f t="shared" si="546"/>
        <v>0</v>
      </c>
      <c r="BZ396" s="140">
        <f t="shared" si="546"/>
        <v>0</v>
      </c>
      <c r="CA396" s="140">
        <f t="shared" si="546"/>
        <v>0</v>
      </c>
      <c r="CB396" s="140">
        <f t="shared" si="546"/>
        <v>0</v>
      </c>
      <c r="CC396" s="140">
        <f t="shared" si="546"/>
        <v>0</v>
      </c>
      <c r="CD396" s="140">
        <f t="shared" si="546"/>
        <v>0</v>
      </c>
      <c r="CE396" s="140">
        <f t="shared" si="546"/>
        <v>0</v>
      </c>
      <c r="CF396" s="145">
        <f t="shared" si="546"/>
        <v>0</v>
      </c>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row>
    <row r="397" spans="1:116" s="57" customFormat="1" x14ac:dyDescent="0.2">
      <c r="A397" s="220"/>
      <c r="B397" s="223"/>
      <c r="C397" s="226"/>
      <c r="D397" s="229"/>
      <c r="E397" s="229"/>
      <c r="F397" s="229"/>
      <c r="G397" s="232"/>
      <c r="H397" s="235"/>
      <c r="I397" s="237"/>
      <c r="J397" s="237"/>
      <c r="K397" s="235"/>
      <c r="L397" s="54" t="s">
        <v>1</v>
      </c>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146">
        <f t="shared" ref="AT397:AT460" si="550">SUM(M397:AS397)</f>
        <v>0</v>
      </c>
      <c r="AU397" s="147">
        <f t="shared" si="549"/>
        <v>0</v>
      </c>
      <c r="AV397" s="52"/>
      <c r="AW397" s="55">
        <f t="shared" si="486"/>
        <v>0</v>
      </c>
      <c r="AX397" s="55"/>
      <c r="AY397" s="54" t="s">
        <v>1</v>
      </c>
      <c r="AZ397" s="54">
        <f t="shared" si="546"/>
        <v>0</v>
      </c>
      <c r="BA397" s="54">
        <f t="shared" si="546"/>
        <v>0</v>
      </c>
      <c r="BB397" s="54">
        <f t="shared" si="546"/>
        <v>0</v>
      </c>
      <c r="BC397" s="54">
        <f t="shared" si="546"/>
        <v>0</v>
      </c>
      <c r="BD397" s="54">
        <f t="shared" si="546"/>
        <v>0</v>
      </c>
      <c r="BE397" s="54">
        <f t="shared" si="546"/>
        <v>0</v>
      </c>
      <c r="BF397" s="54">
        <f t="shared" si="546"/>
        <v>0</v>
      </c>
      <c r="BG397" s="54">
        <f t="shared" si="546"/>
        <v>0</v>
      </c>
      <c r="BH397" s="54">
        <f t="shared" si="546"/>
        <v>0</v>
      </c>
      <c r="BI397" s="54">
        <f t="shared" si="546"/>
        <v>0</v>
      </c>
      <c r="BJ397" s="54">
        <f t="shared" si="546"/>
        <v>0</v>
      </c>
      <c r="BK397" s="54">
        <f t="shared" si="546"/>
        <v>0</v>
      </c>
      <c r="BL397" s="54">
        <f t="shared" si="546"/>
        <v>0</v>
      </c>
      <c r="BM397" s="54">
        <f t="shared" si="546"/>
        <v>0</v>
      </c>
      <c r="BN397" s="54">
        <f t="shared" si="546"/>
        <v>0</v>
      </c>
      <c r="BO397" s="54">
        <f t="shared" si="546"/>
        <v>0</v>
      </c>
      <c r="BP397" s="54">
        <f t="shared" si="546"/>
        <v>0</v>
      </c>
      <c r="BQ397" s="54">
        <f t="shared" si="546"/>
        <v>0</v>
      </c>
      <c r="BR397" s="54">
        <f t="shared" si="546"/>
        <v>0</v>
      </c>
      <c r="BS397" s="54">
        <f t="shared" si="546"/>
        <v>0</v>
      </c>
      <c r="BT397" s="54">
        <f t="shared" si="546"/>
        <v>0</v>
      </c>
      <c r="BU397" s="54">
        <f t="shared" si="546"/>
        <v>0</v>
      </c>
      <c r="BV397" s="54">
        <f t="shared" si="546"/>
        <v>0</v>
      </c>
      <c r="BW397" s="54">
        <f t="shared" si="546"/>
        <v>0</v>
      </c>
      <c r="BX397" s="54">
        <f t="shared" si="546"/>
        <v>0</v>
      </c>
      <c r="BY397" s="54">
        <f t="shared" si="546"/>
        <v>0</v>
      </c>
      <c r="BZ397" s="54">
        <f t="shared" si="546"/>
        <v>0</v>
      </c>
      <c r="CA397" s="54">
        <f t="shared" si="546"/>
        <v>0</v>
      </c>
      <c r="CB397" s="54">
        <f t="shared" si="546"/>
        <v>0</v>
      </c>
      <c r="CC397" s="54">
        <f t="shared" si="546"/>
        <v>0</v>
      </c>
      <c r="CD397" s="54">
        <f t="shared" si="546"/>
        <v>0</v>
      </c>
      <c r="CE397" s="54">
        <f t="shared" si="546"/>
        <v>0</v>
      </c>
      <c r="CF397" s="148">
        <f t="shared" si="546"/>
        <v>0</v>
      </c>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row>
    <row r="398" spans="1:116" s="57" customFormat="1" x14ac:dyDescent="0.2">
      <c r="A398" s="220"/>
      <c r="B398" s="223"/>
      <c r="C398" s="226"/>
      <c r="D398" s="229"/>
      <c r="E398" s="229"/>
      <c r="F398" s="229"/>
      <c r="G398" s="232"/>
      <c r="H398" s="235"/>
      <c r="I398" s="237"/>
      <c r="J398" s="237"/>
      <c r="K398" s="235"/>
      <c r="L398" s="54" t="s">
        <v>2</v>
      </c>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146">
        <f t="shared" si="550"/>
        <v>0</v>
      </c>
      <c r="AU398" s="147">
        <f t="shared" si="549"/>
        <v>0</v>
      </c>
      <c r="AV398" s="52"/>
      <c r="AW398" s="55">
        <f t="shared" si="486"/>
        <v>0</v>
      </c>
      <c r="AX398" s="55"/>
      <c r="AY398" s="54" t="s">
        <v>2</v>
      </c>
      <c r="AZ398" s="54">
        <f t="shared" si="546"/>
        <v>0</v>
      </c>
      <c r="BA398" s="54">
        <f t="shared" si="546"/>
        <v>0</v>
      </c>
      <c r="BB398" s="54">
        <f t="shared" si="546"/>
        <v>0</v>
      </c>
      <c r="BC398" s="54">
        <f t="shared" si="546"/>
        <v>0</v>
      </c>
      <c r="BD398" s="54">
        <f t="shared" si="546"/>
        <v>0</v>
      </c>
      <c r="BE398" s="54">
        <f t="shared" si="546"/>
        <v>0</v>
      </c>
      <c r="BF398" s="54">
        <f t="shared" si="546"/>
        <v>0</v>
      </c>
      <c r="BG398" s="54">
        <f t="shared" si="546"/>
        <v>0</v>
      </c>
      <c r="BH398" s="54">
        <f t="shared" si="546"/>
        <v>0</v>
      </c>
      <c r="BI398" s="54">
        <f t="shared" si="546"/>
        <v>0</v>
      </c>
      <c r="BJ398" s="54">
        <f t="shared" si="546"/>
        <v>0</v>
      </c>
      <c r="BK398" s="54">
        <f t="shared" si="546"/>
        <v>0</v>
      </c>
      <c r="BL398" s="54">
        <f t="shared" si="546"/>
        <v>0</v>
      </c>
      <c r="BM398" s="54">
        <f t="shared" si="546"/>
        <v>0</v>
      </c>
      <c r="BN398" s="54">
        <f t="shared" si="546"/>
        <v>0</v>
      </c>
      <c r="BO398" s="54">
        <f t="shared" si="546"/>
        <v>0</v>
      </c>
      <c r="BP398" s="54">
        <f t="shared" si="546"/>
        <v>0</v>
      </c>
      <c r="BQ398" s="54">
        <f t="shared" si="546"/>
        <v>0</v>
      </c>
      <c r="BR398" s="54">
        <f t="shared" si="546"/>
        <v>0</v>
      </c>
      <c r="BS398" s="54">
        <f t="shared" si="546"/>
        <v>0</v>
      </c>
      <c r="BT398" s="54">
        <f t="shared" si="546"/>
        <v>0</v>
      </c>
      <c r="BU398" s="54">
        <f t="shared" si="546"/>
        <v>0</v>
      </c>
      <c r="BV398" s="54">
        <f t="shared" si="546"/>
        <v>0</v>
      </c>
      <c r="BW398" s="54">
        <f t="shared" si="546"/>
        <v>0</v>
      </c>
      <c r="BX398" s="54">
        <f t="shared" si="546"/>
        <v>0</v>
      </c>
      <c r="BY398" s="54">
        <f t="shared" si="546"/>
        <v>0</v>
      </c>
      <c r="BZ398" s="54">
        <f t="shared" si="546"/>
        <v>0</v>
      </c>
      <c r="CA398" s="54">
        <f t="shared" si="546"/>
        <v>0</v>
      </c>
      <c r="CB398" s="54">
        <f t="shared" si="546"/>
        <v>0</v>
      </c>
      <c r="CC398" s="54">
        <f t="shared" si="546"/>
        <v>0</v>
      </c>
      <c r="CD398" s="54">
        <f t="shared" si="546"/>
        <v>0</v>
      </c>
      <c r="CE398" s="54">
        <f t="shared" si="546"/>
        <v>0</v>
      </c>
      <c r="CF398" s="148">
        <f t="shared" si="546"/>
        <v>0</v>
      </c>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row>
    <row r="399" spans="1:116" s="57" customFormat="1" x14ac:dyDescent="0.2">
      <c r="A399" s="220"/>
      <c r="B399" s="223"/>
      <c r="C399" s="226"/>
      <c r="D399" s="229"/>
      <c r="E399" s="229"/>
      <c r="F399" s="229"/>
      <c r="G399" s="232"/>
      <c r="H399" s="235"/>
      <c r="I399" s="237"/>
      <c r="J399" s="237"/>
      <c r="K399" s="235"/>
      <c r="L399" s="54" t="s">
        <v>138</v>
      </c>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146">
        <f t="shared" si="550"/>
        <v>0</v>
      </c>
      <c r="AU399" s="147">
        <f t="shared" si="549"/>
        <v>0</v>
      </c>
      <c r="AV399" s="52"/>
      <c r="AW399" s="55">
        <f t="shared" si="486"/>
        <v>0</v>
      </c>
      <c r="AX399" s="55"/>
      <c r="AY399" s="54" t="s">
        <v>138</v>
      </c>
      <c r="AZ399" s="54">
        <f t="shared" si="546"/>
        <v>0</v>
      </c>
      <c r="BA399" s="54">
        <f t="shared" si="546"/>
        <v>0</v>
      </c>
      <c r="BB399" s="54">
        <f t="shared" si="546"/>
        <v>0</v>
      </c>
      <c r="BC399" s="54">
        <f t="shared" si="546"/>
        <v>0</v>
      </c>
      <c r="BD399" s="54">
        <f t="shared" si="546"/>
        <v>0</v>
      </c>
      <c r="BE399" s="54">
        <f t="shared" si="546"/>
        <v>0</v>
      </c>
      <c r="BF399" s="54">
        <f t="shared" si="546"/>
        <v>0</v>
      </c>
      <c r="BG399" s="54">
        <f t="shared" si="546"/>
        <v>0</v>
      </c>
      <c r="BH399" s="54">
        <f t="shared" si="546"/>
        <v>0</v>
      </c>
      <c r="BI399" s="54">
        <f t="shared" si="546"/>
        <v>0</v>
      </c>
      <c r="BJ399" s="54">
        <f t="shared" si="546"/>
        <v>0</v>
      </c>
      <c r="BK399" s="54">
        <f t="shared" si="546"/>
        <v>0</v>
      </c>
      <c r="BL399" s="54">
        <f t="shared" si="546"/>
        <v>0</v>
      </c>
      <c r="BM399" s="54">
        <f t="shared" si="546"/>
        <v>0</v>
      </c>
      <c r="BN399" s="54">
        <f t="shared" si="546"/>
        <v>0</v>
      </c>
      <c r="BO399" s="54">
        <f t="shared" si="546"/>
        <v>0</v>
      </c>
      <c r="BP399" s="54">
        <f t="shared" si="546"/>
        <v>0</v>
      </c>
      <c r="BQ399" s="54">
        <f t="shared" si="546"/>
        <v>0</v>
      </c>
      <c r="BR399" s="54">
        <f t="shared" si="546"/>
        <v>0</v>
      </c>
      <c r="BS399" s="54">
        <f t="shared" si="546"/>
        <v>0</v>
      </c>
      <c r="BT399" s="54">
        <f t="shared" si="546"/>
        <v>0</v>
      </c>
      <c r="BU399" s="54">
        <f t="shared" si="546"/>
        <v>0</v>
      </c>
      <c r="BV399" s="54">
        <f t="shared" si="546"/>
        <v>0</v>
      </c>
      <c r="BW399" s="54">
        <f t="shared" si="546"/>
        <v>0</v>
      </c>
      <c r="BX399" s="54">
        <f t="shared" si="546"/>
        <v>0</v>
      </c>
      <c r="BY399" s="54">
        <f t="shared" si="546"/>
        <v>0</v>
      </c>
      <c r="BZ399" s="54">
        <f t="shared" si="546"/>
        <v>0</v>
      </c>
      <c r="CA399" s="54">
        <f t="shared" si="546"/>
        <v>0</v>
      </c>
      <c r="CB399" s="54">
        <f t="shared" si="546"/>
        <v>0</v>
      </c>
      <c r="CC399" s="54">
        <f t="shared" si="546"/>
        <v>0</v>
      </c>
      <c r="CD399" s="54">
        <f t="shared" si="546"/>
        <v>0</v>
      </c>
      <c r="CE399" s="54">
        <f t="shared" si="546"/>
        <v>0</v>
      </c>
      <c r="CF399" s="148">
        <f t="shared" si="546"/>
        <v>0</v>
      </c>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row>
    <row r="400" spans="1:116" s="57" customFormat="1" x14ac:dyDescent="0.2">
      <c r="A400" s="220"/>
      <c r="B400" s="223"/>
      <c r="C400" s="226"/>
      <c r="D400" s="229"/>
      <c r="E400" s="229"/>
      <c r="F400" s="229"/>
      <c r="G400" s="232"/>
      <c r="H400" s="235"/>
      <c r="I400" s="237"/>
      <c r="J400" s="237"/>
      <c r="K400" s="235"/>
      <c r="L400" s="54" t="s">
        <v>142</v>
      </c>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146">
        <f t="shared" si="550"/>
        <v>0</v>
      </c>
      <c r="AU400" s="147">
        <f t="shared" si="549"/>
        <v>0</v>
      </c>
      <c r="AV400" s="52"/>
      <c r="AW400" s="55">
        <f t="shared" si="486"/>
        <v>0</v>
      </c>
      <c r="AX400" s="55"/>
      <c r="AY400" s="54" t="s">
        <v>142</v>
      </c>
      <c r="AZ400" s="54">
        <f t="shared" si="546"/>
        <v>0</v>
      </c>
      <c r="BA400" s="54">
        <f t="shared" si="546"/>
        <v>0</v>
      </c>
      <c r="BB400" s="54">
        <f t="shared" si="546"/>
        <v>0</v>
      </c>
      <c r="BC400" s="54">
        <f t="shared" si="546"/>
        <v>0</v>
      </c>
      <c r="BD400" s="54">
        <f t="shared" si="546"/>
        <v>0</v>
      </c>
      <c r="BE400" s="54">
        <f t="shared" si="546"/>
        <v>0</v>
      </c>
      <c r="BF400" s="54">
        <f t="shared" si="546"/>
        <v>0</v>
      </c>
      <c r="BG400" s="54">
        <f t="shared" si="546"/>
        <v>0</v>
      </c>
      <c r="BH400" s="54">
        <f t="shared" si="546"/>
        <v>0</v>
      </c>
      <c r="BI400" s="54">
        <f t="shared" si="546"/>
        <v>0</v>
      </c>
      <c r="BJ400" s="54">
        <f t="shared" si="546"/>
        <v>0</v>
      </c>
      <c r="BK400" s="54">
        <f t="shared" si="546"/>
        <v>0</v>
      </c>
      <c r="BL400" s="54">
        <f t="shared" si="546"/>
        <v>0</v>
      </c>
      <c r="BM400" s="54">
        <f t="shared" si="546"/>
        <v>0</v>
      </c>
      <c r="BN400" s="54">
        <f t="shared" si="546"/>
        <v>0</v>
      </c>
      <c r="BO400" s="54">
        <f t="shared" si="546"/>
        <v>0</v>
      </c>
      <c r="BP400" s="54">
        <f t="shared" si="546"/>
        <v>0</v>
      </c>
      <c r="BQ400" s="54">
        <f t="shared" si="546"/>
        <v>0</v>
      </c>
      <c r="BR400" s="54">
        <f t="shared" si="546"/>
        <v>0</v>
      </c>
      <c r="BS400" s="54">
        <f t="shared" si="546"/>
        <v>0</v>
      </c>
      <c r="BT400" s="54">
        <f t="shared" si="546"/>
        <v>0</v>
      </c>
      <c r="BU400" s="54">
        <f t="shared" si="546"/>
        <v>0</v>
      </c>
      <c r="BV400" s="54">
        <f t="shared" si="546"/>
        <v>0</v>
      </c>
      <c r="BW400" s="54">
        <f t="shared" si="546"/>
        <v>0</v>
      </c>
      <c r="BX400" s="54">
        <f t="shared" si="546"/>
        <v>0</v>
      </c>
      <c r="BY400" s="54">
        <f t="shared" si="546"/>
        <v>0</v>
      </c>
      <c r="BZ400" s="54">
        <f t="shared" si="546"/>
        <v>0</v>
      </c>
      <c r="CA400" s="54">
        <f t="shared" si="546"/>
        <v>0</v>
      </c>
      <c r="CB400" s="54">
        <f t="shared" si="546"/>
        <v>0</v>
      </c>
      <c r="CC400" s="54">
        <f t="shared" si="546"/>
        <v>0</v>
      </c>
      <c r="CD400" s="54">
        <f t="shared" si="546"/>
        <v>0</v>
      </c>
      <c r="CE400" s="54">
        <f t="shared" si="546"/>
        <v>0</v>
      </c>
      <c r="CF400" s="148">
        <f t="shared" si="546"/>
        <v>0</v>
      </c>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row>
    <row r="401" spans="1:116" s="57" customFormat="1" x14ac:dyDescent="0.2">
      <c r="A401" s="220"/>
      <c r="B401" s="223"/>
      <c r="C401" s="226"/>
      <c r="D401" s="229"/>
      <c r="E401" s="229"/>
      <c r="F401" s="229"/>
      <c r="G401" s="232"/>
      <c r="H401" s="235"/>
      <c r="I401" s="237"/>
      <c r="J401" s="237"/>
      <c r="K401" s="235"/>
      <c r="L401" s="54" t="s">
        <v>139</v>
      </c>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146">
        <f t="shared" si="550"/>
        <v>0</v>
      </c>
      <c r="AU401" s="147">
        <f t="shared" si="549"/>
        <v>0</v>
      </c>
      <c r="AV401" s="52"/>
      <c r="AW401" s="55">
        <f t="shared" si="486"/>
        <v>0</v>
      </c>
      <c r="AX401" s="55"/>
      <c r="AY401" s="54" t="s">
        <v>139</v>
      </c>
      <c r="AZ401" s="54">
        <f t="shared" si="546"/>
        <v>0</v>
      </c>
      <c r="BA401" s="54">
        <f t="shared" si="546"/>
        <v>0</v>
      </c>
      <c r="BB401" s="54">
        <f t="shared" si="546"/>
        <v>0</v>
      </c>
      <c r="BC401" s="54">
        <f t="shared" si="546"/>
        <v>0</v>
      </c>
      <c r="BD401" s="54">
        <f t="shared" si="546"/>
        <v>0</v>
      </c>
      <c r="BE401" s="54">
        <f t="shared" si="546"/>
        <v>0</v>
      </c>
      <c r="BF401" s="54">
        <f t="shared" si="546"/>
        <v>0</v>
      </c>
      <c r="BG401" s="54">
        <f t="shared" si="546"/>
        <v>0</v>
      </c>
      <c r="BH401" s="54">
        <f t="shared" si="546"/>
        <v>0</v>
      </c>
      <c r="BI401" s="54">
        <f t="shared" si="546"/>
        <v>0</v>
      </c>
      <c r="BJ401" s="54">
        <f t="shared" si="546"/>
        <v>0</v>
      </c>
      <c r="BK401" s="54">
        <f t="shared" si="546"/>
        <v>0</v>
      </c>
      <c r="BL401" s="54">
        <f t="shared" si="546"/>
        <v>0</v>
      </c>
      <c r="BM401" s="54">
        <f t="shared" si="546"/>
        <v>0</v>
      </c>
      <c r="BN401" s="54">
        <f t="shared" si="546"/>
        <v>0</v>
      </c>
      <c r="BO401" s="54">
        <f t="shared" si="546"/>
        <v>0</v>
      </c>
      <c r="BP401" s="54">
        <f t="shared" si="546"/>
        <v>0</v>
      </c>
      <c r="BQ401" s="54">
        <f t="shared" si="546"/>
        <v>0</v>
      </c>
      <c r="BR401" s="54">
        <f t="shared" si="546"/>
        <v>0</v>
      </c>
      <c r="BS401" s="54">
        <f t="shared" si="546"/>
        <v>0</v>
      </c>
      <c r="BT401" s="54">
        <f t="shared" si="546"/>
        <v>0</v>
      </c>
      <c r="BU401" s="54">
        <f t="shared" si="546"/>
        <v>0</v>
      </c>
      <c r="BV401" s="54">
        <f t="shared" si="546"/>
        <v>0</v>
      </c>
      <c r="BW401" s="54">
        <f t="shared" si="546"/>
        <v>0</v>
      </c>
      <c r="BX401" s="54">
        <f t="shared" si="546"/>
        <v>0</v>
      </c>
      <c r="BY401" s="54">
        <f t="shared" si="546"/>
        <v>0</v>
      </c>
      <c r="BZ401" s="54">
        <f t="shared" si="546"/>
        <v>0</v>
      </c>
      <c r="CA401" s="54">
        <f t="shared" si="546"/>
        <v>0</v>
      </c>
      <c r="CB401" s="54">
        <f t="shared" si="546"/>
        <v>0</v>
      </c>
      <c r="CC401" s="54">
        <f t="shared" si="546"/>
        <v>0</v>
      </c>
      <c r="CD401" s="54">
        <f t="shared" si="546"/>
        <v>0</v>
      </c>
      <c r="CE401" s="54">
        <f t="shared" si="546"/>
        <v>0</v>
      </c>
      <c r="CF401" s="148">
        <f t="shared" si="546"/>
        <v>0</v>
      </c>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row>
    <row r="402" spans="1:116" s="57" customFormat="1" x14ac:dyDescent="0.2">
      <c r="A402" s="220"/>
      <c r="B402" s="223"/>
      <c r="C402" s="226"/>
      <c r="D402" s="229"/>
      <c r="E402" s="229"/>
      <c r="F402" s="229"/>
      <c r="G402" s="232"/>
      <c r="H402" s="235"/>
      <c r="I402" s="237"/>
      <c r="J402" s="237"/>
      <c r="K402" s="235"/>
      <c r="L402" s="54" t="s">
        <v>140</v>
      </c>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146">
        <f t="shared" si="550"/>
        <v>0</v>
      </c>
      <c r="AU402" s="147">
        <f t="shared" si="549"/>
        <v>0</v>
      </c>
      <c r="AV402" s="52"/>
      <c r="AW402" s="55">
        <f t="shared" si="486"/>
        <v>0</v>
      </c>
      <c r="AX402" s="55"/>
      <c r="AY402" s="54" t="s">
        <v>140</v>
      </c>
      <c r="AZ402" s="54">
        <f t="shared" si="546"/>
        <v>0</v>
      </c>
      <c r="BA402" s="54">
        <f t="shared" si="546"/>
        <v>0</v>
      </c>
      <c r="BB402" s="54">
        <f t="shared" si="546"/>
        <v>0</v>
      </c>
      <c r="BC402" s="54">
        <f t="shared" si="546"/>
        <v>0</v>
      </c>
      <c r="BD402" s="54">
        <f t="shared" si="546"/>
        <v>0</v>
      </c>
      <c r="BE402" s="54">
        <f t="shared" si="546"/>
        <v>0</v>
      </c>
      <c r="BF402" s="54">
        <f t="shared" si="546"/>
        <v>0</v>
      </c>
      <c r="BG402" s="54">
        <f t="shared" si="546"/>
        <v>0</v>
      </c>
      <c r="BH402" s="54">
        <f t="shared" si="546"/>
        <v>0</v>
      </c>
      <c r="BI402" s="54">
        <f t="shared" si="546"/>
        <v>0</v>
      </c>
      <c r="BJ402" s="54">
        <f t="shared" si="546"/>
        <v>0</v>
      </c>
      <c r="BK402" s="54">
        <f t="shared" si="546"/>
        <v>0</v>
      </c>
      <c r="BL402" s="54">
        <f t="shared" si="546"/>
        <v>0</v>
      </c>
      <c r="BM402" s="54">
        <f t="shared" si="546"/>
        <v>0</v>
      </c>
      <c r="BN402" s="54">
        <f t="shared" si="546"/>
        <v>0</v>
      </c>
      <c r="BO402" s="54">
        <f t="shared" ref="BO402" si="551">IFERROR($AU402/$AT402*AB402,0)</f>
        <v>0</v>
      </c>
      <c r="BP402" s="54">
        <f t="shared" ref="BP402:CE410" si="552">IFERROR($AU402/$AT402*AC402,0)</f>
        <v>0</v>
      </c>
      <c r="BQ402" s="54">
        <f t="shared" ref="BQ402" si="553">IFERROR($AU402/$AT402*AD402,0)</f>
        <v>0</v>
      </c>
      <c r="BR402" s="54">
        <f t="shared" ref="BR402" si="554">IFERROR($AU402/$AT402*AE402,0)</f>
        <v>0</v>
      </c>
      <c r="BS402" s="54">
        <f t="shared" ref="BS402" si="555">IFERROR($AU402/$AT402*AF402,0)</f>
        <v>0</v>
      </c>
      <c r="BT402" s="54">
        <f t="shared" ref="BT402" si="556">IFERROR($AU402/$AT402*AG402,0)</f>
        <v>0</v>
      </c>
      <c r="BU402" s="54">
        <f t="shared" ref="BU402" si="557">IFERROR($AU402/$AT402*AH402,0)</f>
        <v>0</v>
      </c>
      <c r="BV402" s="54">
        <f t="shared" ref="BV402" si="558">IFERROR($AU402/$AT402*AI402,0)</f>
        <v>0</v>
      </c>
      <c r="BW402" s="54">
        <f t="shared" ref="BW402" si="559">IFERROR($AU402/$AT402*AJ402,0)</f>
        <v>0</v>
      </c>
      <c r="BX402" s="54">
        <f t="shared" ref="BX402" si="560">IFERROR($AU402/$AT402*AK402,0)</f>
        <v>0</v>
      </c>
      <c r="BY402" s="54">
        <f t="shared" ref="BY402" si="561">IFERROR($AU402/$AT402*AL402,0)</f>
        <v>0</v>
      </c>
      <c r="BZ402" s="54">
        <f t="shared" ref="BZ402" si="562">IFERROR($AU402/$AT402*AM402,0)</f>
        <v>0</v>
      </c>
      <c r="CA402" s="54">
        <f t="shared" ref="CA402" si="563">IFERROR($AU402/$AT402*AN402,0)</f>
        <v>0</v>
      </c>
      <c r="CB402" s="54">
        <f t="shared" ref="CB402" si="564">IFERROR($AU402/$AT402*AO402,0)</f>
        <v>0</v>
      </c>
      <c r="CC402" s="54">
        <f t="shared" ref="CC402" si="565">IFERROR($AU402/$AT402*AP402,0)</f>
        <v>0</v>
      </c>
      <c r="CD402" s="54">
        <f t="shared" ref="CD402" si="566">IFERROR($AU402/$AT402*AQ402,0)</f>
        <v>0</v>
      </c>
      <c r="CE402" s="54">
        <f t="shared" ref="CE402" si="567">IFERROR($AU402/$AT402*AR402,0)</f>
        <v>0</v>
      </c>
      <c r="CF402" s="148">
        <f t="shared" ref="AZ402:CF418" si="568">IFERROR($AU402/$AT402*AS402,0)</f>
        <v>0</v>
      </c>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row>
    <row r="403" spans="1:116" s="57" customFormat="1" ht="13.5" thickBot="1" x14ac:dyDescent="0.25">
      <c r="A403" s="221"/>
      <c r="B403" s="224"/>
      <c r="C403" s="227"/>
      <c r="D403" s="230"/>
      <c r="E403" s="230"/>
      <c r="F403" s="230"/>
      <c r="G403" s="233"/>
      <c r="H403" s="236"/>
      <c r="I403" s="238"/>
      <c r="J403" s="238"/>
      <c r="K403" s="236"/>
      <c r="L403" s="141" t="s">
        <v>141</v>
      </c>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8"/>
      <c r="AP403" s="128"/>
      <c r="AQ403" s="128"/>
      <c r="AR403" s="128"/>
      <c r="AS403" s="128"/>
      <c r="AT403" s="149">
        <f t="shared" si="550"/>
        <v>0</v>
      </c>
      <c r="AU403" s="150">
        <f t="shared" si="549"/>
        <v>0</v>
      </c>
      <c r="AV403" s="52"/>
      <c r="AW403" s="55">
        <f t="shared" si="486"/>
        <v>0</v>
      </c>
      <c r="AX403" s="55"/>
      <c r="AY403" s="141" t="s">
        <v>141</v>
      </c>
      <c r="AZ403" s="141">
        <f t="shared" ref="AZ403:BO410" si="569">IFERROR($AU403/$AT403*M403,0)</f>
        <v>0</v>
      </c>
      <c r="BA403" s="141">
        <f t="shared" si="569"/>
        <v>0</v>
      </c>
      <c r="BB403" s="141">
        <f t="shared" si="569"/>
        <v>0</v>
      </c>
      <c r="BC403" s="141">
        <f t="shared" si="569"/>
        <v>0</v>
      </c>
      <c r="BD403" s="141">
        <f t="shared" si="569"/>
        <v>0</v>
      </c>
      <c r="BE403" s="141">
        <f t="shared" si="569"/>
        <v>0</v>
      </c>
      <c r="BF403" s="141">
        <f t="shared" si="569"/>
        <v>0</v>
      </c>
      <c r="BG403" s="141">
        <f t="shared" si="569"/>
        <v>0</v>
      </c>
      <c r="BH403" s="141">
        <f t="shared" si="569"/>
        <v>0</v>
      </c>
      <c r="BI403" s="141">
        <f t="shared" si="569"/>
        <v>0</v>
      </c>
      <c r="BJ403" s="141">
        <f t="shared" si="569"/>
        <v>0</v>
      </c>
      <c r="BK403" s="141">
        <f t="shared" si="569"/>
        <v>0</v>
      </c>
      <c r="BL403" s="141">
        <f t="shared" si="569"/>
        <v>0</v>
      </c>
      <c r="BM403" s="141">
        <f t="shared" si="569"/>
        <v>0</v>
      </c>
      <c r="BN403" s="141">
        <f t="shared" si="569"/>
        <v>0</v>
      </c>
      <c r="BO403" s="141">
        <f t="shared" si="569"/>
        <v>0</v>
      </c>
      <c r="BP403" s="141">
        <f t="shared" si="552"/>
        <v>0</v>
      </c>
      <c r="BQ403" s="141">
        <f t="shared" si="552"/>
        <v>0</v>
      </c>
      <c r="BR403" s="141">
        <f t="shared" si="552"/>
        <v>0</v>
      </c>
      <c r="BS403" s="141">
        <f t="shared" si="552"/>
        <v>0</v>
      </c>
      <c r="BT403" s="141">
        <f t="shared" si="552"/>
        <v>0</v>
      </c>
      <c r="BU403" s="141">
        <f t="shared" si="552"/>
        <v>0</v>
      </c>
      <c r="BV403" s="141">
        <f t="shared" si="552"/>
        <v>0</v>
      </c>
      <c r="BW403" s="141">
        <f t="shared" si="552"/>
        <v>0</v>
      </c>
      <c r="BX403" s="141">
        <f t="shared" si="552"/>
        <v>0</v>
      </c>
      <c r="BY403" s="141">
        <f t="shared" si="552"/>
        <v>0</v>
      </c>
      <c r="BZ403" s="141">
        <f t="shared" si="552"/>
        <v>0</v>
      </c>
      <c r="CA403" s="141">
        <f t="shared" si="552"/>
        <v>0</v>
      </c>
      <c r="CB403" s="141">
        <f t="shared" si="552"/>
        <v>0</v>
      </c>
      <c r="CC403" s="141">
        <f t="shared" si="552"/>
        <v>0</v>
      </c>
      <c r="CD403" s="141">
        <f t="shared" si="552"/>
        <v>0</v>
      </c>
      <c r="CE403" s="141">
        <f t="shared" si="552"/>
        <v>0</v>
      </c>
      <c r="CF403" s="151">
        <f t="shared" si="568"/>
        <v>0</v>
      </c>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row>
    <row r="404" spans="1:116" s="57" customFormat="1" x14ac:dyDescent="0.2">
      <c r="A404" s="219"/>
      <c r="B404" s="222"/>
      <c r="C404" s="225"/>
      <c r="D404" s="228"/>
      <c r="E404" s="228"/>
      <c r="F404" s="228"/>
      <c r="G404" s="231"/>
      <c r="H404" s="234"/>
      <c r="I404" s="222"/>
      <c r="J404" s="222"/>
      <c r="K404" s="234"/>
      <c r="L404" s="140" t="s">
        <v>145</v>
      </c>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43">
        <f t="shared" si="550"/>
        <v>0</v>
      </c>
      <c r="AU404" s="144">
        <f t="shared" ref="AU404:AU411" si="570">AT404*$H$404</f>
        <v>0</v>
      </c>
      <c r="AV404" s="52"/>
      <c r="AW404" s="55">
        <f t="shared" si="486"/>
        <v>0</v>
      </c>
      <c r="AX404" s="55"/>
      <c r="AY404" s="140" t="s">
        <v>145</v>
      </c>
      <c r="AZ404" s="140">
        <f t="shared" si="569"/>
        <v>0</v>
      </c>
      <c r="BA404" s="140">
        <f t="shared" si="569"/>
        <v>0</v>
      </c>
      <c r="BB404" s="140">
        <f t="shared" si="569"/>
        <v>0</v>
      </c>
      <c r="BC404" s="140">
        <f t="shared" si="569"/>
        <v>0</v>
      </c>
      <c r="BD404" s="140">
        <f t="shared" si="569"/>
        <v>0</v>
      </c>
      <c r="BE404" s="140">
        <f t="shared" si="569"/>
        <v>0</v>
      </c>
      <c r="BF404" s="140">
        <f t="shared" si="569"/>
        <v>0</v>
      </c>
      <c r="BG404" s="140">
        <f t="shared" si="569"/>
        <v>0</v>
      </c>
      <c r="BH404" s="140">
        <f t="shared" si="569"/>
        <v>0</v>
      </c>
      <c r="BI404" s="140">
        <f t="shared" si="569"/>
        <v>0</v>
      </c>
      <c r="BJ404" s="140">
        <f t="shared" si="569"/>
        <v>0</v>
      </c>
      <c r="BK404" s="140">
        <f t="shared" si="569"/>
        <v>0</v>
      </c>
      <c r="BL404" s="140">
        <f t="shared" si="569"/>
        <v>0</v>
      </c>
      <c r="BM404" s="140">
        <f t="shared" si="569"/>
        <v>0</v>
      </c>
      <c r="BN404" s="140">
        <f t="shared" si="569"/>
        <v>0</v>
      </c>
      <c r="BO404" s="140">
        <f t="shared" si="569"/>
        <v>0</v>
      </c>
      <c r="BP404" s="140">
        <f t="shared" si="552"/>
        <v>0</v>
      </c>
      <c r="BQ404" s="140">
        <f t="shared" si="552"/>
        <v>0</v>
      </c>
      <c r="BR404" s="140">
        <f t="shared" si="552"/>
        <v>0</v>
      </c>
      <c r="BS404" s="140">
        <f t="shared" si="552"/>
        <v>0</v>
      </c>
      <c r="BT404" s="140">
        <f t="shared" si="552"/>
        <v>0</v>
      </c>
      <c r="BU404" s="140">
        <f t="shared" si="552"/>
        <v>0</v>
      </c>
      <c r="BV404" s="140">
        <f t="shared" si="552"/>
        <v>0</v>
      </c>
      <c r="BW404" s="140">
        <f t="shared" si="552"/>
        <v>0</v>
      </c>
      <c r="BX404" s="140">
        <f t="shared" si="552"/>
        <v>0</v>
      </c>
      <c r="BY404" s="140">
        <f t="shared" si="552"/>
        <v>0</v>
      </c>
      <c r="BZ404" s="140">
        <f t="shared" si="552"/>
        <v>0</v>
      </c>
      <c r="CA404" s="140">
        <f t="shared" si="552"/>
        <v>0</v>
      </c>
      <c r="CB404" s="140">
        <f t="shared" si="552"/>
        <v>0</v>
      </c>
      <c r="CC404" s="140">
        <f t="shared" si="552"/>
        <v>0</v>
      </c>
      <c r="CD404" s="140">
        <f t="shared" si="552"/>
        <v>0</v>
      </c>
      <c r="CE404" s="140">
        <f t="shared" si="552"/>
        <v>0</v>
      </c>
      <c r="CF404" s="145">
        <f t="shared" si="568"/>
        <v>0</v>
      </c>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row>
    <row r="405" spans="1:116" s="57" customFormat="1" x14ac:dyDescent="0.2">
      <c r="A405" s="220"/>
      <c r="B405" s="223"/>
      <c r="C405" s="226"/>
      <c r="D405" s="229"/>
      <c r="E405" s="229"/>
      <c r="F405" s="229"/>
      <c r="G405" s="232"/>
      <c r="H405" s="235"/>
      <c r="I405" s="237"/>
      <c r="J405" s="237"/>
      <c r="K405" s="235"/>
      <c r="L405" s="54" t="s">
        <v>1</v>
      </c>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146">
        <f t="shared" si="550"/>
        <v>0</v>
      </c>
      <c r="AU405" s="147">
        <f t="shared" si="570"/>
        <v>0</v>
      </c>
      <c r="AV405" s="52"/>
      <c r="AW405" s="55">
        <f t="shared" si="486"/>
        <v>0</v>
      </c>
      <c r="AX405" s="55"/>
      <c r="AY405" s="54" t="s">
        <v>1</v>
      </c>
      <c r="AZ405" s="54">
        <f t="shared" si="569"/>
        <v>0</v>
      </c>
      <c r="BA405" s="54">
        <f t="shared" si="569"/>
        <v>0</v>
      </c>
      <c r="BB405" s="54">
        <f t="shared" si="569"/>
        <v>0</v>
      </c>
      <c r="BC405" s="54">
        <f t="shared" si="569"/>
        <v>0</v>
      </c>
      <c r="BD405" s="54">
        <f t="shared" si="569"/>
        <v>0</v>
      </c>
      <c r="BE405" s="54">
        <f t="shared" si="569"/>
        <v>0</v>
      </c>
      <c r="BF405" s="54">
        <f t="shared" si="569"/>
        <v>0</v>
      </c>
      <c r="BG405" s="54">
        <f t="shared" si="569"/>
        <v>0</v>
      </c>
      <c r="BH405" s="54">
        <f t="shared" si="569"/>
        <v>0</v>
      </c>
      <c r="BI405" s="54">
        <f t="shared" si="569"/>
        <v>0</v>
      </c>
      <c r="BJ405" s="54">
        <f t="shared" si="569"/>
        <v>0</v>
      </c>
      <c r="BK405" s="54">
        <f t="shared" si="569"/>
        <v>0</v>
      </c>
      <c r="BL405" s="54">
        <f t="shared" si="569"/>
        <v>0</v>
      </c>
      <c r="BM405" s="54">
        <f t="shared" si="569"/>
        <v>0</v>
      </c>
      <c r="BN405" s="54">
        <f t="shared" si="569"/>
        <v>0</v>
      </c>
      <c r="BO405" s="54">
        <f t="shared" si="569"/>
        <v>0</v>
      </c>
      <c r="BP405" s="54">
        <f t="shared" si="552"/>
        <v>0</v>
      </c>
      <c r="BQ405" s="54">
        <f t="shared" si="552"/>
        <v>0</v>
      </c>
      <c r="BR405" s="54">
        <f t="shared" si="552"/>
        <v>0</v>
      </c>
      <c r="BS405" s="54">
        <f t="shared" si="552"/>
        <v>0</v>
      </c>
      <c r="BT405" s="54">
        <f t="shared" si="552"/>
        <v>0</v>
      </c>
      <c r="BU405" s="54">
        <f t="shared" si="552"/>
        <v>0</v>
      </c>
      <c r="BV405" s="54">
        <f t="shared" si="552"/>
        <v>0</v>
      </c>
      <c r="BW405" s="54">
        <f t="shared" si="552"/>
        <v>0</v>
      </c>
      <c r="BX405" s="54">
        <f t="shared" si="552"/>
        <v>0</v>
      </c>
      <c r="BY405" s="54">
        <f t="shared" si="552"/>
        <v>0</v>
      </c>
      <c r="BZ405" s="54">
        <f t="shared" si="552"/>
        <v>0</v>
      </c>
      <c r="CA405" s="54">
        <f t="shared" si="552"/>
        <v>0</v>
      </c>
      <c r="CB405" s="54">
        <f t="shared" si="552"/>
        <v>0</v>
      </c>
      <c r="CC405" s="54">
        <f t="shared" si="552"/>
        <v>0</v>
      </c>
      <c r="CD405" s="54">
        <f t="shared" si="552"/>
        <v>0</v>
      </c>
      <c r="CE405" s="54">
        <f t="shared" si="552"/>
        <v>0</v>
      </c>
      <c r="CF405" s="148">
        <f t="shared" si="568"/>
        <v>0</v>
      </c>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row>
    <row r="406" spans="1:116" s="57" customFormat="1" x14ac:dyDescent="0.2">
      <c r="A406" s="220"/>
      <c r="B406" s="223"/>
      <c r="C406" s="226"/>
      <c r="D406" s="229"/>
      <c r="E406" s="229"/>
      <c r="F406" s="229"/>
      <c r="G406" s="232"/>
      <c r="H406" s="235"/>
      <c r="I406" s="237"/>
      <c r="J406" s="237"/>
      <c r="K406" s="235"/>
      <c r="L406" s="54" t="s">
        <v>2</v>
      </c>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146">
        <f t="shared" si="550"/>
        <v>0</v>
      </c>
      <c r="AU406" s="147">
        <f t="shared" si="570"/>
        <v>0</v>
      </c>
      <c r="AV406" s="52"/>
      <c r="AW406" s="55">
        <f t="shared" si="486"/>
        <v>0</v>
      </c>
      <c r="AX406" s="55"/>
      <c r="AY406" s="54" t="s">
        <v>2</v>
      </c>
      <c r="AZ406" s="54">
        <f t="shared" si="569"/>
        <v>0</v>
      </c>
      <c r="BA406" s="54">
        <f t="shared" si="569"/>
        <v>0</v>
      </c>
      <c r="BB406" s="54">
        <f t="shared" si="569"/>
        <v>0</v>
      </c>
      <c r="BC406" s="54">
        <f t="shared" si="569"/>
        <v>0</v>
      </c>
      <c r="BD406" s="54">
        <f t="shared" si="569"/>
        <v>0</v>
      </c>
      <c r="BE406" s="54">
        <f t="shared" si="569"/>
        <v>0</v>
      </c>
      <c r="BF406" s="54">
        <f t="shared" si="569"/>
        <v>0</v>
      </c>
      <c r="BG406" s="54">
        <f t="shared" si="569"/>
        <v>0</v>
      </c>
      <c r="BH406" s="54">
        <f t="shared" si="569"/>
        <v>0</v>
      </c>
      <c r="BI406" s="54">
        <f t="shared" si="569"/>
        <v>0</v>
      </c>
      <c r="BJ406" s="54">
        <f t="shared" si="569"/>
        <v>0</v>
      </c>
      <c r="BK406" s="54">
        <f t="shared" si="569"/>
        <v>0</v>
      </c>
      <c r="BL406" s="54">
        <f t="shared" si="569"/>
        <v>0</v>
      </c>
      <c r="BM406" s="54">
        <f t="shared" si="569"/>
        <v>0</v>
      </c>
      <c r="BN406" s="54">
        <f t="shared" si="569"/>
        <v>0</v>
      </c>
      <c r="BO406" s="54">
        <f t="shared" si="569"/>
        <v>0</v>
      </c>
      <c r="BP406" s="54">
        <f t="shared" si="552"/>
        <v>0</v>
      </c>
      <c r="BQ406" s="54">
        <f t="shared" si="552"/>
        <v>0</v>
      </c>
      <c r="BR406" s="54">
        <f t="shared" si="552"/>
        <v>0</v>
      </c>
      <c r="BS406" s="54">
        <f t="shared" si="552"/>
        <v>0</v>
      </c>
      <c r="BT406" s="54">
        <f t="shared" si="552"/>
        <v>0</v>
      </c>
      <c r="BU406" s="54">
        <f t="shared" si="552"/>
        <v>0</v>
      </c>
      <c r="BV406" s="54">
        <f t="shared" si="552"/>
        <v>0</v>
      </c>
      <c r="BW406" s="54">
        <f t="shared" si="552"/>
        <v>0</v>
      </c>
      <c r="BX406" s="54">
        <f t="shared" si="552"/>
        <v>0</v>
      </c>
      <c r="BY406" s="54">
        <f t="shared" si="552"/>
        <v>0</v>
      </c>
      <c r="BZ406" s="54">
        <f t="shared" si="552"/>
        <v>0</v>
      </c>
      <c r="CA406" s="54">
        <f t="shared" si="552"/>
        <v>0</v>
      </c>
      <c r="CB406" s="54">
        <f t="shared" si="552"/>
        <v>0</v>
      </c>
      <c r="CC406" s="54">
        <f t="shared" si="552"/>
        <v>0</v>
      </c>
      <c r="CD406" s="54">
        <f t="shared" si="552"/>
        <v>0</v>
      </c>
      <c r="CE406" s="54">
        <f t="shared" si="552"/>
        <v>0</v>
      </c>
      <c r="CF406" s="148">
        <f t="shared" si="568"/>
        <v>0</v>
      </c>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row>
    <row r="407" spans="1:116" s="57" customFormat="1" x14ac:dyDescent="0.2">
      <c r="A407" s="220"/>
      <c r="B407" s="223"/>
      <c r="C407" s="226"/>
      <c r="D407" s="229"/>
      <c r="E407" s="229"/>
      <c r="F407" s="229"/>
      <c r="G407" s="232"/>
      <c r="H407" s="235"/>
      <c r="I407" s="237"/>
      <c r="J407" s="237"/>
      <c r="K407" s="235"/>
      <c r="L407" s="54" t="s">
        <v>138</v>
      </c>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146">
        <f t="shared" si="550"/>
        <v>0</v>
      </c>
      <c r="AU407" s="147">
        <f t="shared" si="570"/>
        <v>0</v>
      </c>
      <c r="AV407" s="52"/>
      <c r="AW407" s="55">
        <f t="shared" si="486"/>
        <v>0</v>
      </c>
      <c r="AX407" s="55"/>
      <c r="AY407" s="54" t="s">
        <v>138</v>
      </c>
      <c r="AZ407" s="54">
        <f t="shared" si="569"/>
        <v>0</v>
      </c>
      <c r="BA407" s="54">
        <f t="shared" si="569"/>
        <v>0</v>
      </c>
      <c r="BB407" s="54">
        <f t="shared" si="569"/>
        <v>0</v>
      </c>
      <c r="BC407" s="54">
        <f t="shared" si="569"/>
        <v>0</v>
      </c>
      <c r="BD407" s="54">
        <f t="shared" si="569"/>
        <v>0</v>
      </c>
      <c r="BE407" s="54">
        <f t="shared" si="569"/>
        <v>0</v>
      </c>
      <c r="BF407" s="54">
        <f t="shared" si="569"/>
        <v>0</v>
      </c>
      <c r="BG407" s="54">
        <f t="shared" si="569"/>
        <v>0</v>
      </c>
      <c r="BH407" s="54">
        <f t="shared" si="569"/>
        <v>0</v>
      </c>
      <c r="BI407" s="54">
        <f t="shared" si="569"/>
        <v>0</v>
      </c>
      <c r="BJ407" s="54">
        <f t="shared" si="569"/>
        <v>0</v>
      </c>
      <c r="BK407" s="54">
        <f t="shared" si="569"/>
        <v>0</v>
      </c>
      <c r="BL407" s="54">
        <f t="shared" si="569"/>
        <v>0</v>
      </c>
      <c r="BM407" s="54">
        <f t="shared" si="569"/>
        <v>0</v>
      </c>
      <c r="BN407" s="54">
        <f t="shared" si="569"/>
        <v>0</v>
      </c>
      <c r="BO407" s="54">
        <f t="shared" si="569"/>
        <v>0</v>
      </c>
      <c r="BP407" s="54">
        <f t="shared" si="552"/>
        <v>0</v>
      </c>
      <c r="BQ407" s="54">
        <f t="shared" si="552"/>
        <v>0</v>
      </c>
      <c r="BR407" s="54">
        <f t="shared" si="552"/>
        <v>0</v>
      </c>
      <c r="BS407" s="54">
        <f t="shared" si="552"/>
        <v>0</v>
      </c>
      <c r="BT407" s="54">
        <f t="shared" si="552"/>
        <v>0</v>
      </c>
      <c r="BU407" s="54">
        <f t="shared" si="552"/>
        <v>0</v>
      </c>
      <c r="BV407" s="54">
        <f t="shared" si="552"/>
        <v>0</v>
      </c>
      <c r="BW407" s="54">
        <f t="shared" si="552"/>
        <v>0</v>
      </c>
      <c r="BX407" s="54">
        <f t="shared" si="552"/>
        <v>0</v>
      </c>
      <c r="BY407" s="54">
        <f t="shared" si="552"/>
        <v>0</v>
      </c>
      <c r="BZ407" s="54">
        <f t="shared" si="552"/>
        <v>0</v>
      </c>
      <c r="CA407" s="54">
        <f t="shared" si="552"/>
        <v>0</v>
      </c>
      <c r="CB407" s="54">
        <f t="shared" si="552"/>
        <v>0</v>
      </c>
      <c r="CC407" s="54">
        <f t="shared" si="552"/>
        <v>0</v>
      </c>
      <c r="CD407" s="54">
        <f t="shared" si="552"/>
        <v>0</v>
      </c>
      <c r="CE407" s="54">
        <f t="shared" si="552"/>
        <v>0</v>
      </c>
      <c r="CF407" s="148">
        <f t="shared" si="568"/>
        <v>0</v>
      </c>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row>
    <row r="408" spans="1:116" s="57" customFormat="1" x14ac:dyDescent="0.2">
      <c r="A408" s="220"/>
      <c r="B408" s="223"/>
      <c r="C408" s="226"/>
      <c r="D408" s="229"/>
      <c r="E408" s="229"/>
      <c r="F408" s="229"/>
      <c r="G408" s="232"/>
      <c r="H408" s="235"/>
      <c r="I408" s="237"/>
      <c r="J408" s="237"/>
      <c r="K408" s="235"/>
      <c r="L408" s="54" t="s">
        <v>142</v>
      </c>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146">
        <f t="shared" si="550"/>
        <v>0</v>
      </c>
      <c r="AU408" s="147">
        <f t="shared" si="570"/>
        <v>0</v>
      </c>
      <c r="AV408" s="52"/>
      <c r="AW408" s="55">
        <f t="shared" si="486"/>
        <v>0</v>
      </c>
      <c r="AX408" s="55"/>
      <c r="AY408" s="54" t="s">
        <v>142</v>
      </c>
      <c r="AZ408" s="54">
        <f t="shared" si="569"/>
        <v>0</v>
      </c>
      <c r="BA408" s="54">
        <f t="shared" si="569"/>
        <v>0</v>
      </c>
      <c r="BB408" s="54">
        <f t="shared" si="569"/>
        <v>0</v>
      </c>
      <c r="BC408" s="54">
        <f t="shared" si="569"/>
        <v>0</v>
      </c>
      <c r="BD408" s="54">
        <f t="shared" si="569"/>
        <v>0</v>
      </c>
      <c r="BE408" s="54">
        <f t="shared" si="569"/>
        <v>0</v>
      </c>
      <c r="BF408" s="54">
        <f t="shared" si="569"/>
        <v>0</v>
      </c>
      <c r="BG408" s="54">
        <f t="shared" si="569"/>
        <v>0</v>
      </c>
      <c r="BH408" s="54">
        <f t="shared" si="569"/>
        <v>0</v>
      </c>
      <c r="BI408" s="54">
        <f t="shared" si="569"/>
        <v>0</v>
      </c>
      <c r="BJ408" s="54">
        <f t="shared" si="569"/>
        <v>0</v>
      </c>
      <c r="BK408" s="54">
        <f t="shared" si="569"/>
        <v>0</v>
      </c>
      <c r="BL408" s="54">
        <f t="shared" si="569"/>
        <v>0</v>
      </c>
      <c r="BM408" s="54">
        <f t="shared" si="569"/>
        <v>0</v>
      </c>
      <c r="BN408" s="54">
        <f t="shared" si="569"/>
        <v>0</v>
      </c>
      <c r="BO408" s="54">
        <f t="shared" si="569"/>
        <v>0</v>
      </c>
      <c r="BP408" s="54">
        <f t="shared" si="552"/>
        <v>0</v>
      </c>
      <c r="BQ408" s="54">
        <f t="shared" si="552"/>
        <v>0</v>
      </c>
      <c r="BR408" s="54">
        <f t="shared" si="552"/>
        <v>0</v>
      </c>
      <c r="BS408" s="54">
        <f t="shared" si="552"/>
        <v>0</v>
      </c>
      <c r="BT408" s="54">
        <f t="shared" si="552"/>
        <v>0</v>
      </c>
      <c r="BU408" s="54">
        <f t="shared" si="552"/>
        <v>0</v>
      </c>
      <c r="BV408" s="54">
        <f t="shared" si="552"/>
        <v>0</v>
      </c>
      <c r="BW408" s="54">
        <f t="shared" si="552"/>
        <v>0</v>
      </c>
      <c r="BX408" s="54">
        <f t="shared" si="552"/>
        <v>0</v>
      </c>
      <c r="BY408" s="54">
        <f t="shared" si="552"/>
        <v>0</v>
      </c>
      <c r="BZ408" s="54">
        <f t="shared" si="552"/>
        <v>0</v>
      </c>
      <c r="CA408" s="54">
        <f t="shared" si="552"/>
        <v>0</v>
      </c>
      <c r="CB408" s="54">
        <f t="shared" si="552"/>
        <v>0</v>
      </c>
      <c r="CC408" s="54">
        <f t="shared" si="552"/>
        <v>0</v>
      </c>
      <c r="CD408" s="54">
        <f t="shared" si="552"/>
        <v>0</v>
      </c>
      <c r="CE408" s="54">
        <f t="shared" si="552"/>
        <v>0</v>
      </c>
      <c r="CF408" s="148">
        <f t="shared" si="568"/>
        <v>0</v>
      </c>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row>
    <row r="409" spans="1:116" s="57" customFormat="1" x14ac:dyDescent="0.2">
      <c r="A409" s="220"/>
      <c r="B409" s="223"/>
      <c r="C409" s="226"/>
      <c r="D409" s="229"/>
      <c r="E409" s="229"/>
      <c r="F409" s="229"/>
      <c r="G409" s="232"/>
      <c r="H409" s="235"/>
      <c r="I409" s="237"/>
      <c r="J409" s="237"/>
      <c r="K409" s="235"/>
      <c r="L409" s="54" t="s">
        <v>139</v>
      </c>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146">
        <f t="shared" si="550"/>
        <v>0</v>
      </c>
      <c r="AU409" s="147">
        <f t="shared" si="570"/>
        <v>0</v>
      </c>
      <c r="AV409" s="52"/>
      <c r="AW409" s="55">
        <f t="shared" si="486"/>
        <v>0</v>
      </c>
      <c r="AX409" s="55"/>
      <c r="AY409" s="54" t="s">
        <v>139</v>
      </c>
      <c r="AZ409" s="54">
        <f t="shared" si="569"/>
        <v>0</v>
      </c>
      <c r="BA409" s="54">
        <f t="shared" si="569"/>
        <v>0</v>
      </c>
      <c r="BB409" s="54">
        <f t="shared" si="569"/>
        <v>0</v>
      </c>
      <c r="BC409" s="54">
        <f t="shared" si="569"/>
        <v>0</v>
      </c>
      <c r="BD409" s="54">
        <f t="shared" si="569"/>
        <v>0</v>
      </c>
      <c r="BE409" s="54">
        <f t="shared" si="569"/>
        <v>0</v>
      </c>
      <c r="BF409" s="54">
        <f t="shared" si="569"/>
        <v>0</v>
      </c>
      <c r="BG409" s="54">
        <f t="shared" si="569"/>
        <v>0</v>
      </c>
      <c r="BH409" s="54">
        <f t="shared" si="569"/>
        <v>0</v>
      </c>
      <c r="BI409" s="54">
        <f t="shared" si="569"/>
        <v>0</v>
      </c>
      <c r="BJ409" s="54">
        <f t="shared" si="569"/>
        <v>0</v>
      </c>
      <c r="BK409" s="54">
        <f t="shared" si="569"/>
        <v>0</v>
      </c>
      <c r="BL409" s="54">
        <f t="shared" si="569"/>
        <v>0</v>
      </c>
      <c r="BM409" s="54">
        <f t="shared" si="569"/>
        <v>0</v>
      </c>
      <c r="BN409" s="54">
        <f t="shared" si="569"/>
        <v>0</v>
      </c>
      <c r="BO409" s="54">
        <f t="shared" si="569"/>
        <v>0</v>
      </c>
      <c r="BP409" s="54">
        <f t="shared" si="552"/>
        <v>0</v>
      </c>
      <c r="BQ409" s="54">
        <f t="shared" si="552"/>
        <v>0</v>
      </c>
      <c r="BR409" s="54">
        <f t="shared" si="552"/>
        <v>0</v>
      </c>
      <c r="BS409" s="54">
        <f t="shared" si="552"/>
        <v>0</v>
      </c>
      <c r="BT409" s="54">
        <f t="shared" si="552"/>
        <v>0</v>
      </c>
      <c r="BU409" s="54">
        <f t="shared" si="552"/>
        <v>0</v>
      </c>
      <c r="BV409" s="54">
        <f t="shared" si="552"/>
        <v>0</v>
      </c>
      <c r="BW409" s="54">
        <f t="shared" si="552"/>
        <v>0</v>
      </c>
      <c r="BX409" s="54">
        <f t="shared" si="552"/>
        <v>0</v>
      </c>
      <c r="BY409" s="54">
        <f t="shared" si="552"/>
        <v>0</v>
      </c>
      <c r="BZ409" s="54">
        <f t="shared" si="552"/>
        <v>0</v>
      </c>
      <c r="CA409" s="54">
        <f t="shared" si="552"/>
        <v>0</v>
      </c>
      <c r="CB409" s="54">
        <f t="shared" si="552"/>
        <v>0</v>
      </c>
      <c r="CC409" s="54">
        <f t="shared" si="552"/>
        <v>0</v>
      </c>
      <c r="CD409" s="54">
        <f t="shared" si="552"/>
        <v>0</v>
      </c>
      <c r="CE409" s="54">
        <f t="shared" si="552"/>
        <v>0</v>
      </c>
      <c r="CF409" s="148">
        <f t="shared" si="568"/>
        <v>0</v>
      </c>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row>
    <row r="410" spans="1:116" s="57" customFormat="1" x14ac:dyDescent="0.2">
      <c r="A410" s="220"/>
      <c r="B410" s="223"/>
      <c r="C410" s="226"/>
      <c r="D410" s="229"/>
      <c r="E410" s="229"/>
      <c r="F410" s="229"/>
      <c r="G410" s="232"/>
      <c r="H410" s="235"/>
      <c r="I410" s="237"/>
      <c r="J410" s="237"/>
      <c r="K410" s="235"/>
      <c r="L410" s="54" t="s">
        <v>140</v>
      </c>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146">
        <f t="shared" si="550"/>
        <v>0</v>
      </c>
      <c r="AU410" s="147">
        <f t="shared" si="570"/>
        <v>0</v>
      </c>
      <c r="AV410" s="52"/>
      <c r="AW410" s="55">
        <f t="shared" si="486"/>
        <v>0</v>
      </c>
      <c r="AX410" s="55"/>
      <c r="AY410" s="54" t="s">
        <v>140</v>
      </c>
      <c r="AZ410" s="54">
        <f t="shared" si="569"/>
        <v>0</v>
      </c>
      <c r="BA410" s="54">
        <f t="shared" si="569"/>
        <v>0</v>
      </c>
      <c r="BB410" s="54">
        <f t="shared" si="569"/>
        <v>0</v>
      </c>
      <c r="BC410" s="54">
        <f t="shared" si="569"/>
        <v>0</v>
      </c>
      <c r="BD410" s="54">
        <f t="shared" si="569"/>
        <v>0</v>
      </c>
      <c r="BE410" s="54">
        <f t="shared" si="569"/>
        <v>0</v>
      </c>
      <c r="BF410" s="54">
        <f t="shared" si="569"/>
        <v>0</v>
      </c>
      <c r="BG410" s="54">
        <f t="shared" si="569"/>
        <v>0</v>
      </c>
      <c r="BH410" s="54">
        <f t="shared" si="569"/>
        <v>0</v>
      </c>
      <c r="BI410" s="54">
        <f t="shared" si="569"/>
        <v>0</v>
      </c>
      <c r="BJ410" s="54">
        <f t="shared" si="569"/>
        <v>0</v>
      </c>
      <c r="BK410" s="54">
        <f t="shared" si="569"/>
        <v>0</v>
      </c>
      <c r="BL410" s="54">
        <f t="shared" si="569"/>
        <v>0</v>
      </c>
      <c r="BM410" s="54">
        <f t="shared" si="569"/>
        <v>0</v>
      </c>
      <c r="BN410" s="54">
        <f t="shared" si="569"/>
        <v>0</v>
      </c>
      <c r="BO410" s="54">
        <f t="shared" si="569"/>
        <v>0</v>
      </c>
      <c r="BP410" s="54">
        <f t="shared" si="552"/>
        <v>0</v>
      </c>
      <c r="BQ410" s="54">
        <f t="shared" si="552"/>
        <v>0</v>
      </c>
      <c r="BR410" s="54">
        <f t="shared" si="552"/>
        <v>0</v>
      </c>
      <c r="BS410" s="54">
        <f t="shared" si="552"/>
        <v>0</v>
      </c>
      <c r="BT410" s="54">
        <f t="shared" si="552"/>
        <v>0</v>
      </c>
      <c r="BU410" s="54">
        <f t="shared" si="552"/>
        <v>0</v>
      </c>
      <c r="BV410" s="54">
        <f t="shared" si="552"/>
        <v>0</v>
      </c>
      <c r="BW410" s="54">
        <f t="shared" si="552"/>
        <v>0</v>
      </c>
      <c r="BX410" s="54">
        <f t="shared" si="552"/>
        <v>0</v>
      </c>
      <c r="BY410" s="54">
        <f t="shared" si="552"/>
        <v>0</v>
      </c>
      <c r="BZ410" s="54">
        <f t="shared" si="552"/>
        <v>0</v>
      </c>
      <c r="CA410" s="54">
        <f t="shared" si="552"/>
        <v>0</v>
      </c>
      <c r="CB410" s="54">
        <f t="shared" si="552"/>
        <v>0</v>
      </c>
      <c r="CC410" s="54">
        <f t="shared" si="552"/>
        <v>0</v>
      </c>
      <c r="CD410" s="54">
        <f t="shared" si="552"/>
        <v>0</v>
      </c>
      <c r="CE410" s="54">
        <f t="shared" si="552"/>
        <v>0</v>
      </c>
      <c r="CF410" s="148">
        <f t="shared" si="568"/>
        <v>0</v>
      </c>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row>
    <row r="411" spans="1:116" s="57" customFormat="1" ht="13.5" thickBot="1" x14ac:dyDescent="0.25">
      <c r="A411" s="221"/>
      <c r="B411" s="224"/>
      <c r="C411" s="227"/>
      <c r="D411" s="230"/>
      <c r="E411" s="230"/>
      <c r="F411" s="230"/>
      <c r="G411" s="233"/>
      <c r="H411" s="236"/>
      <c r="I411" s="238"/>
      <c r="J411" s="238"/>
      <c r="K411" s="236"/>
      <c r="L411" s="141" t="s">
        <v>141</v>
      </c>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8"/>
      <c r="AP411" s="128"/>
      <c r="AQ411" s="128"/>
      <c r="AR411" s="128"/>
      <c r="AS411" s="128"/>
      <c r="AT411" s="149">
        <f t="shared" si="550"/>
        <v>0</v>
      </c>
      <c r="AU411" s="150">
        <f t="shared" si="570"/>
        <v>0</v>
      </c>
      <c r="AV411" s="52"/>
      <c r="AW411" s="55">
        <f t="shared" si="486"/>
        <v>0</v>
      </c>
      <c r="AX411" s="55"/>
      <c r="AY411" s="141" t="s">
        <v>141</v>
      </c>
      <c r="AZ411" s="141">
        <f t="shared" si="568"/>
        <v>0</v>
      </c>
      <c r="BA411" s="141">
        <f t="shared" si="568"/>
        <v>0</v>
      </c>
      <c r="BB411" s="141">
        <f t="shared" si="568"/>
        <v>0</v>
      </c>
      <c r="BC411" s="141">
        <f t="shared" si="568"/>
        <v>0</v>
      </c>
      <c r="BD411" s="141">
        <f t="shared" si="568"/>
        <v>0</v>
      </c>
      <c r="BE411" s="141">
        <f t="shared" si="568"/>
        <v>0</v>
      </c>
      <c r="BF411" s="141">
        <f t="shared" si="568"/>
        <v>0</v>
      </c>
      <c r="BG411" s="141">
        <f t="shared" si="568"/>
        <v>0</v>
      </c>
      <c r="BH411" s="141">
        <f t="shared" si="568"/>
        <v>0</v>
      </c>
      <c r="BI411" s="141">
        <f t="shared" si="568"/>
        <v>0</v>
      </c>
      <c r="BJ411" s="141">
        <f t="shared" si="568"/>
        <v>0</v>
      </c>
      <c r="BK411" s="141">
        <f t="shared" si="568"/>
        <v>0</v>
      </c>
      <c r="BL411" s="141">
        <f t="shared" si="568"/>
        <v>0</v>
      </c>
      <c r="BM411" s="141">
        <f t="shared" si="568"/>
        <v>0</v>
      </c>
      <c r="BN411" s="141">
        <f t="shared" si="568"/>
        <v>0</v>
      </c>
      <c r="BO411" s="141">
        <f t="shared" si="568"/>
        <v>0</v>
      </c>
      <c r="BP411" s="141">
        <f t="shared" si="568"/>
        <v>0</v>
      </c>
      <c r="BQ411" s="141">
        <f t="shared" si="568"/>
        <v>0</v>
      </c>
      <c r="BR411" s="141">
        <f t="shared" si="568"/>
        <v>0</v>
      </c>
      <c r="BS411" s="141">
        <f t="shared" si="568"/>
        <v>0</v>
      </c>
      <c r="BT411" s="141">
        <f t="shared" si="568"/>
        <v>0</v>
      </c>
      <c r="BU411" s="141">
        <f t="shared" si="568"/>
        <v>0</v>
      </c>
      <c r="BV411" s="141">
        <f t="shared" si="568"/>
        <v>0</v>
      </c>
      <c r="BW411" s="141">
        <f t="shared" si="568"/>
        <v>0</v>
      </c>
      <c r="BX411" s="141">
        <f t="shared" si="568"/>
        <v>0</v>
      </c>
      <c r="BY411" s="141">
        <f t="shared" si="568"/>
        <v>0</v>
      </c>
      <c r="BZ411" s="141">
        <f t="shared" si="568"/>
        <v>0</v>
      </c>
      <c r="CA411" s="141">
        <f t="shared" si="568"/>
        <v>0</v>
      </c>
      <c r="CB411" s="141">
        <f t="shared" si="568"/>
        <v>0</v>
      </c>
      <c r="CC411" s="141">
        <f t="shared" si="568"/>
        <v>0</v>
      </c>
      <c r="CD411" s="141">
        <f t="shared" si="568"/>
        <v>0</v>
      </c>
      <c r="CE411" s="141">
        <f t="shared" si="568"/>
        <v>0</v>
      </c>
      <c r="CF411" s="151">
        <f t="shared" si="568"/>
        <v>0</v>
      </c>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row>
    <row r="412" spans="1:116" s="57" customFormat="1" x14ac:dyDescent="0.2">
      <c r="A412" s="219"/>
      <c r="B412" s="222"/>
      <c r="C412" s="225"/>
      <c r="D412" s="228"/>
      <c r="E412" s="228"/>
      <c r="F412" s="228"/>
      <c r="G412" s="231"/>
      <c r="H412" s="234"/>
      <c r="I412" s="222"/>
      <c r="J412" s="222"/>
      <c r="K412" s="234"/>
      <c r="L412" s="140" t="s">
        <v>145</v>
      </c>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43">
        <f t="shared" si="550"/>
        <v>0</v>
      </c>
      <c r="AU412" s="144">
        <f t="shared" ref="AU412:AU419" si="571">AT412*$H$412</f>
        <v>0</v>
      </c>
      <c r="AV412" s="52"/>
      <c r="AW412" s="55">
        <f t="shared" si="486"/>
        <v>0</v>
      </c>
      <c r="AX412" s="55"/>
      <c r="AY412" s="140" t="s">
        <v>145</v>
      </c>
      <c r="AZ412" s="140">
        <f t="shared" si="568"/>
        <v>0</v>
      </c>
      <c r="BA412" s="140">
        <f t="shared" si="568"/>
        <v>0</v>
      </c>
      <c r="BB412" s="140">
        <f t="shared" si="568"/>
        <v>0</v>
      </c>
      <c r="BC412" s="140">
        <f t="shared" si="568"/>
        <v>0</v>
      </c>
      <c r="BD412" s="140">
        <f t="shared" si="568"/>
        <v>0</v>
      </c>
      <c r="BE412" s="140">
        <f t="shared" si="568"/>
        <v>0</v>
      </c>
      <c r="BF412" s="140">
        <f t="shared" si="568"/>
        <v>0</v>
      </c>
      <c r="BG412" s="140">
        <f t="shared" si="568"/>
        <v>0</v>
      </c>
      <c r="BH412" s="140">
        <f t="shared" si="568"/>
        <v>0</v>
      </c>
      <c r="BI412" s="140">
        <f t="shared" si="568"/>
        <v>0</v>
      </c>
      <c r="BJ412" s="140">
        <f t="shared" si="568"/>
        <v>0</v>
      </c>
      <c r="BK412" s="140">
        <f t="shared" si="568"/>
        <v>0</v>
      </c>
      <c r="BL412" s="140">
        <f t="shared" si="568"/>
        <v>0</v>
      </c>
      <c r="BM412" s="140">
        <f t="shared" si="568"/>
        <v>0</v>
      </c>
      <c r="BN412" s="140">
        <f t="shared" si="568"/>
        <v>0</v>
      </c>
      <c r="BO412" s="140">
        <f t="shared" si="568"/>
        <v>0</v>
      </c>
      <c r="BP412" s="140">
        <f t="shared" si="568"/>
        <v>0</v>
      </c>
      <c r="BQ412" s="140">
        <f t="shared" si="568"/>
        <v>0</v>
      </c>
      <c r="BR412" s="140">
        <f t="shared" si="568"/>
        <v>0</v>
      </c>
      <c r="BS412" s="140">
        <f t="shared" si="568"/>
        <v>0</v>
      </c>
      <c r="BT412" s="140">
        <f t="shared" si="568"/>
        <v>0</v>
      </c>
      <c r="BU412" s="140">
        <f t="shared" si="568"/>
        <v>0</v>
      </c>
      <c r="BV412" s="140">
        <f t="shared" si="568"/>
        <v>0</v>
      </c>
      <c r="BW412" s="140">
        <f t="shared" si="568"/>
        <v>0</v>
      </c>
      <c r="BX412" s="140">
        <f t="shared" si="568"/>
        <v>0</v>
      </c>
      <c r="BY412" s="140">
        <f t="shared" si="568"/>
        <v>0</v>
      </c>
      <c r="BZ412" s="140">
        <f t="shared" si="568"/>
        <v>0</v>
      </c>
      <c r="CA412" s="140">
        <f t="shared" si="568"/>
        <v>0</v>
      </c>
      <c r="CB412" s="140">
        <f t="shared" si="568"/>
        <v>0</v>
      </c>
      <c r="CC412" s="140">
        <f t="shared" si="568"/>
        <v>0</v>
      </c>
      <c r="CD412" s="140">
        <f t="shared" si="568"/>
        <v>0</v>
      </c>
      <c r="CE412" s="140">
        <f t="shared" si="568"/>
        <v>0</v>
      </c>
      <c r="CF412" s="145">
        <f t="shared" si="568"/>
        <v>0</v>
      </c>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row>
    <row r="413" spans="1:116" s="57" customFormat="1" x14ac:dyDescent="0.2">
      <c r="A413" s="220"/>
      <c r="B413" s="223"/>
      <c r="C413" s="226"/>
      <c r="D413" s="229"/>
      <c r="E413" s="229"/>
      <c r="F413" s="229"/>
      <c r="G413" s="232"/>
      <c r="H413" s="235"/>
      <c r="I413" s="237"/>
      <c r="J413" s="237"/>
      <c r="K413" s="235"/>
      <c r="L413" s="54" t="s">
        <v>1</v>
      </c>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146">
        <f t="shared" si="550"/>
        <v>0</v>
      </c>
      <c r="AU413" s="147">
        <f t="shared" si="571"/>
        <v>0</v>
      </c>
      <c r="AV413" s="52"/>
      <c r="AW413" s="55">
        <f t="shared" si="486"/>
        <v>0</v>
      </c>
      <c r="AX413" s="55"/>
      <c r="AY413" s="54" t="s">
        <v>1</v>
      </c>
      <c r="AZ413" s="54">
        <f t="shared" si="568"/>
        <v>0</v>
      </c>
      <c r="BA413" s="54">
        <f t="shared" si="568"/>
        <v>0</v>
      </c>
      <c r="BB413" s="54">
        <f t="shared" si="568"/>
        <v>0</v>
      </c>
      <c r="BC413" s="54">
        <f t="shared" si="568"/>
        <v>0</v>
      </c>
      <c r="BD413" s="54">
        <f t="shared" si="568"/>
        <v>0</v>
      </c>
      <c r="BE413" s="54">
        <f t="shared" si="568"/>
        <v>0</v>
      </c>
      <c r="BF413" s="54">
        <f t="shared" si="568"/>
        <v>0</v>
      </c>
      <c r="BG413" s="54">
        <f t="shared" si="568"/>
        <v>0</v>
      </c>
      <c r="BH413" s="54">
        <f t="shared" si="568"/>
        <v>0</v>
      </c>
      <c r="BI413" s="54">
        <f t="shared" si="568"/>
        <v>0</v>
      </c>
      <c r="BJ413" s="54">
        <f t="shared" si="568"/>
        <v>0</v>
      </c>
      <c r="BK413" s="54">
        <f t="shared" si="568"/>
        <v>0</v>
      </c>
      <c r="BL413" s="54">
        <f t="shared" si="568"/>
        <v>0</v>
      </c>
      <c r="BM413" s="54">
        <f t="shared" si="568"/>
        <v>0</v>
      </c>
      <c r="BN413" s="54">
        <f t="shared" si="568"/>
        <v>0</v>
      </c>
      <c r="BO413" s="54">
        <f t="shared" si="568"/>
        <v>0</v>
      </c>
      <c r="BP413" s="54">
        <f t="shared" si="568"/>
        <v>0</v>
      </c>
      <c r="BQ413" s="54">
        <f t="shared" si="568"/>
        <v>0</v>
      </c>
      <c r="BR413" s="54">
        <f t="shared" si="568"/>
        <v>0</v>
      </c>
      <c r="BS413" s="54">
        <f t="shared" si="568"/>
        <v>0</v>
      </c>
      <c r="BT413" s="54">
        <f t="shared" si="568"/>
        <v>0</v>
      </c>
      <c r="BU413" s="54">
        <f t="shared" si="568"/>
        <v>0</v>
      </c>
      <c r="BV413" s="54">
        <f t="shared" si="568"/>
        <v>0</v>
      </c>
      <c r="BW413" s="54">
        <f t="shared" si="568"/>
        <v>0</v>
      </c>
      <c r="BX413" s="54">
        <f t="shared" si="568"/>
        <v>0</v>
      </c>
      <c r="BY413" s="54">
        <f t="shared" si="568"/>
        <v>0</v>
      </c>
      <c r="BZ413" s="54">
        <f t="shared" si="568"/>
        <v>0</v>
      </c>
      <c r="CA413" s="54">
        <f t="shared" si="568"/>
        <v>0</v>
      </c>
      <c r="CB413" s="54">
        <f t="shared" si="568"/>
        <v>0</v>
      </c>
      <c r="CC413" s="54">
        <f t="shared" si="568"/>
        <v>0</v>
      </c>
      <c r="CD413" s="54">
        <f t="shared" si="568"/>
        <v>0</v>
      </c>
      <c r="CE413" s="54">
        <f t="shared" si="568"/>
        <v>0</v>
      </c>
      <c r="CF413" s="148">
        <f t="shared" si="568"/>
        <v>0</v>
      </c>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row>
    <row r="414" spans="1:116" s="57" customFormat="1" x14ac:dyDescent="0.2">
      <c r="A414" s="220"/>
      <c r="B414" s="223"/>
      <c r="C414" s="226"/>
      <c r="D414" s="229"/>
      <c r="E414" s="229"/>
      <c r="F414" s="229"/>
      <c r="G414" s="232"/>
      <c r="H414" s="235"/>
      <c r="I414" s="237"/>
      <c r="J414" s="237"/>
      <c r="K414" s="235"/>
      <c r="L414" s="54" t="s">
        <v>2</v>
      </c>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146">
        <f t="shared" si="550"/>
        <v>0</v>
      </c>
      <c r="AU414" s="147">
        <f t="shared" si="571"/>
        <v>0</v>
      </c>
      <c r="AV414" s="52"/>
      <c r="AW414" s="55">
        <f t="shared" si="486"/>
        <v>0</v>
      </c>
      <c r="AX414" s="55"/>
      <c r="AY414" s="54" t="s">
        <v>2</v>
      </c>
      <c r="AZ414" s="54">
        <f t="shared" si="568"/>
        <v>0</v>
      </c>
      <c r="BA414" s="54">
        <f t="shared" si="568"/>
        <v>0</v>
      </c>
      <c r="BB414" s="54">
        <f t="shared" si="568"/>
        <v>0</v>
      </c>
      <c r="BC414" s="54">
        <f t="shared" si="568"/>
        <v>0</v>
      </c>
      <c r="BD414" s="54">
        <f t="shared" si="568"/>
        <v>0</v>
      </c>
      <c r="BE414" s="54">
        <f t="shared" si="568"/>
        <v>0</v>
      </c>
      <c r="BF414" s="54">
        <f t="shared" si="568"/>
        <v>0</v>
      </c>
      <c r="BG414" s="54">
        <f t="shared" si="568"/>
        <v>0</v>
      </c>
      <c r="BH414" s="54">
        <f t="shared" si="568"/>
        <v>0</v>
      </c>
      <c r="BI414" s="54">
        <f t="shared" si="568"/>
        <v>0</v>
      </c>
      <c r="BJ414" s="54">
        <f t="shared" si="568"/>
        <v>0</v>
      </c>
      <c r="BK414" s="54">
        <f t="shared" si="568"/>
        <v>0</v>
      </c>
      <c r="BL414" s="54">
        <f t="shared" si="568"/>
        <v>0</v>
      </c>
      <c r="BM414" s="54">
        <f t="shared" si="568"/>
        <v>0</v>
      </c>
      <c r="BN414" s="54">
        <f t="shared" si="568"/>
        <v>0</v>
      </c>
      <c r="BO414" s="54">
        <f t="shared" si="568"/>
        <v>0</v>
      </c>
      <c r="BP414" s="54">
        <f t="shared" si="568"/>
        <v>0</v>
      </c>
      <c r="BQ414" s="54">
        <f t="shared" si="568"/>
        <v>0</v>
      </c>
      <c r="BR414" s="54">
        <f t="shared" si="568"/>
        <v>0</v>
      </c>
      <c r="BS414" s="54">
        <f t="shared" si="568"/>
        <v>0</v>
      </c>
      <c r="BT414" s="54">
        <f t="shared" si="568"/>
        <v>0</v>
      </c>
      <c r="BU414" s="54">
        <f t="shared" si="568"/>
        <v>0</v>
      </c>
      <c r="BV414" s="54">
        <f t="shared" si="568"/>
        <v>0</v>
      </c>
      <c r="BW414" s="54">
        <f t="shared" si="568"/>
        <v>0</v>
      </c>
      <c r="BX414" s="54">
        <f t="shared" si="568"/>
        <v>0</v>
      </c>
      <c r="BY414" s="54">
        <f t="shared" si="568"/>
        <v>0</v>
      </c>
      <c r="BZ414" s="54">
        <f t="shared" si="568"/>
        <v>0</v>
      </c>
      <c r="CA414" s="54">
        <f t="shared" si="568"/>
        <v>0</v>
      </c>
      <c r="CB414" s="54">
        <f t="shared" si="568"/>
        <v>0</v>
      </c>
      <c r="CC414" s="54">
        <f t="shared" si="568"/>
        <v>0</v>
      </c>
      <c r="CD414" s="54">
        <f t="shared" si="568"/>
        <v>0</v>
      </c>
      <c r="CE414" s="54">
        <f t="shared" si="568"/>
        <v>0</v>
      </c>
      <c r="CF414" s="148">
        <f t="shared" si="568"/>
        <v>0</v>
      </c>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row>
    <row r="415" spans="1:116" s="57" customFormat="1" x14ac:dyDescent="0.2">
      <c r="A415" s="220"/>
      <c r="B415" s="223"/>
      <c r="C415" s="226"/>
      <c r="D415" s="229"/>
      <c r="E415" s="229"/>
      <c r="F415" s="229"/>
      <c r="G415" s="232"/>
      <c r="H415" s="235"/>
      <c r="I415" s="237"/>
      <c r="J415" s="237"/>
      <c r="K415" s="235"/>
      <c r="L415" s="54" t="s">
        <v>138</v>
      </c>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146">
        <f t="shared" si="550"/>
        <v>0</v>
      </c>
      <c r="AU415" s="147">
        <f t="shared" si="571"/>
        <v>0</v>
      </c>
      <c r="AV415" s="52"/>
      <c r="AW415" s="55">
        <f t="shared" si="486"/>
        <v>0</v>
      </c>
      <c r="AX415" s="55"/>
      <c r="AY415" s="54" t="s">
        <v>138</v>
      </c>
      <c r="AZ415" s="54">
        <f t="shared" si="568"/>
        <v>0</v>
      </c>
      <c r="BA415" s="54">
        <f t="shared" si="568"/>
        <v>0</v>
      </c>
      <c r="BB415" s="54">
        <f t="shared" si="568"/>
        <v>0</v>
      </c>
      <c r="BC415" s="54">
        <f t="shared" si="568"/>
        <v>0</v>
      </c>
      <c r="BD415" s="54">
        <f t="shared" si="568"/>
        <v>0</v>
      </c>
      <c r="BE415" s="54">
        <f t="shared" si="568"/>
        <v>0</v>
      </c>
      <c r="BF415" s="54">
        <f t="shared" si="568"/>
        <v>0</v>
      </c>
      <c r="BG415" s="54">
        <f t="shared" si="568"/>
        <v>0</v>
      </c>
      <c r="BH415" s="54">
        <f t="shared" si="568"/>
        <v>0</v>
      </c>
      <c r="BI415" s="54">
        <f t="shared" si="568"/>
        <v>0</v>
      </c>
      <c r="BJ415" s="54">
        <f t="shared" si="568"/>
        <v>0</v>
      </c>
      <c r="BK415" s="54">
        <f t="shared" si="568"/>
        <v>0</v>
      </c>
      <c r="BL415" s="54">
        <f t="shared" si="568"/>
        <v>0</v>
      </c>
      <c r="BM415" s="54">
        <f t="shared" si="568"/>
        <v>0</v>
      </c>
      <c r="BN415" s="54">
        <f t="shared" si="568"/>
        <v>0</v>
      </c>
      <c r="BO415" s="54">
        <f t="shared" si="568"/>
        <v>0</v>
      </c>
      <c r="BP415" s="54">
        <f t="shared" si="568"/>
        <v>0</v>
      </c>
      <c r="BQ415" s="54">
        <f t="shared" si="568"/>
        <v>0</v>
      </c>
      <c r="BR415" s="54">
        <f t="shared" si="568"/>
        <v>0</v>
      </c>
      <c r="BS415" s="54">
        <f t="shared" si="568"/>
        <v>0</v>
      </c>
      <c r="BT415" s="54">
        <f t="shared" si="568"/>
        <v>0</v>
      </c>
      <c r="BU415" s="54">
        <f t="shared" si="568"/>
        <v>0</v>
      </c>
      <c r="BV415" s="54">
        <f t="shared" si="568"/>
        <v>0</v>
      </c>
      <c r="BW415" s="54">
        <f t="shared" si="568"/>
        <v>0</v>
      </c>
      <c r="BX415" s="54">
        <f t="shared" si="568"/>
        <v>0</v>
      </c>
      <c r="BY415" s="54">
        <f t="shared" si="568"/>
        <v>0</v>
      </c>
      <c r="BZ415" s="54">
        <f t="shared" si="568"/>
        <v>0</v>
      </c>
      <c r="CA415" s="54">
        <f t="shared" si="568"/>
        <v>0</v>
      </c>
      <c r="CB415" s="54">
        <f t="shared" si="568"/>
        <v>0</v>
      </c>
      <c r="CC415" s="54">
        <f t="shared" si="568"/>
        <v>0</v>
      </c>
      <c r="CD415" s="54">
        <f t="shared" si="568"/>
        <v>0</v>
      </c>
      <c r="CE415" s="54">
        <f t="shared" si="568"/>
        <v>0</v>
      </c>
      <c r="CF415" s="148">
        <f t="shared" si="568"/>
        <v>0</v>
      </c>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row>
    <row r="416" spans="1:116" s="57" customFormat="1" x14ac:dyDescent="0.2">
      <c r="A416" s="220"/>
      <c r="B416" s="223"/>
      <c r="C416" s="226"/>
      <c r="D416" s="229"/>
      <c r="E416" s="229"/>
      <c r="F416" s="229"/>
      <c r="G416" s="232"/>
      <c r="H416" s="235"/>
      <c r="I416" s="237"/>
      <c r="J416" s="237"/>
      <c r="K416" s="235"/>
      <c r="L416" s="54" t="s">
        <v>142</v>
      </c>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146">
        <f t="shared" si="550"/>
        <v>0</v>
      </c>
      <c r="AU416" s="147">
        <f t="shared" si="571"/>
        <v>0</v>
      </c>
      <c r="AV416" s="52"/>
      <c r="AW416" s="55">
        <f t="shared" si="486"/>
        <v>0</v>
      </c>
      <c r="AX416" s="55"/>
      <c r="AY416" s="54" t="s">
        <v>142</v>
      </c>
      <c r="AZ416" s="54">
        <f t="shared" si="568"/>
        <v>0</v>
      </c>
      <c r="BA416" s="54">
        <f t="shared" si="568"/>
        <v>0</v>
      </c>
      <c r="BB416" s="54">
        <f t="shared" si="568"/>
        <v>0</v>
      </c>
      <c r="BC416" s="54">
        <f t="shared" si="568"/>
        <v>0</v>
      </c>
      <c r="BD416" s="54">
        <f t="shared" si="568"/>
        <v>0</v>
      </c>
      <c r="BE416" s="54">
        <f t="shared" si="568"/>
        <v>0</v>
      </c>
      <c r="BF416" s="54">
        <f t="shared" si="568"/>
        <v>0</v>
      </c>
      <c r="BG416" s="54">
        <f t="shared" si="568"/>
        <v>0</v>
      </c>
      <c r="BH416" s="54">
        <f t="shared" si="568"/>
        <v>0</v>
      </c>
      <c r="BI416" s="54">
        <f t="shared" si="568"/>
        <v>0</v>
      </c>
      <c r="BJ416" s="54">
        <f t="shared" si="568"/>
        <v>0</v>
      </c>
      <c r="BK416" s="54">
        <f t="shared" si="568"/>
        <v>0</v>
      </c>
      <c r="BL416" s="54">
        <f t="shared" si="568"/>
        <v>0</v>
      </c>
      <c r="BM416" s="54">
        <f t="shared" si="568"/>
        <v>0</v>
      </c>
      <c r="BN416" s="54">
        <f t="shared" si="568"/>
        <v>0</v>
      </c>
      <c r="BO416" s="54">
        <f t="shared" si="568"/>
        <v>0</v>
      </c>
      <c r="BP416" s="54">
        <f t="shared" si="568"/>
        <v>0</v>
      </c>
      <c r="BQ416" s="54">
        <f t="shared" si="568"/>
        <v>0</v>
      </c>
      <c r="BR416" s="54">
        <f t="shared" si="568"/>
        <v>0</v>
      </c>
      <c r="BS416" s="54">
        <f t="shared" si="568"/>
        <v>0</v>
      </c>
      <c r="BT416" s="54">
        <f t="shared" si="568"/>
        <v>0</v>
      </c>
      <c r="BU416" s="54">
        <f t="shared" si="568"/>
        <v>0</v>
      </c>
      <c r="BV416" s="54">
        <f t="shared" si="568"/>
        <v>0</v>
      </c>
      <c r="BW416" s="54">
        <f t="shared" si="568"/>
        <v>0</v>
      </c>
      <c r="BX416" s="54">
        <f t="shared" si="568"/>
        <v>0</v>
      </c>
      <c r="BY416" s="54">
        <f t="shared" si="568"/>
        <v>0</v>
      </c>
      <c r="BZ416" s="54">
        <f t="shared" si="568"/>
        <v>0</v>
      </c>
      <c r="CA416" s="54">
        <f t="shared" si="568"/>
        <v>0</v>
      </c>
      <c r="CB416" s="54">
        <f t="shared" si="568"/>
        <v>0</v>
      </c>
      <c r="CC416" s="54">
        <f t="shared" si="568"/>
        <v>0</v>
      </c>
      <c r="CD416" s="54">
        <f t="shared" si="568"/>
        <v>0</v>
      </c>
      <c r="CE416" s="54">
        <f t="shared" si="568"/>
        <v>0</v>
      </c>
      <c r="CF416" s="148">
        <f t="shared" si="568"/>
        <v>0</v>
      </c>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row>
    <row r="417" spans="1:116" s="57" customFormat="1" x14ac:dyDescent="0.2">
      <c r="A417" s="220"/>
      <c r="B417" s="223"/>
      <c r="C417" s="226"/>
      <c r="D417" s="229"/>
      <c r="E417" s="229"/>
      <c r="F417" s="229"/>
      <c r="G417" s="232"/>
      <c r="H417" s="235"/>
      <c r="I417" s="237"/>
      <c r="J417" s="237"/>
      <c r="K417" s="235"/>
      <c r="L417" s="54" t="s">
        <v>139</v>
      </c>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146">
        <f t="shared" si="550"/>
        <v>0</v>
      </c>
      <c r="AU417" s="147">
        <f t="shared" si="571"/>
        <v>0</v>
      </c>
      <c r="AV417" s="52"/>
      <c r="AW417" s="55">
        <f t="shared" ref="AW417:AW480" si="572">SUM(AZ417:CF417)-AU417</f>
        <v>0</v>
      </c>
      <c r="AX417" s="55"/>
      <c r="AY417" s="54" t="s">
        <v>139</v>
      </c>
      <c r="AZ417" s="54">
        <f t="shared" si="568"/>
        <v>0</v>
      </c>
      <c r="BA417" s="54">
        <f t="shared" si="568"/>
        <v>0</v>
      </c>
      <c r="BB417" s="54">
        <f t="shared" si="568"/>
        <v>0</v>
      </c>
      <c r="BC417" s="54">
        <f t="shared" si="568"/>
        <v>0</v>
      </c>
      <c r="BD417" s="54">
        <f t="shared" si="568"/>
        <v>0</v>
      </c>
      <c r="BE417" s="54">
        <f t="shared" si="568"/>
        <v>0</v>
      </c>
      <c r="BF417" s="54">
        <f t="shared" si="568"/>
        <v>0</v>
      </c>
      <c r="BG417" s="54">
        <f t="shared" si="568"/>
        <v>0</v>
      </c>
      <c r="BH417" s="54">
        <f t="shared" si="568"/>
        <v>0</v>
      </c>
      <c r="BI417" s="54">
        <f t="shared" si="568"/>
        <v>0</v>
      </c>
      <c r="BJ417" s="54">
        <f t="shared" si="568"/>
        <v>0</v>
      </c>
      <c r="BK417" s="54">
        <f t="shared" si="568"/>
        <v>0</v>
      </c>
      <c r="BL417" s="54">
        <f t="shared" si="568"/>
        <v>0</v>
      </c>
      <c r="BM417" s="54">
        <f t="shared" si="568"/>
        <v>0</v>
      </c>
      <c r="BN417" s="54">
        <f t="shared" si="568"/>
        <v>0</v>
      </c>
      <c r="BO417" s="54">
        <f t="shared" si="568"/>
        <v>0</v>
      </c>
      <c r="BP417" s="54">
        <f t="shared" si="568"/>
        <v>0</v>
      </c>
      <c r="BQ417" s="54">
        <f t="shared" si="568"/>
        <v>0</v>
      </c>
      <c r="BR417" s="54">
        <f t="shared" si="568"/>
        <v>0</v>
      </c>
      <c r="BS417" s="54">
        <f t="shared" si="568"/>
        <v>0</v>
      </c>
      <c r="BT417" s="54">
        <f t="shared" si="568"/>
        <v>0</v>
      </c>
      <c r="BU417" s="54">
        <f t="shared" si="568"/>
        <v>0</v>
      </c>
      <c r="BV417" s="54">
        <f t="shared" si="568"/>
        <v>0</v>
      </c>
      <c r="BW417" s="54">
        <f t="shared" si="568"/>
        <v>0</v>
      </c>
      <c r="BX417" s="54">
        <f t="shared" si="568"/>
        <v>0</v>
      </c>
      <c r="BY417" s="54">
        <f t="shared" si="568"/>
        <v>0</v>
      </c>
      <c r="BZ417" s="54">
        <f t="shared" si="568"/>
        <v>0</v>
      </c>
      <c r="CA417" s="54">
        <f t="shared" si="568"/>
        <v>0</v>
      </c>
      <c r="CB417" s="54">
        <f t="shared" si="568"/>
        <v>0</v>
      </c>
      <c r="CC417" s="54">
        <f t="shared" si="568"/>
        <v>0</v>
      </c>
      <c r="CD417" s="54">
        <f t="shared" si="568"/>
        <v>0</v>
      </c>
      <c r="CE417" s="54">
        <f t="shared" si="568"/>
        <v>0</v>
      </c>
      <c r="CF417" s="148">
        <f t="shared" si="568"/>
        <v>0</v>
      </c>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row>
    <row r="418" spans="1:116" s="57" customFormat="1" x14ac:dyDescent="0.2">
      <c r="A418" s="220"/>
      <c r="B418" s="223"/>
      <c r="C418" s="226"/>
      <c r="D418" s="229"/>
      <c r="E418" s="229"/>
      <c r="F418" s="229"/>
      <c r="G418" s="232"/>
      <c r="H418" s="235"/>
      <c r="I418" s="237"/>
      <c r="J418" s="237"/>
      <c r="K418" s="235"/>
      <c r="L418" s="54" t="s">
        <v>140</v>
      </c>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146">
        <f t="shared" si="550"/>
        <v>0</v>
      </c>
      <c r="AU418" s="147">
        <f t="shared" si="571"/>
        <v>0</v>
      </c>
      <c r="AV418" s="52"/>
      <c r="AW418" s="55">
        <f t="shared" si="572"/>
        <v>0</v>
      </c>
      <c r="AX418" s="55"/>
      <c r="AY418" s="54" t="s">
        <v>140</v>
      </c>
      <c r="AZ418" s="54">
        <f t="shared" si="568"/>
        <v>0</v>
      </c>
      <c r="BA418" s="54">
        <f t="shared" si="568"/>
        <v>0</v>
      </c>
      <c r="BB418" s="54">
        <f t="shared" si="568"/>
        <v>0</v>
      </c>
      <c r="BC418" s="54">
        <f t="shared" si="568"/>
        <v>0</v>
      </c>
      <c r="BD418" s="54">
        <f t="shared" si="568"/>
        <v>0</v>
      </c>
      <c r="BE418" s="54">
        <f t="shared" si="568"/>
        <v>0</v>
      </c>
      <c r="BF418" s="54">
        <f t="shared" si="568"/>
        <v>0</v>
      </c>
      <c r="BG418" s="54">
        <f t="shared" si="568"/>
        <v>0</v>
      </c>
      <c r="BH418" s="54">
        <f t="shared" si="568"/>
        <v>0</v>
      </c>
      <c r="BI418" s="54">
        <f t="shared" si="568"/>
        <v>0</v>
      </c>
      <c r="BJ418" s="54">
        <f t="shared" si="568"/>
        <v>0</v>
      </c>
      <c r="BK418" s="54">
        <f t="shared" si="568"/>
        <v>0</v>
      </c>
      <c r="BL418" s="54">
        <f t="shared" si="568"/>
        <v>0</v>
      </c>
      <c r="BM418" s="54">
        <f t="shared" si="568"/>
        <v>0</v>
      </c>
      <c r="BN418" s="54">
        <f t="shared" si="568"/>
        <v>0</v>
      </c>
      <c r="BO418" s="54">
        <f t="shared" ref="BO418" si="573">IFERROR($AU418/$AT418*AB418,0)</f>
        <v>0</v>
      </c>
      <c r="BP418" s="54">
        <f t="shared" ref="BP418:CE426" si="574">IFERROR($AU418/$AT418*AC418,0)</f>
        <v>0</v>
      </c>
      <c r="BQ418" s="54">
        <f t="shared" ref="BQ418" si="575">IFERROR($AU418/$AT418*AD418,0)</f>
        <v>0</v>
      </c>
      <c r="BR418" s="54">
        <f t="shared" ref="BR418" si="576">IFERROR($AU418/$AT418*AE418,0)</f>
        <v>0</v>
      </c>
      <c r="BS418" s="54">
        <f t="shared" ref="BS418" si="577">IFERROR($AU418/$AT418*AF418,0)</f>
        <v>0</v>
      </c>
      <c r="BT418" s="54">
        <f t="shared" ref="BT418" si="578">IFERROR($AU418/$AT418*AG418,0)</f>
        <v>0</v>
      </c>
      <c r="BU418" s="54">
        <f t="shared" ref="BU418" si="579">IFERROR($AU418/$AT418*AH418,0)</f>
        <v>0</v>
      </c>
      <c r="BV418" s="54">
        <f t="shared" ref="BV418" si="580">IFERROR($AU418/$AT418*AI418,0)</f>
        <v>0</v>
      </c>
      <c r="BW418" s="54">
        <f t="shared" ref="BW418" si="581">IFERROR($AU418/$AT418*AJ418,0)</f>
        <v>0</v>
      </c>
      <c r="BX418" s="54">
        <f t="shared" ref="BX418" si="582">IFERROR($AU418/$AT418*AK418,0)</f>
        <v>0</v>
      </c>
      <c r="BY418" s="54">
        <f t="shared" ref="BY418" si="583">IFERROR($AU418/$AT418*AL418,0)</f>
        <v>0</v>
      </c>
      <c r="BZ418" s="54">
        <f t="shared" ref="BZ418" si="584">IFERROR($AU418/$AT418*AM418,0)</f>
        <v>0</v>
      </c>
      <c r="CA418" s="54">
        <f t="shared" ref="CA418" si="585">IFERROR($AU418/$AT418*AN418,0)</f>
        <v>0</v>
      </c>
      <c r="CB418" s="54">
        <f t="shared" ref="CB418" si="586">IFERROR($AU418/$AT418*AO418,0)</f>
        <v>0</v>
      </c>
      <c r="CC418" s="54">
        <f t="shared" ref="CC418" si="587">IFERROR($AU418/$AT418*AP418,0)</f>
        <v>0</v>
      </c>
      <c r="CD418" s="54">
        <f t="shared" ref="CD418" si="588">IFERROR($AU418/$AT418*AQ418,0)</f>
        <v>0</v>
      </c>
      <c r="CE418" s="54">
        <f t="shared" ref="CE418" si="589">IFERROR($AU418/$AT418*AR418,0)</f>
        <v>0</v>
      </c>
      <c r="CF418" s="148">
        <f t="shared" ref="AZ418:CF434" si="590">IFERROR($AU418/$AT418*AS418,0)</f>
        <v>0</v>
      </c>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row>
    <row r="419" spans="1:116" s="57" customFormat="1" ht="13.5" thickBot="1" x14ac:dyDescent="0.25">
      <c r="A419" s="221"/>
      <c r="B419" s="224"/>
      <c r="C419" s="227"/>
      <c r="D419" s="230"/>
      <c r="E419" s="230"/>
      <c r="F419" s="230"/>
      <c r="G419" s="233"/>
      <c r="H419" s="236"/>
      <c r="I419" s="238"/>
      <c r="J419" s="238"/>
      <c r="K419" s="236"/>
      <c r="L419" s="141" t="s">
        <v>141</v>
      </c>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8"/>
      <c r="AP419" s="128"/>
      <c r="AQ419" s="128"/>
      <c r="AR419" s="128"/>
      <c r="AS419" s="128"/>
      <c r="AT419" s="149">
        <f t="shared" si="550"/>
        <v>0</v>
      </c>
      <c r="AU419" s="147">
        <f t="shared" si="571"/>
        <v>0</v>
      </c>
      <c r="AV419" s="52"/>
      <c r="AW419" s="55">
        <f t="shared" si="572"/>
        <v>0</v>
      </c>
      <c r="AX419" s="55"/>
      <c r="AY419" s="141" t="s">
        <v>141</v>
      </c>
      <c r="AZ419" s="141">
        <f t="shared" ref="AZ419:BO426" si="591">IFERROR($AU419/$AT419*M419,0)</f>
        <v>0</v>
      </c>
      <c r="BA419" s="141">
        <f t="shared" si="591"/>
        <v>0</v>
      </c>
      <c r="BB419" s="141">
        <f t="shared" si="591"/>
        <v>0</v>
      </c>
      <c r="BC419" s="141">
        <f t="shared" si="591"/>
        <v>0</v>
      </c>
      <c r="BD419" s="141">
        <f t="shared" si="591"/>
        <v>0</v>
      </c>
      <c r="BE419" s="141">
        <f t="shared" si="591"/>
        <v>0</v>
      </c>
      <c r="BF419" s="141">
        <f t="shared" si="591"/>
        <v>0</v>
      </c>
      <c r="BG419" s="141">
        <f t="shared" si="591"/>
        <v>0</v>
      </c>
      <c r="BH419" s="141">
        <f t="shared" si="591"/>
        <v>0</v>
      </c>
      <c r="BI419" s="141">
        <f t="shared" si="591"/>
        <v>0</v>
      </c>
      <c r="BJ419" s="141">
        <f t="shared" si="591"/>
        <v>0</v>
      </c>
      <c r="BK419" s="141">
        <f t="shared" si="591"/>
        <v>0</v>
      </c>
      <c r="BL419" s="141">
        <f t="shared" si="591"/>
        <v>0</v>
      </c>
      <c r="BM419" s="141">
        <f t="shared" si="591"/>
        <v>0</v>
      </c>
      <c r="BN419" s="141">
        <f t="shared" si="591"/>
        <v>0</v>
      </c>
      <c r="BO419" s="141">
        <f t="shared" si="591"/>
        <v>0</v>
      </c>
      <c r="BP419" s="141">
        <f t="shared" si="574"/>
        <v>0</v>
      </c>
      <c r="BQ419" s="141">
        <f t="shared" si="574"/>
        <v>0</v>
      </c>
      <c r="BR419" s="141">
        <f t="shared" si="574"/>
        <v>0</v>
      </c>
      <c r="BS419" s="141">
        <f t="shared" si="574"/>
        <v>0</v>
      </c>
      <c r="BT419" s="141">
        <f t="shared" si="574"/>
        <v>0</v>
      </c>
      <c r="BU419" s="141">
        <f t="shared" si="574"/>
        <v>0</v>
      </c>
      <c r="BV419" s="141">
        <f t="shared" si="574"/>
        <v>0</v>
      </c>
      <c r="BW419" s="141">
        <f t="shared" si="574"/>
        <v>0</v>
      </c>
      <c r="BX419" s="141">
        <f t="shared" si="574"/>
        <v>0</v>
      </c>
      <c r="BY419" s="141">
        <f t="shared" si="574"/>
        <v>0</v>
      </c>
      <c r="BZ419" s="141">
        <f t="shared" si="574"/>
        <v>0</v>
      </c>
      <c r="CA419" s="141">
        <f t="shared" si="574"/>
        <v>0</v>
      </c>
      <c r="CB419" s="141">
        <f t="shared" si="574"/>
        <v>0</v>
      </c>
      <c r="CC419" s="141">
        <f t="shared" si="574"/>
        <v>0</v>
      </c>
      <c r="CD419" s="141">
        <f t="shared" si="574"/>
        <v>0</v>
      </c>
      <c r="CE419" s="141">
        <f t="shared" si="574"/>
        <v>0</v>
      </c>
      <c r="CF419" s="151">
        <f t="shared" si="590"/>
        <v>0</v>
      </c>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row>
    <row r="420" spans="1:116" s="57" customFormat="1" x14ac:dyDescent="0.2">
      <c r="A420" s="219"/>
      <c r="B420" s="222"/>
      <c r="C420" s="225"/>
      <c r="D420" s="228"/>
      <c r="E420" s="228"/>
      <c r="F420" s="228"/>
      <c r="G420" s="231"/>
      <c r="H420" s="234"/>
      <c r="I420" s="222"/>
      <c r="J420" s="222"/>
      <c r="K420" s="234"/>
      <c r="L420" s="140" t="s">
        <v>145</v>
      </c>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43">
        <f t="shared" si="550"/>
        <v>0</v>
      </c>
      <c r="AU420" s="144">
        <f t="shared" ref="AU420:AU427" si="592">AT420*$H$420</f>
        <v>0</v>
      </c>
      <c r="AV420" s="52"/>
      <c r="AW420" s="55">
        <f t="shared" si="572"/>
        <v>0</v>
      </c>
      <c r="AX420" s="55"/>
      <c r="AY420" s="140" t="s">
        <v>145</v>
      </c>
      <c r="AZ420" s="140">
        <f t="shared" si="591"/>
        <v>0</v>
      </c>
      <c r="BA420" s="140">
        <f t="shared" si="591"/>
        <v>0</v>
      </c>
      <c r="BB420" s="140">
        <f t="shared" si="591"/>
        <v>0</v>
      </c>
      <c r="BC420" s="140">
        <f t="shared" si="591"/>
        <v>0</v>
      </c>
      <c r="BD420" s="140">
        <f t="shared" si="591"/>
        <v>0</v>
      </c>
      <c r="BE420" s="140">
        <f t="shared" si="591"/>
        <v>0</v>
      </c>
      <c r="BF420" s="140">
        <f t="shared" si="591"/>
        <v>0</v>
      </c>
      <c r="BG420" s="140">
        <f t="shared" si="591"/>
        <v>0</v>
      </c>
      <c r="BH420" s="140">
        <f t="shared" si="591"/>
        <v>0</v>
      </c>
      <c r="BI420" s="140">
        <f t="shared" si="591"/>
        <v>0</v>
      </c>
      <c r="BJ420" s="140">
        <f t="shared" si="591"/>
        <v>0</v>
      </c>
      <c r="BK420" s="140">
        <f t="shared" si="591"/>
        <v>0</v>
      </c>
      <c r="BL420" s="140">
        <f t="shared" si="591"/>
        <v>0</v>
      </c>
      <c r="BM420" s="140">
        <f t="shared" si="591"/>
        <v>0</v>
      </c>
      <c r="BN420" s="140">
        <f t="shared" si="591"/>
        <v>0</v>
      </c>
      <c r="BO420" s="140">
        <f t="shared" si="591"/>
        <v>0</v>
      </c>
      <c r="BP420" s="140">
        <f t="shared" si="574"/>
        <v>0</v>
      </c>
      <c r="BQ420" s="140">
        <f t="shared" si="574"/>
        <v>0</v>
      </c>
      <c r="BR420" s="140">
        <f t="shared" si="574"/>
        <v>0</v>
      </c>
      <c r="BS420" s="140">
        <f t="shared" si="574"/>
        <v>0</v>
      </c>
      <c r="BT420" s="140">
        <f t="shared" si="574"/>
        <v>0</v>
      </c>
      <c r="BU420" s="140">
        <f t="shared" si="574"/>
        <v>0</v>
      </c>
      <c r="BV420" s="140">
        <f t="shared" si="574"/>
        <v>0</v>
      </c>
      <c r="BW420" s="140">
        <f t="shared" si="574"/>
        <v>0</v>
      </c>
      <c r="BX420" s="140">
        <f t="shared" si="574"/>
        <v>0</v>
      </c>
      <c r="BY420" s="140">
        <f t="shared" si="574"/>
        <v>0</v>
      </c>
      <c r="BZ420" s="140">
        <f t="shared" si="574"/>
        <v>0</v>
      </c>
      <c r="CA420" s="140">
        <f t="shared" si="574"/>
        <v>0</v>
      </c>
      <c r="CB420" s="140">
        <f t="shared" si="574"/>
        <v>0</v>
      </c>
      <c r="CC420" s="140">
        <f t="shared" si="574"/>
        <v>0</v>
      </c>
      <c r="CD420" s="140">
        <f t="shared" si="574"/>
        <v>0</v>
      </c>
      <c r="CE420" s="140">
        <f t="shared" si="574"/>
        <v>0</v>
      </c>
      <c r="CF420" s="145">
        <f t="shared" si="590"/>
        <v>0</v>
      </c>
      <c r="CG420" s="52"/>
      <c r="CH420" s="52"/>
      <c r="CI420" s="52"/>
      <c r="CJ420" s="52"/>
      <c r="CK420" s="52"/>
      <c r="CL420" s="52"/>
      <c r="CM420" s="52"/>
      <c r="CN420" s="52"/>
      <c r="CO420" s="52"/>
      <c r="CP420" s="52"/>
      <c r="CQ420" s="52"/>
      <c r="CR420" s="52"/>
      <c r="CS420" s="52"/>
      <c r="CT420" s="52"/>
      <c r="CU420" s="52"/>
      <c r="CV420" s="52"/>
      <c r="CW420" s="52"/>
      <c r="CX420" s="52"/>
      <c r="CY420" s="52"/>
      <c r="CZ420" s="52"/>
      <c r="DA420" s="52"/>
      <c r="DB420" s="52"/>
      <c r="DC420" s="52"/>
      <c r="DD420" s="52"/>
      <c r="DE420" s="52"/>
      <c r="DF420" s="52"/>
      <c r="DG420" s="52"/>
      <c r="DH420" s="52"/>
      <c r="DI420" s="52"/>
      <c r="DJ420" s="52"/>
      <c r="DK420" s="52"/>
      <c r="DL420" s="52"/>
    </row>
    <row r="421" spans="1:116" s="57" customFormat="1" x14ac:dyDescent="0.2">
      <c r="A421" s="220"/>
      <c r="B421" s="223"/>
      <c r="C421" s="226"/>
      <c r="D421" s="229"/>
      <c r="E421" s="229"/>
      <c r="F421" s="229"/>
      <c r="G421" s="232"/>
      <c r="H421" s="235"/>
      <c r="I421" s="237"/>
      <c r="J421" s="237"/>
      <c r="K421" s="235"/>
      <c r="L421" s="54" t="s">
        <v>1</v>
      </c>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146">
        <f t="shared" si="550"/>
        <v>0</v>
      </c>
      <c r="AU421" s="147">
        <f t="shared" si="592"/>
        <v>0</v>
      </c>
      <c r="AV421" s="52"/>
      <c r="AW421" s="55">
        <f t="shared" si="572"/>
        <v>0</v>
      </c>
      <c r="AX421" s="55"/>
      <c r="AY421" s="54" t="s">
        <v>1</v>
      </c>
      <c r="AZ421" s="54">
        <f t="shared" si="591"/>
        <v>0</v>
      </c>
      <c r="BA421" s="54">
        <f t="shared" si="591"/>
        <v>0</v>
      </c>
      <c r="BB421" s="54">
        <f t="shared" si="591"/>
        <v>0</v>
      </c>
      <c r="BC421" s="54">
        <f t="shared" si="591"/>
        <v>0</v>
      </c>
      <c r="BD421" s="54">
        <f t="shared" si="591"/>
        <v>0</v>
      </c>
      <c r="BE421" s="54">
        <f t="shared" si="591"/>
        <v>0</v>
      </c>
      <c r="BF421" s="54">
        <f t="shared" si="591"/>
        <v>0</v>
      </c>
      <c r="BG421" s="54">
        <f t="shared" si="591"/>
        <v>0</v>
      </c>
      <c r="BH421" s="54">
        <f t="shared" si="591"/>
        <v>0</v>
      </c>
      <c r="BI421" s="54">
        <f t="shared" si="591"/>
        <v>0</v>
      </c>
      <c r="BJ421" s="54">
        <f t="shared" si="591"/>
        <v>0</v>
      </c>
      <c r="BK421" s="54">
        <f t="shared" si="591"/>
        <v>0</v>
      </c>
      <c r="BL421" s="54">
        <f t="shared" si="591"/>
        <v>0</v>
      </c>
      <c r="BM421" s="54">
        <f t="shared" si="591"/>
        <v>0</v>
      </c>
      <c r="BN421" s="54">
        <f t="shared" si="591"/>
        <v>0</v>
      </c>
      <c r="BO421" s="54">
        <f t="shared" si="591"/>
        <v>0</v>
      </c>
      <c r="BP421" s="54">
        <f t="shared" si="574"/>
        <v>0</v>
      </c>
      <c r="BQ421" s="54">
        <f t="shared" si="574"/>
        <v>0</v>
      </c>
      <c r="BR421" s="54">
        <f t="shared" si="574"/>
        <v>0</v>
      </c>
      <c r="BS421" s="54">
        <f t="shared" si="574"/>
        <v>0</v>
      </c>
      <c r="BT421" s="54">
        <f t="shared" si="574"/>
        <v>0</v>
      </c>
      <c r="BU421" s="54">
        <f t="shared" si="574"/>
        <v>0</v>
      </c>
      <c r="BV421" s="54">
        <f t="shared" si="574"/>
        <v>0</v>
      </c>
      <c r="BW421" s="54">
        <f t="shared" si="574"/>
        <v>0</v>
      </c>
      <c r="BX421" s="54">
        <f t="shared" si="574"/>
        <v>0</v>
      </c>
      <c r="BY421" s="54">
        <f t="shared" si="574"/>
        <v>0</v>
      </c>
      <c r="BZ421" s="54">
        <f t="shared" si="574"/>
        <v>0</v>
      </c>
      <c r="CA421" s="54">
        <f t="shared" si="574"/>
        <v>0</v>
      </c>
      <c r="CB421" s="54">
        <f t="shared" si="574"/>
        <v>0</v>
      </c>
      <c r="CC421" s="54">
        <f t="shared" si="574"/>
        <v>0</v>
      </c>
      <c r="CD421" s="54">
        <f t="shared" si="574"/>
        <v>0</v>
      </c>
      <c r="CE421" s="54">
        <f t="shared" si="574"/>
        <v>0</v>
      </c>
      <c r="CF421" s="148">
        <f t="shared" si="590"/>
        <v>0</v>
      </c>
      <c r="CG421" s="52"/>
      <c r="CH421" s="52"/>
      <c r="CI421" s="52"/>
      <c r="CJ421" s="52"/>
      <c r="CK421" s="52"/>
      <c r="CL421" s="52"/>
      <c r="CM421" s="52"/>
      <c r="CN421" s="52"/>
      <c r="CO421" s="52"/>
      <c r="CP421" s="52"/>
      <c r="CQ421" s="52"/>
      <c r="CR421" s="52"/>
      <c r="CS421" s="52"/>
      <c r="CT421" s="52"/>
      <c r="CU421" s="52"/>
      <c r="CV421" s="52"/>
      <c r="CW421" s="52"/>
      <c r="CX421" s="52"/>
      <c r="CY421" s="52"/>
      <c r="CZ421" s="52"/>
      <c r="DA421" s="52"/>
      <c r="DB421" s="52"/>
      <c r="DC421" s="52"/>
      <c r="DD421" s="52"/>
      <c r="DE421" s="52"/>
      <c r="DF421" s="52"/>
      <c r="DG421" s="52"/>
      <c r="DH421" s="52"/>
      <c r="DI421" s="52"/>
      <c r="DJ421" s="52"/>
      <c r="DK421" s="52"/>
      <c r="DL421" s="52"/>
    </row>
    <row r="422" spans="1:116" s="57" customFormat="1" x14ac:dyDescent="0.2">
      <c r="A422" s="220"/>
      <c r="B422" s="223"/>
      <c r="C422" s="226"/>
      <c r="D422" s="229"/>
      <c r="E422" s="229"/>
      <c r="F422" s="229"/>
      <c r="G422" s="232"/>
      <c r="H422" s="235"/>
      <c r="I422" s="237"/>
      <c r="J422" s="237"/>
      <c r="K422" s="235"/>
      <c r="L422" s="54" t="s">
        <v>2</v>
      </c>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146">
        <f t="shared" si="550"/>
        <v>0</v>
      </c>
      <c r="AU422" s="147">
        <f t="shared" si="592"/>
        <v>0</v>
      </c>
      <c r="AV422" s="52"/>
      <c r="AW422" s="55">
        <f t="shared" si="572"/>
        <v>0</v>
      </c>
      <c r="AX422" s="55"/>
      <c r="AY422" s="54" t="s">
        <v>2</v>
      </c>
      <c r="AZ422" s="54">
        <f t="shared" si="591"/>
        <v>0</v>
      </c>
      <c r="BA422" s="54">
        <f t="shared" si="591"/>
        <v>0</v>
      </c>
      <c r="BB422" s="54">
        <f t="shared" si="591"/>
        <v>0</v>
      </c>
      <c r="BC422" s="54">
        <f t="shared" si="591"/>
        <v>0</v>
      </c>
      <c r="BD422" s="54">
        <f t="shared" si="591"/>
        <v>0</v>
      </c>
      <c r="BE422" s="54">
        <f t="shared" si="591"/>
        <v>0</v>
      </c>
      <c r="BF422" s="54">
        <f t="shared" si="591"/>
        <v>0</v>
      </c>
      <c r="BG422" s="54">
        <f t="shared" si="591"/>
        <v>0</v>
      </c>
      <c r="BH422" s="54">
        <f t="shared" si="591"/>
        <v>0</v>
      </c>
      <c r="BI422" s="54">
        <f t="shared" si="591"/>
        <v>0</v>
      </c>
      <c r="BJ422" s="54">
        <f t="shared" si="591"/>
        <v>0</v>
      </c>
      <c r="BK422" s="54">
        <f t="shared" si="591"/>
        <v>0</v>
      </c>
      <c r="BL422" s="54">
        <f t="shared" si="591"/>
        <v>0</v>
      </c>
      <c r="BM422" s="54">
        <f t="shared" si="591"/>
        <v>0</v>
      </c>
      <c r="BN422" s="54">
        <f t="shared" si="591"/>
        <v>0</v>
      </c>
      <c r="BO422" s="54">
        <f t="shared" si="591"/>
        <v>0</v>
      </c>
      <c r="BP422" s="54">
        <f t="shared" si="574"/>
        <v>0</v>
      </c>
      <c r="BQ422" s="54">
        <f t="shared" si="574"/>
        <v>0</v>
      </c>
      <c r="BR422" s="54">
        <f t="shared" si="574"/>
        <v>0</v>
      </c>
      <c r="BS422" s="54">
        <f t="shared" si="574"/>
        <v>0</v>
      </c>
      <c r="BT422" s="54">
        <f t="shared" si="574"/>
        <v>0</v>
      </c>
      <c r="BU422" s="54">
        <f t="shared" si="574"/>
        <v>0</v>
      </c>
      <c r="BV422" s="54">
        <f t="shared" si="574"/>
        <v>0</v>
      </c>
      <c r="BW422" s="54">
        <f t="shared" si="574"/>
        <v>0</v>
      </c>
      <c r="BX422" s="54">
        <f t="shared" si="574"/>
        <v>0</v>
      </c>
      <c r="BY422" s="54">
        <f t="shared" si="574"/>
        <v>0</v>
      </c>
      <c r="BZ422" s="54">
        <f t="shared" si="574"/>
        <v>0</v>
      </c>
      <c r="CA422" s="54">
        <f t="shared" si="574"/>
        <v>0</v>
      </c>
      <c r="CB422" s="54">
        <f t="shared" si="574"/>
        <v>0</v>
      </c>
      <c r="CC422" s="54">
        <f t="shared" si="574"/>
        <v>0</v>
      </c>
      <c r="CD422" s="54">
        <f t="shared" si="574"/>
        <v>0</v>
      </c>
      <c r="CE422" s="54">
        <f t="shared" si="574"/>
        <v>0</v>
      </c>
      <c r="CF422" s="148">
        <f t="shared" si="590"/>
        <v>0</v>
      </c>
      <c r="CG422" s="52"/>
      <c r="CH422" s="52"/>
      <c r="CI422" s="52"/>
      <c r="CJ422" s="52"/>
      <c r="CK422" s="52"/>
      <c r="CL422" s="52"/>
      <c r="CM422" s="52"/>
      <c r="CN422" s="52"/>
      <c r="CO422" s="52"/>
      <c r="CP422" s="52"/>
      <c r="CQ422" s="52"/>
      <c r="CR422" s="52"/>
      <c r="CS422" s="52"/>
      <c r="CT422" s="52"/>
      <c r="CU422" s="52"/>
      <c r="CV422" s="52"/>
      <c r="CW422" s="52"/>
      <c r="CX422" s="52"/>
      <c r="CY422" s="52"/>
      <c r="CZ422" s="52"/>
      <c r="DA422" s="52"/>
      <c r="DB422" s="52"/>
      <c r="DC422" s="52"/>
      <c r="DD422" s="52"/>
      <c r="DE422" s="52"/>
      <c r="DF422" s="52"/>
      <c r="DG422" s="52"/>
      <c r="DH422" s="52"/>
      <c r="DI422" s="52"/>
      <c r="DJ422" s="52"/>
      <c r="DK422" s="52"/>
      <c r="DL422" s="52"/>
    </row>
    <row r="423" spans="1:116" s="57" customFormat="1" x14ac:dyDescent="0.2">
      <c r="A423" s="220"/>
      <c r="B423" s="223"/>
      <c r="C423" s="226"/>
      <c r="D423" s="229"/>
      <c r="E423" s="229"/>
      <c r="F423" s="229"/>
      <c r="G423" s="232"/>
      <c r="H423" s="235"/>
      <c r="I423" s="237"/>
      <c r="J423" s="237"/>
      <c r="K423" s="235"/>
      <c r="L423" s="54" t="s">
        <v>138</v>
      </c>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146">
        <f t="shared" si="550"/>
        <v>0</v>
      </c>
      <c r="AU423" s="147">
        <f t="shared" si="592"/>
        <v>0</v>
      </c>
      <c r="AV423" s="52"/>
      <c r="AW423" s="55">
        <f t="shared" si="572"/>
        <v>0</v>
      </c>
      <c r="AX423" s="55"/>
      <c r="AY423" s="54" t="s">
        <v>138</v>
      </c>
      <c r="AZ423" s="54">
        <f t="shared" si="591"/>
        <v>0</v>
      </c>
      <c r="BA423" s="54">
        <f t="shared" si="591"/>
        <v>0</v>
      </c>
      <c r="BB423" s="54">
        <f t="shared" si="591"/>
        <v>0</v>
      </c>
      <c r="BC423" s="54">
        <f t="shared" si="591"/>
        <v>0</v>
      </c>
      <c r="BD423" s="54">
        <f t="shared" si="591"/>
        <v>0</v>
      </c>
      <c r="BE423" s="54">
        <f t="shared" si="591"/>
        <v>0</v>
      </c>
      <c r="BF423" s="54">
        <f t="shared" si="591"/>
        <v>0</v>
      </c>
      <c r="BG423" s="54">
        <f t="shared" si="591"/>
        <v>0</v>
      </c>
      <c r="BH423" s="54">
        <f t="shared" si="591"/>
        <v>0</v>
      </c>
      <c r="BI423" s="54">
        <f t="shared" si="591"/>
        <v>0</v>
      </c>
      <c r="BJ423" s="54">
        <f t="shared" si="591"/>
        <v>0</v>
      </c>
      <c r="BK423" s="54">
        <f t="shared" si="591"/>
        <v>0</v>
      </c>
      <c r="BL423" s="54">
        <f t="shared" si="591"/>
        <v>0</v>
      </c>
      <c r="BM423" s="54">
        <f t="shared" si="591"/>
        <v>0</v>
      </c>
      <c r="BN423" s="54">
        <f t="shared" si="591"/>
        <v>0</v>
      </c>
      <c r="BO423" s="54">
        <f t="shared" si="591"/>
        <v>0</v>
      </c>
      <c r="BP423" s="54">
        <f t="shared" si="574"/>
        <v>0</v>
      </c>
      <c r="BQ423" s="54">
        <f t="shared" si="574"/>
        <v>0</v>
      </c>
      <c r="BR423" s="54">
        <f t="shared" si="574"/>
        <v>0</v>
      </c>
      <c r="BS423" s="54">
        <f t="shared" si="574"/>
        <v>0</v>
      </c>
      <c r="BT423" s="54">
        <f t="shared" si="574"/>
        <v>0</v>
      </c>
      <c r="BU423" s="54">
        <f t="shared" si="574"/>
        <v>0</v>
      </c>
      <c r="BV423" s="54">
        <f t="shared" si="574"/>
        <v>0</v>
      </c>
      <c r="BW423" s="54">
        <f t="shared" si="574"/>
        <v>0</v>
      </c>
      <c r="BX423" s="54">
        <f t="shared" si="574"/>
        <v>0</v>
      </c>
      <c r="BY423" s="54">
        <f t="shared" si="574"/>
        <v>0</v>
      </c>
      <c r="BZ423" s="54">
        <f t="shared" si="574"/>
        <v>0</v>
      </c>
      <c r="CA423" s="54">
        <f t="shared" si="574"/>
        <v>0</v>
      </c>
      <c r="CB423" s="54">
        <f t="shared" si="574"/>
        <v>0</v>
      </c>
      <c r="CC423" s="54">
        <f t="shared" si="574"/>
        <v>0</v>
      </c>
      <c r="CD423" s="54">
        <f t="shared" si="574"/>
        <v>0</v>
      </c>
      <c r="CE423" s="54">
        <f t="shared" si="574"/>
        <v>0</v>
      </c>
      <c r="CF423" s="148">
        <f t="shared" si="590"/>
        <v>0</v>
      </c>
      <c r="CG423" s="52"/>
      <c r="CH423" s="52"/>
      <c r="CI423" s="52"/>
      <c r="CJ423" s="52"/>
      <c r="CK423" s="52"/>
      <c r="CL423" s="52"/>
      <c r="CM423" s="52"/>
      <c r="CN423" s="52"/>
      <c r="CO423" s="52"/>
      <c r="CP423" s="52"/>
      <c r="CQ423" s="52"/>
      <c r="CR423" s="52"/>
      <c r="CS423" s="52"/>
      <c r="CT423" s="52"/>
      <c r="CU423" s="52"/>
      <c r="CV423" s="52"/>
      <c r="CW423" s="52"/>
      <c r="CX423" s="52"/>
      <c r="CY423" s="52"/>
      <c r="CZ423" s="52"/>
      <c r="DA423" s="52"/>
      <c r="DB423" s="52"/>
      <c r="DC423" s="52"/>
      <c r="DD423" s="52"/>
      <c r="DE423" s="52"/>
      <c r="DF423" s="52"/>
      <c r="DG423" s="52"/>
      <c r="DH423" s="52"/>
      <c r="DI423" s="52"/>
      <c r="DJ423" s="52"/>
      <c r="DK423" s="52"/>
      <c r="DL423" s="52"/>
    </row>
    <row r="424" spans="1:116" s="57" customFormat="1" x14ac:dyDescent="0.2">
      <c r="A424" s="220"/>
      <c r="B424" s="223"/>
      <c r="C424" s="226"/>
      <c r="D424" s="229"/>
      <c r="E424" s="229"/>
      <c r="F424" s="229"/>
      <c r="G424" s="232"/>
      <c r="H424" s="235"/>
      <c r="I424" s="237"/>
      <c r="J424" s="237"/>
      <c r="K424" s="235"/>
      <c r="L424" s="54" t="s">
        <v>142</v>
      </c>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146">
        <f t="shared" si="550"/>
        <v>0</v>
      </c>
      <c r="AU424" s="147">
        <f t="shared" si="592"/>
        <v>0</v>
      </c>
      <c r="AV424" s="52"/>
      <c r="AW424" s="55">
        <f t="shared" si="572"/>
        <v>0</v>
      </c>
      <c r="AX424" s="55"/>
      <c r="AY424" s="54" t="s">
        <v>142</v>
      </c>
      <c r="AZ424" s="54">
        <f t="shared" si="591"/>
        <v>0</v>
      </c>
      <c r="BA424" s="54">
        <f t="shared" si="591"/>
        <v>0</v>
      </c>
      <c r="BB424" s="54">
        <f t="shared" si="591"/>
        <v>0</v>
      </c>
      <c r="BC424" s="54">
        <f t="shared" si="591"/>
        <v>0</v>
      </c>
      <c r="BD424" s="54">
        <f t="shared" si="591"/>
        <v>0</v>
      </c>
      <c r="BE424" s="54">
        <f t="shared" si="591"/>
        <v>0</v>
      </c>
      <c r="BF424" s="54">
        <f t="shared" si="591"/>
        <v>0</v>
      </c>
      <c r="BG424" s="54">
        <f t="shared" si="591"/>
        <v>0</v>
      </c>
      <c r="BH424" s="54">
        <f t="shared" si="591"/>
        <v>0</v>
      </c>
      <c r="BI424" s="54">
        <f t="shared" si="591"/>
        <v>0</v>
      </c>
      <c r="BJ424" s="54">
        <f t="shared" si="591"/>
        <v>0</v>
      </c>
      <c r="BK424" s="54">
        <f t="shared" si="591"/>
        <v>0</v>
      </c>
      <c r="BL424" s="54">
        <f t="shared" si="591"/>
        <v>0</v>
      </c>
      <c r="BM424" s="54">
        <f t="shared" si="591"/>
        <v>0</v>
      </c>
      <c r="BN424" s="54">
        <f t="shared" si="591"/>
        <v>0</v>
      </c>
      <c r="BO424" s="54">
        <f t="shared" si="591"/>
        <v>0</v>
      </c>
      <c r="BP424" s="54">
        <f t="shared" si="574"/>
        <v>0</v>
      </c>
      <c r="BQ424" s="54">
        <f t="shared" si="574"/>
        <v>0</v>
      </c>
      <c r="BR424" s="54">
        <f t="shared" si="574"/>
        <v>0</v>
      </c>
      <c r="BS424" s="54">
        <f t="shared" si="574"/>
        <v>0</v>
      </c>
      <c r="BT424" s="54">
        <f t="shared" si="574"/>
        <v>0</v>
      </c>
      <c r="BU424" s="54">
        <f t="shared" si="574"/>
        <v>0</v>
      </c>
      <c r="BV424" s="54">
        <f t="shared" si="574"/>
        <v>0</v>
      </c>
      <c r="BW424" s="54">
        <f t="shared" si="574"/>
        <v>0</v>
      </c>
      <c r="BX424" s="54">
        <f t="shared" si="574"/>
        <v>0</v>
      </c>
      <c r="BY424" s="54">
        <f t="shared" si="574"/>
        <v>0</v>
      </c>
      <c r="BZ424" s="54">
        <f t="shared" si="574"/>
        <v>0</v>
      </c>
      <c r="CA424" s="54">
        <f t="shared" si="574"/>
        <v>0</v>
      </c>
      <c r="CB424" s="54">
        <f t="shared" si="574"/>
        <v>0</v>
      </c>
      <c r="CC424" s="54">
        <f t="shared" si="574"/>
        <v>0</v>
      </c>
      <c r="CD424" s="54">
        <f t="shared" si="574"/>
        <v>0</v>
      </c>
      <c r="CE424" s="54">
        <f t="shared" si="574"/>
        <v>0</v>
      </c>
      <c r="CF424" s="148">
        <f t="shared" si="590"/>
        <v>0</v>
      </c>
      <c r="CG424" s="52"/>
      <c r="CH424" s="52"/>
      <c r="CI424" s="52"/>
      <c r="CJ424" s="52"/>
      <c r="CK424" s="52"/>
      <c r="CL424" s="52"/>
      <c r="CM424" s="52"/>
      <c r="CN424" s="52"/>
      <c r="CO424" s="52"/>
      <c r="CP424" s="52"/>
      <c r="CQ424" s="52"/>
      <c r="CR424" s="52"/>
      <c r="CS424" s="52"/>
      <c r="CT424" s="52"/>
      <c r="CU424" s="52"/>
      <c r="CV424" s="52"/>
      <c r="CW424" s="52"/>
      <c r="CX424" s="52"/>
      <c r="CY424" s="52"/>
      <c r="CZ424" s="52"/>
      <c r="DA424" s="52"/>
      <c r="DB424" s="52"/>
      <c r="DC424" s="52"/>
      <c r="DD424" s="52"/>
      <c r="DE424" s="52"/>
      <c r="DF424" s="52"/>
      <c r="DG424" s="52"/>
      <c r="DH424" s="52"/>
      <c r="DI424" s="52"/>
      <c r="DJ424" s="52"/>
      <c r="DK424" s="52"/>
      <c r="DL424" s="52"/>
    </row>
    <row r="425" spans="1:116" s="57" customFormat="1" x14ac:dyDescent="0.2">
      <c r="A425" s="220"/>
      <c r="B425" s="223"/>
      <c r="C425" s="226"/>
      <c r="D425" s="229"/>
      <c r="E425" s="229"/>
      <c r="F425" s="229"/>
      <c r="G425" s="232"/>
      <c r="H425" s="235"/>
      <c r="I425" s="237"/>
      <c r="J425" s="237"/>
      <c r="K425" s="235"/>
      <c r="L425" s="54" t="s">
        <v>139</v>
      </c>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146">
        <f t="shared" si="550"/>
        <v>0</v>
      </c>
      <c r="AU425" s="147">
        <f t="shared" si="592"/>
        <v>0</v>
      </c>
      <c r="AV425" s="52"/>
      <c r="AW425" s="55">
        <f t="shared" si="572"/>
        <v>0</v>
      </c>
      <c r="AX425" s="55"/>
      <c r="AY425" s="54" t="s">
        <v>139</v>
      </c>
      <c r="AZ425" s="54">
        <f t="shared" si="591"/>
        <v>0</v>
      </c>
      <c r="BA425" s="54">
        <f t="shared" si="591"/>
        <v>0</v>
      </c>
      <c r="BB425" s="54">
        <f t="shared" si="591"/>
        <v>0</v>
      </c>
      <c r="BC425" s="54">
        <f t="shared" si="591"/>
        <v>0</v>
      </c>
      <c r="BD425" s="54">
        <f t="shared" si="591"/>
        <v>0</v>
      </c>
      <c r="BE425" s="54">
        <f t="shared" si="591"/>
        <v>0</v>
      </c>
      <c r="BF425" s="54">
        <f t="shared" si="591"/>
        <v>0</v>
      </c>
      <c r="BG425" s="54">
        <f t="shared" si="591"/>
        <v>0</v>
      </c>
      <c r="BH425" s="54">
        <f t="shared" si="591"/>
        <v>0</v>
      </c>
      <c r="BI425" s="54">
        <f t="shared" si="591"/>
        <v>0</v>
      </c>
      <c r="BJ425" s="54">
        <f t="shared" si="591"/>
        <v>0</v>
      </c>
      <c r="BK425" s="54">
        <f t="shared" si="591"/>
        <v>0</v>
      </c>
      <c r="BL425" s="54">
        <f t="shared" si="591"/>
        <v>0</v>
      </c>
      <c r="BM425" s="54">
        <f t="shared" si="591"/>
        <v>0</v>
      </c>
      <c r="BN425" s="54">
        <f t="shared" si="591"/>
        <v>0</v>
      </c>
      <c r="BO425" s="54">
        <f t="shared" si="591"/>
        <v>0</v>
      </c>
      <c r="BP425" s="54">
        <f t="shared" si="574"/>
        <v>0</v>
      </c>
      <c r="BQ425" s="54">
        <f t="shared" si="574"/>
        <v>0</v>
      </c>
      <c r="BR425" s="54">
        <f t="shared" si="574"/>
        <v>0</v>
      </c>
      <c r="BS425" s="54">
        <f t="shared" si="574"/>
        <v>0</v>
      </c>
      <c r="BT425" s="54">
        <f t="shared" si="574"/>
        <v>0</v>
      </c>
      <c r="BU425" s="54">
        <f t="shared" si="574"/>
        <v>0</v>
      </c>
      <c r="BV425" s="54">
        <f t="shared" si="574"/>
        <v>0</v>
      </c>
      <c r="BW425" s="54">
        <f t="shared" si="574"/>
        <v>0</v>
      </c>
      <c r="BX425" s="54">
        <f t="shared" si="574"/>
        <v>0</v>
      </c>
      <c r="BY425" s="54">
        <f t="shared" si="574"/>
        <v>0</v>
      </c>
      <c r="BZ425" s="54">
        <f t="shared" si="574"/>
        <v>0</v>
      </c>
      <c r="CA425" s="54">
        <f t="shared" si="574"/>
        <v>0</v>
      </c>
      <c r="CB425" s="54">
        <f t="shared" si="574"/>
        <v>0</v>
      </c>
      <c r="CC425" s="54">
        <f t="shared" si="574"/>
        <v>0</v>
      </c>
      <c r="CD425" s="54">
        <f t="shared" si="574"/>
        <v>0</v>
      </c>
      <c r="CE425" s="54">
        <f t="shared" si="574"/>
        <v>0</v>
      </c>
      <c r="CF425" s="148">
        <f t="shared" si="590"/>
        <v>0</v>
      </c>
      <c r="CG425" s="52"/>
      <c r="CH425" s="52"/>
      <c r="CI425" s="52"/>
      <c r="CJ425" s="52"/>
      <c r="CK425" s="52"/>
      <c r="CL425" s="52"/>
      <c r="CM425" s="52"/>
      <c r="CN425" s="52"/>
      <c r="CO425" s="52"/>
      <c r="CP425" s="52"/>
      <c r="CQ425" s="52"/>
      <c r="CR425" s="52"/>
      <c r="CS425" s="52"/>
      <c r="CT425" s="52"/>
      <c r="CU425" s="52"/>
      <c r="CV425" s="52"/>
      <c r="CW425" s="52"/>
      <c r="CX425" s="52"/>
      <c r="CY425" s="52"/>
      <c r="CZ425" s="52"/>
      <c r="DA425" s="52"/>
      <c r="DB425" s="52"/>
      <c r="DC425" s="52"/>
      <c r="DD425" s="52"/>
      <c r="DE425" s="52"/>
      <c r="DF425" s="52"/>
      <c r="DG425" s="52"/>
      <c r="DH425" s="52"/>
      <c r="DI425" s="52"/>
      <c r="DJ425" s="52"/>
      <c r="DK425" s="52"/>
      <c r="DL425" s="52"/>
    </row>
    <row r="426" spans="1:116" s="57" customFormat="1" x14ac:dyDescent="0.2">
      <c r="A426" s="220"/>
      <c r="B426" s="223"/>
      <c r="C426" s="226"/>
      <c r="D426" s="229"/>
      <c r="E426" s="229"/>
      <c r="F426" s="229"/>
      <c r="G426" s="232"/>
      <c r="H426" s="235"/>
      <c r="I426" s="237"/>
      <c r="J426" s="237"/>
      <c r="K426" s="235"/>
      <c r="L426" s="54" t="s">
        <v>140</v>
      </c>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146">
        <f t="shared" si="550"/>
        <v>0</v>
      </c>
      <c r="AU426" s="147">
        <f t="shared" si="592"/>
        <v>0</v>
      </c>
      <c r="AV426" s="52"/>
      <c r="AW426" s="55">
        <f t="shared" si="572"/>
        <v>0</v>
      </c>
      <c r="AX426" s="55"/>
      <c r="AY426" s="54" t="s">
        <v>140</v>
      </c>
      <c r="AZ426" s="54">
        <f t="shared" si="591"/>
        <v>0</v>
      </c>
      <c r="BA426" s="54">
        <f t="shared" si="591"/>
        <v>0</v>
      </c>
      <c r="BB426" s="54">
        <f t="shared" si="591"/>
        <v>0</v>
      </c>
      <c r="BC426" s="54">
        <f t="shared" si="591"/>
        <v>0</v>
      </c>
      <c r="BD426" s="54">
        <f t="shared" si="591"/>
        <v>0</v>
      </c>
      <c r="BE426" s="54">
        <f t="shared" si="591"/>
        <v>0</v>
      </c>
      <c r="BF426" s="54">
        <f t="shared" si="591"/>
        <v>0</v>
      </c>
      <c r="BG426" s="54">
        <f t="shared" si="591"/>
        <v>0</v>
      </c>
      <c r="BH426" s="54">
        <f t="shared" si="591"/>
        <v>0</v>
      </c>
      <c r="BI426" s="54">
        <f t="shared" si="591"/>
        <v>0</v>
      </c>
      <c r="BJ426" s="54">
        <f t="shared" si="591"/>
        <v>0</v>
      </c>
      <c r="BK426" s="54">
        <f t="shared" si="591"/>
        <v>0</v>
      </c>
      <c r="BL426" s="54">
        <f t="shared" si="591"/>
        <v>0</v>
      </c>
      <c r="BM426" s="54">
        <f t="shared" si="591"/>
        <v>0</v>
      </c>
      <c r="BN426" s="54">
        <f t="shared" si="591"/>
        <v>0</v>
      </c>
      <c r="BO426" s="54">
        <f t="shared" si="591"/>
        <v>0</v>
      </c>
      <c r="BP426" s="54">
        <f t="shared" si="574"/>
        <v>0</v>
      </c>
      <c r="BQ426" s="54">
        <f t="shared" si="574"/>
        <v>0</v>
      </c>
      <c r="BR426" s="54">
        <f t="shared" si="574"/>
        <v>0</v>
      </c>
      <c r="BS426" s="54">
        <f t="shared" si="574"/>
        <v>0</v>
      </c>
      <c r="BT426" s="54">
        <f t="shared" si="574"/>
        <v>0</v>
      </c>
      <c r="BU426" s="54">
        <f t="shared" si="574"/>
        <v>0</v>
      </c>
      <c r="BV426" s="54">
        <f t="shared" si="574"/>
        <v>0</v>
      </c>
      <c r="BW426" s="54">
        <f t="shared" si="574"/>
        <v>0</v>
      </c>
      <c r="BX426" s="54">
        <f t="shared" si="574"/>
        <v>0</v>
      </c>
      <c r="BY426" s="54">
        <f t="shared" si="574"/>
        <v>0</v>
      </c>
      <c r="BZ426" s="54">
        <f t="shared" si="574"/>
        <v>0</v>
      </c>
      <c r="CA426" s="54">
        <f t="shared" si="574"/>
        <v>0</v>
      </c>
      <c r="CB426" s="54">
        <f t="shared" si="574"/>
        <v>0</v>
      </c>
      <c r="CC426" s="54">
        <f t="shared" si="574"/>
        <v>0</v>
      </c>
      <c r="CD426" s="54">
        <f t="shared" si="574"/>
        <v>0</v>
      </c>
      <c r="CE426" s="54">
        <f t="shared" si="574"/>
        <v>0</v>
      </c>
      <c r="CF426" s="148">
        <f t="shared" si="590"/>
        <v>0</v>
      </c>
      <c r="CG426" s="52"/>
      <c r="CH426" s="52"/>
      <c r="CI426" s="52"/>
      <c r="CJ426" s="52"/>
      <c r="CK426" s="52"/>
      <c r="CL426" s="52"/>
      <c r="CM426" s="52"/>
      <c r="CN426" s="52"/>
      <c r="CO426" s="52"/>
      <c r="CP426" s="52"/>
      <c r="CQ426" s="52"/>
      <c r="CR426" s="52"/>
      <c r="CS426" s="52"/>
      <c r="CT426" s="52"/>
      <c r="CU426" s="52"/>
      <c r="CV426" s="52"/>
      <c r="CW426" s="52"/>
      <c r="CX426" s="52"/>
      <c r="CY426" s="52"/>
      <c r="CZ426" s="52"/>
      <c r="DA426" s="52"/>
      <c r="DB426" s="52"/>
      <c r="DC426" s="52"/>
      <c r="DD426" s="52"/>
      <c r="DE426" s="52"/>
      <c r="DF426" s="52"/>
      <c r="DG426" s="52"/>
      <c r="DH426" s="52"/>
      <c r="DI426" s="52"/>
      <c r="DJ426" s="52"/>
      <c r="DK426" s="52"/>
      <c r="DL426" s="52"/>
    </row>
    <row r="427" spans="1:116" s="57" customFormat="1" ht="13.5" thickBot="1" x14ac:dyDescent="0.25">
      <c r="A427" s="221"/>
      <c r="B427" s="224"/>
      <c r="C427" s="227"/>
      <c r="D427" s="230"/>
      <c r="E427" s="230"/>
      <c r="F427" s="230"/>
      <c r="G427" s="233"/>
      <c r="H427" s="236"/>
      <c r="I427" s="238"/>
      <c r="J427" s="238"/>
      <c r="K427" s="236"/>
      <c r="L427" s="141" t="s">
        <v>141</v>
      </c>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49">
        <f t="shared" si="550"/>
        <v>0</v>
      </c>
      <c r="AU427" s="150">
        <f t="shared" si="592"/>
        <v>0</v>
      </c>
      <c r="AV427" s="52"/>
      <c r="AW427" s="55">
        <f t="shared" si="572"/>
        <v>0</v>
      </c>
      <c r="AX427" s="55"/>
      <c r="AY427" s="141" t="s">
        <v>141</v>
      </c>
      <c r="AZ427" s="141">
        <f t="shared" si="590"/>
        <v>0</v>
      </c>
      <c r="BA427" s="141">
        <f t="shared" si="590"/>
        <v>0</v>
      </c>
      <c r="BB427" s="141">
        <f t="shared" si="590"/>
        <v>0</v>
      </c>
      <c r="BC427" s="141">
        <f t="shared" si="590"/>
        <v>0</v>
      </c>
      <c r="BD427" s="141">
        <f t="shared" si="590"/>
        <v>0</v>
      </c>
      <c r="BE427" s="141">
        <f t="shared" si="590"/>
        <v>0</v>
      </c>
      <c r="BF427" s="141">
        <f t="shared" si="590"/>
        <v>0</v>
      </c>
      <c r="BG427" s="141">
        <f t="shared" si="590"/>
        <v>0</v>
      </c>
      <c r="BH427" s="141">
        <f t="shared" si="590"/>
        <v>0</v>
      </c>
      <c r="BI427" s="141">
        <f t="shared" si="590"/>
        <v>0</v>
      </c>
      <c r="BJ427" s="141">
        <f t="shared" si="590"/>
        <v>0</v>
      </c>
      <c r="BK427" s="141">
        <f t="shared" si="590"/>
        <v>0</v>
      </c>
      <c r="BL427" s="141">
        <f t="shared" si="590"/>
        <v>0</v>
      </c>
      <c r="BM427" s="141">
        <f t="shared" si="590"/>
        <v>0</v>
      </c>
      <c r="BN427" s="141">
        <f t="shared" si="590"/>
        <v>0</v>
      </c>
      <c r="BO427" s="141">
        <f t="shared" si="590"/>
        <v>0</v>
      </c>
      <c r="BP427" s="141">
        <f t="shared" si="590"/>
        <v>0</v>
      </c>
      <c r="BQ427" s="141">
        <f t="shared" si="590"/>
        <v>0</v>
      </c>
      <c r="BR427" s="141">
        <f t="shared" si="590"/>
        <v>0</v>
      </c>
      <c r="BS427" s="141">
        <f t="shared" si="590"/>
        <v>0</v>
      </c>
      <c r="BT427" s="141">
        <f t="shared" si="590"/>
        <v>0</v>
      </c>
      <c r="BU427" s="141">
        <f t="shared" si="590"/>
        <v>0</v>
      </c>
      <c r="BV427" s="141">
        <f t="shared" si="590"/>
        <v>0</v>
      </c>
      <c r="BW427" s="141">
        <f t="shared" si="590"/>
        <v>0</v>
      </c>
      <c r="BX427" s="141">
        <f t="shared" si="590"/>
        <v>0</v>
      </c>
      <c r="BY427" s="141">
        <f t="shared" si="590"/>
        <v>0</v>
      </c>
      <c r="BZ427" s="141">
        <f t="shared" si="590"/>
        <v>0</v>
      </c>
      <c r="CA427" s="141">
        <f t="shared" si="590"/>
        <v>0</v>
      </c>
      <c r="CB427" s="141">
        <f t="shared" si="590"/>
        <v>0</v>
      </c>
      <c r="CC427" s="141">
        <f t="shared" si="590"/>
        <v>0</v>
      </c>
      <c r="CD427" s="141">
        <f t="shared" si="590"/>
        <v>0</v>
      </c>
      <c r="CE427" s="141">
        <f t="shared" si="590"/>
        <v>0</v>
      </c>
      <c r="CF427" s="151">
        <f t="shared" si="590"/>
        <v>0</v>
      </c>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row>
    <row r="428" spans="1:116" s="57" customFormat="1" x14ac:dyDescent="0.2">
      <c r="A428" s="219"/>
      <c r="B428" s="222"/>
      <c r="C428" s="225"/>
      <c r="D428" s="228"/>
      <c r="E428" s="228"/>
      <c r="F428" s="228"/>
      <c r="G428" s="231"/>
      <c r="H428" s="234"/>
      <c r="I428" s="222"/>
      <c r="J428" s="222"/>
      <c r="K428" s="234"/>
      <c r="L428" s="140" t="s">
        <v>145</v>
      </c>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43">
        <f t="shared" si="550"/>
        <v>0</v>
      </c>
      <c r="AU428" s="144">
        <f t="shared" ref="AU428:AU435" si="593">AT428*$H$428</f>
        <v>0</v>
      </c>
      <c r="AV428" s="52"/>
      <c r="AW428" s="55">
        <f t="shared" si="572"/>
        <v>0</v>
      </c>
      <c r="AX428" s="55"/>
      <c r="AY428" s="140" t="s">
        <v>145</v>
      </c>
      <c r="AZ428" s="140">
        <f t="shared" si="590"/>
        <v>0</v>
      </c>
      <c r="BA428" s="140">
        <f t="shared" si="590"/>
        <v>0</v>
      </c>
      <c r="BB428" s="140">
        <f t="shared" si="590"/>
        <v>0</v>
      </c>
      <c r="BC428" s="140">
        <f t="shared" si="590"/>
        <v>0</v>
      </c>
      <c r="BD428" s="140">
        <f t="shared" si="590"/>
        <v>0</v>
      </c>
      <c r="BE428" s="140">
        <f t="shared" si="590"/>
        <v>0</v>
      </c>
      <c r="BF428" s="140">
        <f t="shared" si="590"/>
        <v>0</v>
      </c>
      <c r="BG428" s="140">
        <f t="shared" si="590"/>
        <v>0</v>
      </c>
      <c r="BH428" s="140">
        <f t="shared" si="590"/>
        <v>0</v>
      </c>
      <c r="BI428" s="140">
        <f t="shared" si="590"/>
        <v>0</v>
      </c>
      <c r="BJ428" s="140">
        <f t="shared" si="590"/>
        <v>0</v>
      </c>
      <c r="BK428" s="140">
        <f t="shared" si="590"/>
        <v>0</v>
      </c>
      <c r="BL428" s="140">
        <f t="shared" si="590"/>
        <v>0</v>
      </c>
      <c r="BM428" s="140">
        <f t="shared" si="590"/>
        <v>0</v>
      </c>
      <c r="BN428" s="140">
        <f t="shared" si="590"/>
        <v>0</v>
      </c>
      <c r="BO428" s="140">
        <f t="shared" si="590"/>
        <v>0</v>
      </c>
      <c r="BP428" s="140">
        <f t="shared" si="590"/>
        <v>0</v>
      </c>
      <c r="BQ428" s="140">
        <f t="shared" si="590"/>
        <v>0</v>
      </c>
      <c r="BR428" s="140">
        <f t="shared" si="590"/>
        <v>0</v>
      </c>
      <c r="BS428" s="140">
        <f t="shared" si="590"/>
        <v>0</v>
      </c>
      <c r="BT428" s="140">
        <f t="shared" si="590"/>
        <v>0</v>
      </c>
      <c r="BU428" s="140">
        <f t="shared" si="590"/>
        <v>0</v>
      </c>
      <c r="BV428" s="140">
        <f t="shared" si="590"/>
        <v>0</v>
      </c>
      <c r="BW428" s="140">
        <f t="shared" si="590"/>
        <v>0</v>
      </c>
      <c r="BX428" s="140">
        <f t="shared" si="590"/>
        <v>0</v>
      </c>
      <c r="BY428" s="140">
        <f t="shared" si="590"/>
        <v>0</v>
      </c>
      <c r="BZ428" s="140">
        <f t="shared" si="590"/>
        <v>0</v>
      </c>
      <c r="CA428" s="140">
        <f t="shared" si="590"/>
        <v>0</v>
      </c>
      <c r="CB428" s="140">
        <f t="shared" si="590"/>
        <v>0</v>
      </c>
      <c r="CC428" s="140">
        <f t="shared" si="590"/>
        <v>0</v>
      </c>
      <c r="CD428" s="140">
        <f t="shared" si="590"/>
        <v>0</v>
      </c>
      <c r="CE428" s="140">
        <f t="shared" si="590"/>
        <v>0</v>
      </c>
      <c r="CF428" s="145">
        <f t="shared" si="590"/>
        <v>0</v>
      </c>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row>
    <row r="429" spans="1:116" s="57" customFormat="1" x14ac:dyDescent="0.2">
      <c r="A429" s="220"/>
      <c r="B429" s="223"/>
      <c r="C429" s="226"/>
      <c r="D429" s="229"/>
      <c r="E429" s="229"/>
      <c r="F429" s="229"/>
      <c r="G429" s="232"/>
      <c r="H429" s="235"/>
      <c r="I429" s="237"/>
      <c r="J429" s="237"/>
      <c r="K429" s="235"/>
      <c r="L429" s="54" t="s">
        <v>1</v>
      </c>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146">
        <f t="shared" si="550"/>
        <v>0</v>
      </c>
      <c r="AU429" s="147">
        <f t="shared" si="593"/>
        <v>0</v>
      </c>
      <c r="AV429" s="52"/>
      <c r="AW429" s="55">
        <f t="shared" si="572"/>
        <v>0</v>
      </c>
      <c r="AX429" s="55"/>
      <c r="AY429" s="54" t="s">
        <v>1</v>
      </c>
      <c r="AZ429" s="54">
        <f t="shared" si="590"/>
        <v>0</v>
      </c>
      <c r="BA429" s="54">
        <f t="shared" si="590"/>
        <v>0</v>
      </c>
      <c r="BB429" s="54">
        <f t="shared" si="590"/>
        <v>0</v>
      </c>
      <c r="BC429" s="54">
        <f t="shared" si="590"/>
        <v>0</v>
      </c>
      <c r="BD429" s="54">
        <f t="shared" si="590"/>
        <v>0</v>
      </c>
      <c r="BE429" s="54">
        <f t="shared" si="590"/>
        <v>0</v>
      </c>
      <c r="BF429" s="54">
        <f t="shared" si="590"/>
        <v>0</v>
      </c>
      <c r="BG429" s="54">
        <f t="shared" si="590"/>
        <v>0</v>
      </c>
      <c r="BH429" s="54">
        <f t="shared" si="590"/>
        <v>0</v>
      </c>
      <c r="BI429" s="54">
        <f t="shared" si="590"/>
        <v>0</v>
      </c>
      <c r="BJ429" s="54">
        <f t="shared" si="590"/>
        <v>0</v>
      </c>
      <c r="BK429" s="54">
        <f t="shared" si="590"/>
        <v>0</v>
      </c>
      <c r="BL429" s="54">
        <f t="shared" si="590"/>
        <v>0</v>
      </c>
      <c r="BM429" s="54">
        <f t="shared" si="590"/>
        <v>0</v>
      </c>
      <c r="BN429" s="54">
        <f t="shared" si="590"/>
        <v>0</v>
      </c>
      <c r="BO429" s="54">
        <f t="shared" si="590"/>
        <v>0</v>
      </c>
      <c r="BP429" s="54">
        <f t="shared" si="590"/>
        <v>0</v>
      </c>
      <c r="BQ429" s="54">
        <f t="shared" si="590"/>
        <v>0</v>
      </c>
      <c r="BR429" s="54">
        <f t="shared" si="590"/>
        <v>0</v>
      </c>
      <c r="BS429" s="54">
        <f t="shared" si="590"/>
        <v>0</v>
      </c>
      <c r="BT429" s="54">
        <f t="shared" si="590"/>
        <v>0</v>
      </c>
      <c r="BU429" s="54">
        <f t="shared" si="590"/>
        <v>0</v>
      </c>
      <c r="BV429" s="54">
        <f t="shared" si="590"/>
        <v>0</v>
      </c>
      <c r="BW429" s="54">
        <f t="shared" si="590"/>
        <v>0</v>
      </c>
      <c r="BX429" s="54">
        <f t="shared" si="590"/>
        <v>0</v>
      </c>
      <c r="BY429" s="54">
        <f t="shared" si="590"/>
        <v>0</v>
      </c>
      <c r="BZ429" s="54">
        <f t="shared" si="590"/>
        <v>0</v>
      </c>
      <c r="CA429" s="54">
        <f t="shared" si="590"/>
        <v>0</v>
      </c>
      <c r="CB429" s="54">
        <f t="shared" si="590"/>
        <v>0</v>
      </c>
      <c r="CC429" s="54">
        <f t="shared" si="590"/>
        <v>0</v>
      </c>
      <c r="CD429" s="54">
        <f t="shared" si="590"/>
        <v>0</v>
      </c>
      <c r="CE429" s="54">
        <f t="shared" si="590"/>
        <v>0</v>
      </c>
      <c r="CF429" s="148">
        <f t="shared" si="590"/>
        <v>0</v>
      </c>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row>
    <row r="430" spans="1:116" s="57" customFormat="1" x14ac:dyDescent="0.2">
      <c r="A430" s="220"/>
      <c r="B430" s="223"/>
      <c r="C430" s="226"/>
      <c r="D430" s="229"/>
      <c r="E430" s="229"/>
      <c r="F430" s="229"/>
      <c r="G430" s="232"/>
      <c r="H430" s="235"/>
      <c r="I430" s="237"/>
      <c r="J430" s="237"/>
      <c r="K430" s="235"/>
      <c r="L430" s="54" t="s">
        <v>2</v>
      </c>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146">
        <f t="shared" si="550"/>
        <v>0</v>
      </c>
      <c r="AU430" s="147">
        <f t="shared" si="593"/>
        <v>0</v>
      </c>
      <c r="AV430" s="52"/>
      <c r="AW430" s="55">
        <f t="shared" si="572"/>
        <v>0</v>
      </c>
      <c r="AX430" s="55"/>
      <c r="AY430" s="54" t="s">
        <v>2</v>
      </c>
      <c r="AZ430" s="54">
        <f t="shared" si="590"/>
        <v>0</v>
      </c>
      <c r="BA430" s="54">
        <f t="shared" si="590"/>
        <v>0</v>
      </c>
      <c r="BB430" s="54">
        <f t="shared" si="590"/>
        <v>0</v>
      </c>
      <c r="BC430" s="54">
        <f t="shared" si="590"/>
        <v>0</v>
      </c>
      <c r="BD430" s="54">
        <f t="shared" si="590"/>
        <v>0</v>
      </c>
      <c r="BE430" s="54">
        <f t="shared" si="590"/>
        <v>0</v>
      </c>
      <c r="BF430" s="54">
        <f t="shared" si="590"/>
        <v>0</v>
      </c>
      <c r="BG430" s="54">
        <f t="shared" si="590"/>
        <v>0</v>
      </c>
      <c r="BH430" s="54">
        <f t="shared" si="590"/>
        <v>0</v>
      </c>
      <c r="BI430" s="54">
        <f t="shared" si="590"/>
        <v>0</v>
      </c>
      <c r="BJ430" s="54">
        <f t="shared" si="590"/>
        <v>0</v>
      </c>
      <c r="BK430" s="54">
        <f t="shared" si="590"/>
        <v>0</v>
      </c>
      <c r="BL430" s="54">
        <f t="shared" si="590"/>
        <v>0</v>
      </c>
      <c r="BM430" s="54">
        <f t="shared" si="590"/>
        <v>0</v>
      </c>
      <c r="BN430" s="54">
        <f t="shared" si="590"/>
        <v>0</v>
      </c>
      <c r="BO430" s="54">
        <f t="shared" si="590"/>
        <v>0</v>
      </c>
      <c r="BP430" s="54">
        <f t="shared" si="590"/>
        <v>0</v>
      </c>
      <c r="BQ430" s="54">
        <f t="shared" si="590"/>
        <v>0</v>
      </c>
      <c r="BR430" s="54">
        <f t="shared" si="590"/>
        <v>0</v>
      </c>
      <c r="BS430" s="54">
        <f t="shared" si="590"/>
        <v>0</v>
      </c>
      <c r="BT430" s="54">
        <f t="shared" si="590"/>
        <v>0</v>
      </c>
      <c r="BU430" s="54">
        <f t="shared" si="590"/>
        <v>0</v>
      </c>
      <c r="BV430" s="54">
        <f t="shared" si="590"/>
        <v>0</v>
      </c>
      <c r="BW430" s="54">
        <f t="shared" si="590"/>
        <v>0</v>
      </c>
      <c r="BX430" s="54">
        <f t="shared" si="590"/>
        <v>0</v>
      </c>
      <c r="BY430" s="54">
        <f t="shared" si="590"/>
        <v>0</v>
      </c>
      <c r="BZ430" s="54">
        <f t="shared" si="590"/>
        <v>0</v>
      </c>
      <c r="CA430" s="54">
        <f t="shared" si="590"/>
        <v>0</v>
      </c>
      <c r="CB430" s="54">
        <f t="shared" si="590"/>
        <v>0</v>
      </c>
      <c r="CC430" s="54">
        <f t="shared" si="590"/>
        <v>0</v>
      </c>
      <c r="CD430" s="54">
        <f t="shared" si="590"/>
        <v>0</v>
      </c>
      <c r="CE430" s="54">
        <f t="shared" si="590"/>
        <v>0</v>
      </c>
      <c r="CF430" s="148">
        <f t="shared" si="590"/>
        <v>0</v>
      </c>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c r="DH430" s="52"/>
      <c r="DI430" s="52"/>
      <c r="DJ430" s="52"/>
      <c r="DK430" s="52"/>
      <c r="DL430" s="52"/>
    </row>
    <row r="431" spans="1:116" s="57" customFormat="1" x14ac:dyDescent="0.2">
      <c r="A431" s="220"/>
      <c r="B431" s="223"/>
      <c r="C431" s="226"/>
      <c r="D431" s="229"/>
      <c r="E431" s="229"/>
      <c r="F431" s="229"/>
      <c r="G431" s="232"/>
      <c r="H431" s="235"/>
      <c r="I431" s="237"/>
      <c r="J431" s="237"/>
      <c r="K431" s="235"/>
      <c r="L431" s="54" t="s">
        <v>138</v>
      </c>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146">
        <f t="shared" si="550"/>
        <v>0</v>
      </c>
      <c r="AU431" s="147">
        <f t="shared" si="593"/>
        <v>0</v>
      </c>
      <c r="AV431" s="52"/>
      <c r="AW431" s="55">
        <f t="shared" si="572"/>
        <v>0</v>
      </c>
      <c r="AX431" s="55"/>
      <c r="AY431" s="54" t="s">
        <v>138</v>
      </c>
      <c r="AZ431" s="54">
        <f t="shared" si="590"/>
        <v>0</v>
      </c>
      <c r="BA431" s="54">
        <f t="shared" si="590"/>
        <v>0</v>
      </c>
      <c r="BB431" s="54">
        <f t="shared" si="590"/>
        <v>0</v>
      </c>
      <c r="BC431" s="54">
        <f t="shared" si="590"/>
        <v>0</v>
      </c>
      <c r="BD431" s="54">
        <f t="shared" si="590"/>
        <v>0</v>
      </c>
      <c r="BE431" s="54">
        <f t="shared" si="590"/>
        <v>0</v>
      </c>
      <c r="BF431" s="54">
        <f t="shared" si="590"/>
        <v>0</v>
      </c>
      <c r="BG431" s="54">
        <f t="shared" si="590"/>
        <v>0</v>
      </c>
      <c r="BH431" s="54">
        <f t="shared" si="590"/>
        <v>0</v>
      </c>
      <c r="BI431" s="54">
        <f t="shared" si="590"/>
        <v>0</v>
      </c>
      <c r="BJ431" s="54">
        <f t="shared" si="590"/>
        <v>0</v>
      </c>
      <c r="BK431" s="54">
        <f t="shared" si="590"/>
        <v>0</v>
      </c>
      <c r="BL431" s="54">
        <f t="shared" si="590"/>
        <v>0</v>
      </c>
      <c r="BM431" s="54">
        <f t="shared" si="590"/>
        <v>0</v>
      </c>
      <c r="BN431" s="54">
        <f t="shared" si="590"/>
        <v>0</v>
      </c>
      <c r="BO431" s="54">
        <f t="shared" si="590"/>
        <v>0</v>
      </c>
      <c r="BP431" s="54">
        <f t="shared" si="590"/>
        <v>0</v>
      </c>
      <c r="BQ431" s="54">
        <f t="shared" si="590"/>
        <v>0</v>
      </c>
      <c r="BR431" s="54">
        <f t="shared" si="590"/>
        <v>0</v>
      </c>
      <c r="BS431" s="54">
        <f t="shared" si="590"/>
        <v>0</v>
      </c>
      <c r="BT431" s="54">
        <f t="shared" si="590"/>
        <v>0</v>
      </c>
      <c r="BU431" s="54">
        <f t="shared" si="590"/>
        <v>0</v>
      </c>
      <c r="BV431" s="54">
        <f t="shared" si="590"/>
        <v>0</v>
      </c>
      <c r="BW431" s="54">
        <f t="shared" si="590"/>
        <v>0</v>
      </c>
      <c r="BX431" s="54">
        <f t="shared" si="590"/>
        <v>0</v>
      </c>
      <c r="BY431" s="54">
        <f t="shared" si="590"/>
        <v>0</v>
      </c>
      <c r="BZ431" s="54">
        <f t="shared" si="590"/>
        <v>0</v>
      </c>
      <c r="CA431" s="54">
        <f t="shared" si="590"/>
        <v>0</v>
      </c>
      <c r="CB431" s="54">
        <f t="shared" si="590"/>
        <v>0</v>
      </c>
      <c r="CC431" s="54">
        <f t="shared" si="590"/>
        <v>0</v>
      </c>
      <c r="CD431" s="54">
        <f t="shared" si="590"/>
        <v>0</v>
      </c>
      <c r="CE431" s="54">
        <f t="shared" si="590"/>
        <v>0</v>
      </c>
      <c r="CF431" s="148">
        <f t="shared" si="590"/>
        <v>0</v>
      </c>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c r="DH431" s="52"/>
      <c r="DI431" s="52"/>
      <c r="DJ431" s="52"/>
      <c r="DK431" s="52"/>
      <c r="DL431" s="52"/>
    </row>
    <row r="432" spans="1:116" s="57" customFormat="1" x14ac:dyDescent="0.2">
      <c r="A432" s="220"/>
      <c r="B432" s="223"/>
      <c r="C432" s="226"/>
      <c r="D432" s="229"/>
      <c r="E432" s="229"/>
      <c r="F432" s="229"/>
      <c r="G432" s="232"/>
      <c r="H432" s="235"/>
      <c r="I432" s="237"/>
      <c r="J432" s="237"/>
      <c r="K432" s="235"/>
      <c r="L432" s="54" t="s">
        <v>142</v>
      </c>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146">
        <f t="shared" si="550"/>
        <v>0</v>
      </c>
      <c r="AU432" s="147">
        <f t="shared" si="593"/>
        <v>0</v>
      </c>
      <c r="AV432" s="52"/>
      <c r="AW432" s="55">
        <f t="shared" si="572"/>
        <v>0</v>
      </c>
      <c r="AX432" s="55"/>
      <c r="AY432" s="54" t="s">
        <v>142</v>
      </c>
      <c r="AZ432" s="54">
        <f t="shared" si="590"/>
        <v>0</v>
      </c>
      <c r="BA432" s="54">
        <f t="shared" si="590"/>
        <v>0</v>
      </c>
      <c r="BB432" s="54">
        <f t="shared" si="590"/>
        <v>0</v>
      </c>
      <c r="BC432" s="54">
        <f t="shared" si="590"/>
        <v>0</v>
      </c>
      <c r="BD432" s="54">
        <f t="shared" si="590"/>
        <v>0</v>
      </c>
      <c r="BE432" s="54">
        <f t="shared" si="590"/>
        <v>0</v>
      </c>
      <c r="BF432" s="54">
        <f t="shared" si="590"/>
        <v>0</v>
      </c>
      <c r="BG432" s="54">
        <f t="shared" si="590"/>
        <v>0</v>
      </c>
      <c r="BH432" s="54">
        <f t="shared" si="590"/>
        <v>0</v>
      </c>
      <c r="BI432" s="54">
        <f t="shared" si="590"/>
        <v>0</v>
      </c>
      <c r="BJ432" s="54">
        <f t="shared" si="590"/>
        <v>0</v>
      </c>
      <c r="BK432" s="54">
        <f t="shared" si="590"/>
        <v>0</v>
      </c>
      <c r="BL432" s="54">
        <f t="shared" si="590"/>
        <v>0</v>
      </c>
      <c r="BM432" s="54">
        <f t="shared" si="590"/>
        <v>0</v>
      </c>
      <c r="BN432" s="54">
        <f t="shared" si="590"/>
        <v>0</v>
      </c>
      <c r="BO432" s="54">
        <f t="shared" si="590"/>
        <v>0</v>
      </c>
      <c r="BP432" s="54">
        <f t="shared" si="590"/>
        <v>0</v>
      </c>
      <c r="BQ432" s="54">
        <f t="shared" si="590"/>
        <v>0</v>
      </c>
      <c r="BR432" s="54">
        <f t="shared" si="590"/>
        <v>0</v>
      </c>
      <c r="BS432" s="54">
        <f t="shared" si="590"/>
        <v>0</v>
      </c>
      <c r="BT432" s="54">
        <f t="shared" si="590"/>
        <v>0</v>
      </c>
      <c r="BU432" s="54">
        <f t="shared" si="590"/>
        <v>0</v>
      </c>
      <c r="BV432" s="54">
        <f t="shared" si="590"/>
        <v>0</v>
      </c>
      <c r="BW432" s="54">
        <f t="shared" si="590"/>
        <v>0</v>
      </c>
      <c r="BX432" s="54">
        <f t="shared" si="590"/>
        <v>0</v>
      </c>
      <c r="BY432" s="54">
        <f t="shared" si="590"/>
        <v>0</v>
      </c>
      <c r="BZ432" s="54">
        <f t="shared" si="590"/>
        <v>0</v>
      </c>
      <c r="CA432" s="54">
        <f t="shared" si="590"/>
        <v>0</v>
      </c>
      <c r="CB432" s="54">
        <f t="shared" si="590"/>
        <v>0</v>
      </c>
      <c r="CC432" s="54">
        <f t="shared" si="590"/>
        <v>0</v>
      </c>
      <c r="CD432" s="54">
        <f t="shared" si="590"/>
        <v>0</v>
      </c>
      <c r="CE432" s="54">
        <f t="shared" si="590"/>
        <v>0</v>
      </c>
      <c r="CF432" s="148">
        <f t="shared" si="590"/>
        <v>0</v>
      </c>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c r="DH432" s="52"/>
      <c r="DI432" s="52"/>
      <c r="DJ432" s="52"/>
      <c r="DK432" s="52"/>
      <c r="DL432" s="52"/>
    </row>
    <row r="433" spans="1:116" s="57" customFormat="1" x14ac:dyDescent="0.2">
      <c r="A433" s="220"/>
      <c r="B433" s="223"/>
      <c r="C433" s="226"/>
      <c r="D433" s="229"/>
      <c r="E433" s="229"/>
      <c r="F433" s="229"/>
      <c r="G433" s="232"/>
      <c r="H433" s="235"/>
      <c r="I433" s="237"/>
      <c r="J433" s="237"/>
      <c r="K433" s="235"/>
      <c r="L433" s="54" t="s">
        <v>139</v>
      </c>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146">
        <f t="shared" si="550"/>
        <v>0</v>
      </c>
      <c r="AU433" s="147">
        <f t="shared" si="593"/>
        <v>0</v>
      </c>
      <c r="AV433" s="52"/>
      <c r="AW433" s="55">
        <f t="shared" si="572"/>
        <v>0</v>
      </c>
      <c r="AX433" s="55"/>
      <c r="AY433" s="54" t="s">
        <v>139</v>
      </c>
      <c r="AZ433" s="54">
        <f t="shared" si="590"/>
        <v>0</v>
      </c>
      <c r="BA433" s="54">
        <f t="shared" si="590"/>
        <v>0</v>
      </c>
      <c r="BB433" s="54">
        <f t="shared" si="590"/>
        <v>0</v>
      </c>
      <c r="BC433" s="54">
        <f t="shared" si="590"/>
        <v>0</v>
      </c>
      <c r="BD433" s="54">
        <f t="shared" si="590"/>
        <v>0</v>
      </c>
      <c r="BE433" s="54">
        <f t="shared" si="590"/>
        <v>0</v>
      </c>
      <c r="BF433" s="54">
        <f t="shared" si="590"/>
        <v>0</v>
      </c>
      <c r="BG433" s="54">
        <f t="shared" si="590"/>
        <v>0</v>
      </c>
      <c r="BH433" s="54">
        <f t="shared" si="590"/>
        <v>0</v>
      </c>
      <c r="BI433" s="54">
        <f t="shared" si="590"/>
        <v>0</v>
      </c>
      <c r="BJ433" s="54">
        <f t="shared" si="590"/>
        <v>0</v>
      </c>
      <c r="BK433" s="54">
        <f t="shared" si="590"/>
        <v>0</v>
      </c>
      <c r="BL433" s="54">
        <f t="shared" si="590"/>
        <v>0</v>
      </c>
      <c r="BM433" s="54">
        <f t="shared" si="590"/>
        <v>0</v>
      </c>
      <c r="BN433" s="54">
        <f t="shared" si="590"/>
        <v>0</v>
      </c>
      <c r="BO433" s="54">
        <f t="shared" si="590"/>
        <v>0</v>
      </c>
      <c r="BP433" s="54">
        <f t="shared" si="590"/>
        <v>0</v>
      </c>
      <c r="BQ433" s="54">
        <f t="shared" si="590"/>
        <v>0</v>
      </c>
      <c r="BR433" s="54">
        <f t="shared" si="590"/>
        <v>0</v>
      </c>
      <c r="BS433" s="54">
        <f t="shared" si="590"/>
        <v>0</v>
      </c>
      <c r="BT433" s="54">
        <f t="shared" si="590"/>
        <v>0</v>
      </c>
      <c r="BU433" s="54">
        <f t="shared" si="590"/>
        <v>0</v>
      </c>
      <c r="BV433" s="54">
        <f t="shared" si="590"/>
        <v>0</v>
      </c>
      <c r="BW433" s="54">
        <f t="shared" si="590"/>
        <v>0</v>
      </c>
      <c r="BX433" s="54">
        <f t="shared" si="590"/>
        <v>0</v>
      </c>
      <c r="BY433" s="54">
        <f t="shared" si="590"/>
        <v>0</v>
      </c>
      <c r="BZ433" s="54">
        <f t="shared" si="590"/>
        <v>0</v>
      </c>
      <c r="CA433" s="54">
        <f t="shared" si="590"/>
        <v>0</v>
      </c>
      <c r="CB433" s="54">
        <f t="shared" si="590"/>
        <v>0</v>
      </c>
      <c r="CC433" s="54">
        <f t="shared" si="590"/>
        <v>0</v>
      </c>
      <c r="CD433" s="54">
        <f t="shared" si="590"/>
        <v>0</v>
      </c>
      <c r="CE433" s="54">
        <f t="shared" si="590"/>
        <v>0</v>
      </c>
      <c r="CF433" s="148">
        <f t="shared" si="590"/>
        <v>0</v>
      </c>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c r="DH433" s="52"/>
      <c r="DI433" s="52"/>
      <c r="DJ433" s="52"/>
      <c r="DK433" s="52"/>
      <c r="DL433" s="52"/>
    </row>
    <row r="434" spans="1:116" s="57" customFormat="1" x14ac:dyDescent="0.2">
      <c r="A434" s="220"/>
      <c r="B434" s="223"/>
      <c r="C434" s="226"/>
      <c r="D434" s="229"/>
      <c r="E434" s="229"/>
      <c r="F434" s="229"/>
      <c r="G434" s="232"/>
      <c r="H434" s="235"/>
      <c r="I434" s="237"/>
      <c r="J434" s="237"/>
      <c r="K434" s="235"/>
      <c r="L434" s="54" t="s">
        <v>140</v>
      </c>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146">
        <f t="shared" si="550"/>
        <v>0</v>
      </c>
      <c r="AU434" s="147">
        <f t="shared" si="593"/>
        <v>0</v>
      </c>
      <c r="AV434" s="52"/>
      <c r="AW434" s="55">
        <f t="shared" si="572"/>
        <v>0</v>
      </c>
      <c r="AX434" s="55"/>
      <c r="AY434" s="54" t="s">
        <v>140</v>
      </c>
      <c r="AZ434" s="54">
        <f t="shared" si="590"/>
        <v>0</v>
      </c>
      <c r="BA434" s="54">
        <f t="shared" si="590"/>
        <v>0</v>
      </c>
      <c r="BB434" s="54">
        <f t="shared" si="590"/>
        <v>0</v>
      </c>
      <c r="BC434" s="54">
        <f t="shared" si="590"/>
        <v>0</v>
      </c>
      <c r="BD434" s="54">
        <f t="shared" si="590"/>
        <v>0</v>
      </c>
      <c r="BE434" s="54">
        <f t="shared" si="590"/>
        <v>0</v>
      </c>
      <c r="BF434" s="54">
        <f t="shared" si="590"/>
        <v>0</v>
      </c>
      <c r="BG434" s="54">
        <f t="shared" si="590"/>
        <v>0</v>
      </c>
      <c r="BH434" s="54">
        <f t="shared" si="590"/>
        <v>0</v>
      </c>
      <c r="BI434" s="54">
        <f t="shared" si="590"/>
        <v>0</v>
      </c>
      <c r="BJ434" s="54">
        <f t="shared" si="590"/>
        <v>0</v>
      </c>
      <c r="BK434" s="54">
        <f t="shared" si="590"/>
        <v>0</v>
      </c>
      <c r="BL434" s="54">
        <f t="shared" si="590"/>
        <v>0</v>
      </c>
      <c r="BM434" s="54">
        <f t="shared" si="590"/>
        <v>0</v>
      </c>
      <c r="BN434" s="54">
        <f t="shared" si="590"/>
        <v>0</v>
      </c>
      <c r="BO434" s="54">
        <f t="shared" ref="BO434" si="594">IFERROR($AU434/$AT434*AB434,0)</f>
        <v>0</v>
      </c>
      <c r="BP434" s="54">
        <f t="shared" ref="BP434:CE442" si="595">IFERROR($AU434/$AT434*AC434,0)</f>
        <v>0</v>
      </c>
      <c r="BQ434" s="54">
        <f t="shared" ref="BQ434" si="596">IFERROR($AU434/$AT434*AD434,0)</f>
        <v>0</v>
      </c>
      <c r="BR434" s="54">
        <f t="shared" ref="BR434" si="597">IFERROR($AU434/$AT434*AE434,0)</f>
        <v>0</v>
      </c>
      <c r="BS434" s="54">
        <f t="shared" ref="BS434" si="598">IFERROR($AU434/$AT434*AF434,0)</f>
        <v>0</v>
      </c>
      <c r="BT434" s="54">
        <f t="shared" ref="BT434" si="599">IFERROR($AU434/$AT434*AG434,0)</f>
        <v>0</v>
      </c>
      <c r="BU434" s="54">
        <f t="shared" ref="BU434" si="600">IFERROR($AU434/$AT434*AH434,0)</f>
        <v>0</v>
      </c>
      <c r="BV434" s="54">
        <f t="shared" ref="BV434" si="601">IFERROR($AU434/$AT434*AI434,0)</f>
        <v>0</v>
      </c>
      <c r="BW434" s="54">
        <f t="shared" ref="BW434" si="602">IFERROR($AU434/$AT434*AJ434,0)</f>
        <v>0</v>
      </c>
      <c r="BX434" s="54">
        <f t="shared" ref="BX434" si="603">IFERROR($AU434/$AT434*AK434,0)</f>
        <v>0</v>
      </c>
      <c r="BY434" s="54">
        <f t="shared" ref="BY434" si="604">IFERROR($AU434/$AT434*AL434,0)</f>
        <v>0</v>
      </c>
      <c r="BZ434" s="54">
        <f t="shared" ref="BZ434" si="605">IFERROR($AU434/$AT434*AM434,0)</f>
        <v>0</v>
      </c>
      <c r="CA434" s="54">
        <f t="shared" ref="CA434" si="606">IFERROR($AU434/$AT434*AN434,0)</f>
        <v>0</v>
      </c>
      <c r="CB434" s="54">
        <f t="shared" ref="CB434" si="607">IFERROR($AU434/$AT434*AO434,0)</f>
        <v>0</v>
      </c>
      <c r="CC434" s="54">
        <f t="shared" ref="CC434" si="608">IFERROR($AU434/$AT434*AP434,0)</f>
        <v>0</v>
      </c>
      <c r="CD434" s="54">
        <f t="shared" ref="CD434" si="609">IFERROR($AU434/$AT434*AQ434,0)</f>
        <v>0</v>
      </c>
      <c r="CE434" s="54">
        <f t="shared" ref="CE434" si="610">IFERROR($AU434/$AT434*AR434,0)</f>
        <v>0</v>
      </c>
      <c r="CF434" s="148">
        <f t="shared" ref="AZ434:CF450" si="611">IFERROR($AU434/$AT434*AS434,0)</f>
        <v>0</v>
      </c>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c r="DH434" s="52"/>
      <c r="DI434" s="52"/>
      <c r="DJ434" s="52"/>
      <c r="DK434" s="52"/>
      <c r="DL434" s="52"/>
    </row>
    <row r="435" spans="1:116" s="57" customFormat="1" ht="13.5" thickBot="1" x14ac:dyDescent="0.25">
      <c r="A435" s="221"/>
      <c r="B435" s="224"/>
      <c r="C435" s="227"/>
      <c r="D435" s="230"/>
      <c r="E435" s="230"/>
      <c r="F435" s="230"/>
      <c r="G435" s="233"/>
      <c r="H435" s="236"/>
      <c r="I435" s="238"/>
      <c r="J435" s="238"/>
      <c r="K435" s="236"/>
      <c r="L435" s="141" t="s">
        <v>141</v>
      </c>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c r="AN435" s="128"/>
      <c r="AO435" s="128"/>
      <c r="AP435" s="128"/>
      <c r="AQ435" s="128"/>
      <c r="AR435" s="128"/>
      <c r="AS435" s="128"/>
      <c r="AT435" s="149">
        <f t="shared" si="550"/>
        <v>0</v>
      </c>
      <c r="AU435" s="150">
        <f t="shared" si="593"/>
        <v>0</v>
      </c>
      <c r="AV435" s="52"/>
      <c r="AW435" s="55">
        <f t="shared" si="572"/>
        <v>0</v>
      </c>
      <c r="AX435" s="55"/>
      <c r="AY435" s="141" t="s">
        <v>141</v>
      </c>
      <c r="AZ435" s="141">
        <f t="shared" ref="AZ435:BO442" si="612">IFERROR($AU435/$AT435*M435,0)</f>
        <v>0</v>
      </c>
      <c r="BA435" s="141">
        <f t="shared" si="612"/>
        <v>0</v>
      </c>
      <c r="BB435" s="141">
        <f t="shared" si="612"/>
        <v>0</v>
      </c>
      <c r="BC435" s="141">
        <f t="shared" si="612"/>
        <v>0</v>
      </c>
      <c r="BD435" s="141">
        <f t="shared" si="612"/>
        <v>0</v>
      </c>
      <c r="BE435" s="141">
        <f t="shared" si="612"/>
        <v>0</v>
      </c>
      <c r="BF435" s="141">
        <f t="shared" si="612"/>
        <v>0</v>
      </c>
      <c r="BG435" s="141">
        <f t="shared" si="612"/>
        <v>0</v>
      </c>
      <c r="BH435" s="141">
        <f t="shared" si="612"/>
        <v>0</v>
      </c>
      <c r="BI435" s="141">
        <f t="shared" si="612"/>
        <v>0</v>
      </c>
      <c r="BJ435" s="141">
        <f t="shared" si="612"/>
        <v>0</v>
      </c>
      <c r="BK435" s="141">
        <f t="shared" si="612"/>
        <v>0</v>
      </c>
      <c r="BL435" s="141">
        <f t="shared" si="612"/>
        <v>0</v>
      </c>
      <c r="BM435" s="141">
        <f t="shared" si="612"/>
        <v>0</v>
      </c>
      <c r="BN435" s="141">
        <f t="shared" si="612"/>
        <v>0</v>
      </c>
      <c r="BO435" s="141">
        <f t="shared" si="612"/>
        <v>0</v>
      </c>
      <c r="BP435" s="141">
        <f t="shared" si="595"/>
        <v>0</v>
      </c>
      <c r="BQ435" s="141">
        <f t="shared" si="595"/>
        <v>0</v>
      </c>
      <c r="BR435" s="141">
        <f t="shared" si="595"/>
        <v>0</v>
      </c>
      <c r="BS435" s="141">
        <f t="shared" si="595"/>
        <v>0</v>
      </c>
      <c r="BT435" s="141">
        <f t="shared" si="595"/>
        <v>0</v>
      </c>
      <c r="BU435" s="141">
        <f t="shared" si="595"/>
        <v>0</v>
      </c>
      <c r="BV435" s="141">
        <f t="shared" si="595"/>
        <v>0</v>
      </c>
      <c r="BW435" s="141">
        <f t="shared" si="595"/>
        <v>0</v>
      </c>
      <c r="BX435" s="141">
        <f t="shared" si="595"/>
        <v>0</v>
      </c>
      <c r="BY435" s="141">
        <f t="shared" si="595"/>
        <v>0</v>
      </c>
      <c r="BZ435" s="141">
        <f t="shared" si="595"/>
        <v>0</v>
      </c>
      <c r="CA435" s="141">
        <f t="shared" si="595"/>
        <v>0</v>
      </c>
      <c r="CB435" s="141">
        <f t="shared" si="595"/>
        <v>0</v>
      </c>
      <c r="CC435" s="141">
        <f t="shared" si="595"/>
        <v>0</v>
      </c>
      <c r="CD435" s="141">
        <f t="shared" si="595"/>
        <v>0</v>
      </c>
      <c r="CE435" s="141">
        <f t="shared" si="595"/>
        <v>0</v>
      </c>
      <c r="CF435" s="151">
        <f t="shared" si="611"/>
        <v>0</v>
      </c>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c r="DH435" s="52"/>
      <c r="DI435" s="52"/>
      <c r="DJ435" s="52"/>
      <c r="DK435" s="52"/>
      <c r="DL435" s="52"/>
    </row>
    <row r="436" spans="1:116" s="57" customFormat="1" x14ac:dyDescent="0.2">
      <c r="A436" s="219"/>
      <c r="B436" s="222"/>
      <c r="C436" s="225"/>
      <c r="D436" s="228"/>
      <c r="E436" s="228"/>
      <c r="F436" s="228"/>
      <c r="G436" s="231"/>
      <c r="H436" s="234"/>
      <c r="I436" s="222"/>
      <c r="J436" s="222"/>
      <c r="K436" s="234"/>
      <c r="L436" s="140" t="s">
        <v>145</v>
      </c>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43">
        <f t="shared" si="550"/>
        <v>0</v>
      </c>
      <c r="AU436" s="144">
        <f t="shared" ref="AU436:AU443" si="613">AT436*$H$436</f>
        <v>0</v>
      </c>
      <c r="AV436" s="52"/>
      <c r="AW436" s="55">
        <f t="shared" si="572"/>
        <v>0</v>
      </c>
      <c r="AX436" s="55"/>
      <c r="AY436" s="140" t="s">
        <v>145</v>
      </c>
      <c r="AZ436" s="140">
        <f t="shared" si="612"/>
        <v>0</v>
      </c>
      <c r="BA436" s="140">
        <f t="shared" si="612"/>
        <v>0</v>
      </c>
      <c r="BB436" s="140">
        <f t="shared" si="612"/>
        <v>0</v>
      </c>
      <c r="BC436" s="140">
        <f t="shared" si="612"/>
        <v>0</v>
      </c>
      <c r="BD436" s="140">
        <f t="shared" si="612"/>
        <v>0</v>
      </c>
      <c r="BE436" s="140">
        <f t="shared" si="612"/>
        <v>0</v>
      </c>
      <c r="BF436" s="140">
        <f t="shared" si="612"/>
        <v>0</v>
      </c>
      <c r="BG436" s="140">
        <f t="shared" si="612"/>
        <v>0</v>
      </c>
      <c r="BH436" s="140">
        <f t="shared" si="612"/>
        <v>0</v>
      </c>
      <c r="BI436" s="140">
        <f t="shared" si="612"/>
        <v>0</v>
      </c>
      <c r="BJ436" s="140">
        <f t="shared" si="612"/>
        <v>0</v>
      </c>
      <c r="BK436" s="140">
        <f t="shared" si="612"/>
        <v>0</v>
      </c>
      <c r="BL436" s="140">
        <f t="shared" si="612"/>
        <v>0</v>
      </c>
      <c r="BM436" s="140">
        <f t="shared" si="612"/>
        <v>0</v>
      </c>
      <c r="BN436" s="140">
        <f t="shared" si="612"/>
        <v>0</v>
      </c>
      <c r="BO436" s="140">
        <f t="shared" si="612"/>
        <v>0</v>
      </c>
      <c r="BP436" s="140">
        <f t="shared" si="595"/>
        <v>0</v>
      </c>
      <c r="BQ436" s="140">
        <f t="shared" si="595"/>
        <v>0</v>
      </c>
      <c r="BR436" s="140">
        <f t="shared" si="595"/>
        <v>0</v>
      </c>
      <c r="BS436" s="140">
        <f t="shared" si="595"/>
        <v>0</v>
      </c>
      <c r="BT436" s="140">
        <f t="shared" si="595"/>
        <v>0</v>
      </c>
      <c r="BU436" s="140">
        <f t="shared" si="595"/>
        <v>0</v>
      </c>
      <c r="BV436" s="140">
        <f t="shared" si="595"/>
        <v>0</v>
      </c>
      <c r="BW436" s="140">
        <f t="shared" si="595"/>
        <v>0</v>
      </c>
      <c r="BX436" s="140">
        <f t="shared" si="595"/>
        <v>0</v>
      </c>
      <c r="BY436" s="140">
        <f t="shared" si="595"/>
        <v>0</v>
      </c>
      <c r="BZ436" s="140">
        <f t="shared" si="595"/>
        <v>0</v>
      </c>
      <c r="CA436" s="140">
        <f t="shared" si="595"/>
        <v>0</v>
      </c>
      <c r="CB436" s="140">
        <f t="shared" si="595"/>
        <v>0</v>
      </c>
      <c r="CC436" s="140">
        <f t="shared" si="595"/>
        <v>0</v>
      </c>
      <c r="CD436" s="140">
        <f t="shared" si="595"/>
        <v>0</v>
      </c>
      <c r="CE436" s="140">
        <f t="shared" si="595"/>
        <v>0</v>
      </c>
      <c r="CF436" s="145">
        <f t="shared" si="611"/>
        <v>0</v>
      </c>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c r="DH436" s="52"/>
      <c r="DI436" s="52"/>
      <c r="DJ436" s="52"/>
      <c r="DK436" s="52"/>
      <c r="DL436" s="52"/>
    </row>
    <row r="437" spans="1:116" s="57" customFormat="1" x14ac:dyDescent="0.2">
      <c r="A437" s="220"/>
      <c r="B437" s="223"/>
      <c r="C437" s="226"/>
      <c r="D437" s="229"/>
      <c r="E437" s="229"/>
      <c r="F437" s="229"/>
      <c r="G437" s="232"/>
      <c r="H437" s="235"/>
      <c r="I437" s="237"/>
      <c r="J437" s="237"/>
      <c r="K437" s="235"/>
      <c r="L437" s="54" t="s">
        <v>1</v>
      </c>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146">
        <f t="shared" si="550"/>
        <v>0</v>
      </c>
      <c r="AU437" s="147">
        <f t="shared" si="613"/>
        <v>0</v>
      </c>
      <c r="AV437" s="52"/>
      <c r="AW437" s="55">
        <f t="shared" si="572"/>
        <v>0</v>
      </c>
      <c r="AX437" s="55"/>
      <c r="AY437" s="54" t="s">
        <v>1</v>
      </c>
      <c r="AZ437" s="54">
        <f t="shared" si="612"/>
        <v>0</v>
      </c>
      <c r="BA437" s="54">
        <f t="shared" si="612"/>
        <v>0</v>
      </c>
      <c r="BB437" s="54">
        <f t="shared" si="612"/>
        <v>0</v>
      </c>
      <c r="BC437" s="54">
        <f t="shared" si="612"/>
        <v>0</v>
      </c>
      <c r="BD437" s="54">
        <f t="shared" si="612"/>
        <v>0</v>
      </c>
      <c r="BE437" s="54">
        <f t="shared" si="612"/>
        <v>0</v>
      </c>
      <c r="BF437" s="54">
        <f t="shared" si="612"/>
        <v>0</v>
      </c>
      <c r="BG437" s="54">
        <f t="shared" si="612"/>
        <v>0</v>
      </c>
      <c r="BH437" s="54">
        <f t="shared" si="612"/>
        <v>0</v>
      </c>
      <c r="BI437" s="54">
        <f t="shared" si="612"/>
        <v>0</v>
      </c>
      <c r="BJ437" s="54">
        <f t="shared" si="612"/>
        <v>0</v>
      </c>
      <c r="BK437" s="54">
        <f t="shared" si="612"/>
        <v>0</v>
      </c>
      <c r="BL437" s="54">
        <f t="shared" si="612"/>
        <v>0</v>
      </c>
      <c r="BM437" s="54">
        <f t="shared" si="612"/>
        <v>0</v>
      </c>
      <c r="BN437" s="54">
        <f t="shared" si="612"/>
        <v>0</v>
      </c>
      <c r="BO437" s="54">
        <f t="shared" si="612"/>
        <v>0</v>
      </c>
      <c r="BP437" s="54">
        <f t="shared" si="595"/>
        <v>0</v>
      </c>
      <c r="BQ437" s="54">
        <f t="shared" si="595"/>
        <v>0</v>
      </c>
      <c r="BR437" s="54">
        <f t="shared" si="595"/>
        <v>0</v>
      </c>
      <c r="BS437" s="54">
        <f t="shared" si="595"/>
        <v>0</v>
      </c>
      <c r="BT437" s="54">
        <f t="shared" si="595"/>
        <v>0</v>
      </c>
      <c r="BU437" s="54">
        <f t="shared" si="595"/>
        <v>0</v>
      </c>
      <c r="BV437" s="54">
        <f t="shared" si="595"/>
        <v>0</v>
      </c>
      <c r="BW437" s="54">
        <f t="shared" si="595"/>
        <v>0</v>
      </c>
      <c r="BX437" s="54">
        <f t="shared" si="595"/>
        <v>0</v>
      </c>
      <c r="BY437" s="54">
        <f t="shared" si="595"/>
        <v>0</v>
      </c>
      <c r="BZ437" s="54">
        <f t="shared" si="595"/>
        <v>0</v>
      </c>
      <c r="CA437" s="54">
        <f t="shared" si="595"/>
        <v>0</v>
      </c>
      <c r="CB437" s="54">
        <f t="shared" si="595"/>
        <v>0</v>
      </c>
      <c r="CC437" s="54">
        <f t="shared" si="595"/>
        <v>0</v>
      </c>
      <c r="CD437" s="54">
        <f t="shared" si="595"/>
        <v>0</v>
      </c>
      <c r="CE437" s="54">
        <f t="shared" si="595"/>
        <v>0</v>
      </c>
      <c r="CF437" s="148">
        <f t="shared" si="611"/>
        <v>0</v>
      </c>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row>
    <row r="438" spans="1:116" s="57" customFormat="1" x14ac:dyDescent="0.2">
      <c r="A438" s="220"/>
      <c r="B438" s="223"/>
      <c r="C438" s="226"/>
      <c r="D438" s="229"/>
      <c r="E438" s="229"/>
      <c r="F438" s="229"/>
      <c r="G438" s="232"/>
      <c r="H438" s="235"/>
      <c r="I438" s="237"/>
      <c r="J438" s="237"/>
      <c r="K438" s="235"/>
      <c r="L438" s="54" t="s">
        <v>2</v>
      </c>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146">
        <f t="shared" si="550"/>
        <v>0</v>
      </c>
      <c r="AU438" s="147">
        <f t="shared" si="613"/>
        <v>0</v>
      </c>
      <c r="AV438" s="52"/>
      <c r="AW438" s="55">
        <f t="shared" si="572"/>
        <v>0</v>
      </c>
      <c r="AX438" s="55"/>
      <c r="AY438" s="54" t="s">
        <v>2</v>
      </c>
      <c r="AZ438" s="54">
        <f t="shared" si="612"/>
        <v>0</v>
      </c>
      <c r="BA438" s="54">
        <f t="shared" si="612"/>
        <v>0</v>
      </c>
      <c r="BB438" s="54">
        <f t="shared" si="612"/>
        <v>0</v>
      </c>
      <c r="BC438" s="54">
        <f t="shared" si="612"/>
        <v>0</v>
      </c>
      <c r="BD438" s="54">
        <f t="shared" si="612"/>
        <v>0</v>
      </c>
      <c r="BE438" s="54">
        <f t="shared" si="612"/>
        <v>0</v>
      </c>
      <c r="BF438" s="54">
        <f t="shared" si="612"/>
        <v>0</v>
      </c>
      <c r="BG438" s="54">
        <f t="shared" si="612"/>
        <v>0</v>
      </c>
      <c r="BH438" s="54">
        <f t="shared" si="612"/>
        <v>0</v>
      </c>
      <c r="BI438" s="54">
        <f t="shared" si="612"/>
        <v>0</v>
      </c>
      <c r="BJ438" s="54">
        <f t="shared" si="612"/>
        <v>0</v>
      </c>
      <c r="BK438" s="54">
        <f t="shared" si="612"/>
        <v>0</v>
      </c>
      <c r="BL438" s="54">
        <f t="shared" si="612"/>
        <v>0</v>
      </c>
      <c r="BM438" s="54">
        <f t="shared" si="612"/>
        <v>0</v>
      </c>
      <c r="BN438" s="54">
        <f t="shared" si="612"/>
        <v>0</v>
      </c>
      <c r="BO438" s="54">
        <f t="shared" si="612"/>
        <v>0</v>
      </c>
      <c r="BP438" s="54">
        <f t="shared" si="595"/>
        <v>0</v>
      </c>
      <c r="BQ438" s="54">
        <f t="shared" si="595"/>
        <v>0</v>
      </c>
      <c r="BR438" s="54">
        <f t="shared" si="595"/>
        <v>0</v>
      </c>
      <c r="BS438" s="54">
        <f t="shared" si="595"/>
        <v>0</v>
      </c>
      <c r="BT438" s="54">
        <f t="shared" si="595"/>
        <v>0</v>
      </c>
      <c r="BU438" s="54">
        <f t="shared" si="595"/>
        <v>0</v>
      </c>
      <c r="BV438" s="54">
        <f t="shared" si="595"/>
        <v>0</v>
      </c>
      <c r="BW438" s="54">
        <f t="shared" si="595"/>
        <v>0</v>
      </c>
      <c r="BX438" s="54">
        <f t="shared" si="595"/>
        <v>0</v>
      </c>
      <c r="BY438" s="54">
        <f t="shared" si="595"/>
        <v>0</v>
      </c>
      <c r="BZ438" s="54">
        <f t="shared" si="595"/>
        <v>0</v>
      </c>
      <c r="CA438" s="54">
        <f t="shared" si="595"/>
        <v>0</v>
      </c>
      <c r="CB438" s="54">
        <f t="shared" si="595"/>
        <v>0</v>
      </c>
      <c r="CC438" s="54">
        <f t="shared" si="595"/>
        <v>0</v>
      </c>
      <c r="CD438" s="54">
        <f t="shared" si="595"/>
        <v>0</v>
      </c>
      <c r="CE438" s="54">
        <f t="shared" si="595"/>
        <v>0</v>
      </c>
      <c r="CF438" s="148">
        <f t="shared" si="611"/>
        <v>0</v>
      </c>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row>
    <row r="439" spans="1:116" s="57" customFormat="1" x14ac:dyDescent="0.2">
      <c r="A439" s="220"/>
      <c r="B439" s="223"/>
      <c r="C439" s="226"/>
      <c r="D439" s="229"/>
      <c r="E439" s="229"/>
      <c r="F439" s="229"/>
      <c r="G439" s="232"/>
      <c r="H439" s="235"/>
      <c r="I439" s="237"/>
      <c r="J439" s="237"/>
      <c r="K439" s="235"/>
      <c r="L439" s="54" t="s">
        <v>138</v>
      </c>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146">
        <f t="shared" si="550"/>
        <v>0</v>
      </c>
      <c r="AU439" s="147">
        <f t="shared" si="613"/>
        <v>0</v>
      </c>
      <c r="AV439" s="52"/>
      <c r="AW439" s="55">
        <f t="shared" si="572"/>
        <v>0</v>
      </c>
      <c r="AX439" s="55"/>
      <c r="AY439" s="54" t="s">
        <v>138</v>
      </c>
      <c r="AZ439" s="54">
        <f t="shared" si="612"/>
        <v>0</v>
      </c>
      <c r="BA439" s="54">
        <f t="shared" si="612"/>
        <v>0</v>
      </c>
      <c r="BB439" s="54">
        <f t="shared" si="612"/>
        <v>0</v>
      </c>
      <c r="BC439" s="54">
        <f t="shared" si="612"/>
        <v>0</v>
      </c>
      <c r="BD439" s="54">
        <f t="shared" si="612"/>
        <v>0</v>
      </c>
      <c r="BE439" s="54">
        <f t="shared" si="612"/>
        <v>0</v>
      </c>
      <c r="BF439" s="54">
        <f t="shared" si="612"/>
        <v>0</v>
      </c>
      <c r="BG439" s="54">
        <f t="shared" si="612"/>
        <v>0</v>
      </c>
      <c r="BH439" s="54">
        <f t="shared" si="612"/>
        <v>0</v>
      </c>
      <c r="BI439" s="54">
        <f t="shared" si="612"/>
        <v>0</v>
      </c>
      <c r="BJ439" s="54">
        <f t="shared" si="612"/>
        <v>0</v>
      </c>
      <c r="BK439" s="54">
        <f t="shared" si="612"/>
        <v>0</v>
      </c>
      <c r="BL439" s="54">
        <f t="shared" si="612"/>
        <v>0</v>
      </c>
      <c r="BM439" s="54">
        <f t="shared" si="612"/>
        <v>0</v>
      </c>
      <c r="BN439" s="54">
        <f t="shared" si="612"/>
        <v>0</v>
      </c>
      <c r="BO439" s="54">
        <f t="shared" si="612"/>
        <v>0</v>
      </c>
      <c r="BP439" s="54">
        <f t="shared" si="595"/>
        <v>0</v>
      </c>
      <c r="BQ439" s="54">
        <f t="shared" si="595"/>
        <v>0</v>
      </c>
      <c r="BR439" s="54">
        <f t="shared" si="595"/>
        <v>0</v>
      </c>
      <c r="BS439" s="54">
        <f t="shared" si="595"/>
        <v>0</v>
      </c>
      <c r="BT439" s="54">
        <f t="shared" si="595"/>
        <v>0</v>
      </c>
      <c r="BU439" s="54">
        <f t="shared" si="595"/>
        <v>0</v>
      </c>
      <c r="BV439" s="54">
        <f t="shared" si="595"/>
        <v>0</v>
      </c>
      <c r="BW439" s="54">
        <f t="shared" si="595"/>
        <v>0</v>
      </c>
      <c r="BX439" s="54">
        <f t="shared" si="595"/>
        <v>0</v>
      </c>
      <c r="BY439" s="54">
        <f t="shared" si="595"/>
        <v>0</v>
      </c>
      <c r="BZ439" s="54">
        <f t="shared" si="595"/>
        <v>0</v>
      </c>
      <c r="CA439" s="54">
        <f t="shared" si="595"/>
        <v>0</v>
      </c>
      <c r="CB439" s="54">
        <f t="shared" si="595"/>
        <v>0</v>
      </c>
      <c r="CC439" s="54">
        <f t="shared" si="595"/>
        <v>0</v>
      </c>
      <c r="CD439" s="54">
        <f t="shared" si="595"/>
        <v>0</v>
      </c>
      <c r="CE439" s="54">
        <f t="shared" si="595"/>
        <v>0</v>
      </c>
      <c r="CF439" s="148">
        <f t="shared" si="611"/>
        <v>0</v>
      </c>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c r="DH439" s="52"/>
      <c r="DI439" s="52"/>
      <c r="DJ439" s="52"/>
      <c r="DK439" s="52"/>
      <c r="DL439" s="52"/>
    </row>
    <row r="440" spans="1:116" s="57" customFormat="1" x14ac:dyDescent="0.2">
      <c r="A440" s="220"/>
      <c r="B440" s="223"/>
      <c r="C440" s="226"/>
      <c r="D440" s="229"/>
      <c r="E440" s="229"/>
      <c r="F440" s="229"/>
      <c r="G440" s="232"/>
      <c r="H440" s="235"/>
      <c r="I440" s="237"/>
      <c r="J440" s="237"/>
      <c r="K440" s="235"/>
      <c r="L440" s="54" t="s">
        <v>142</v>
      </c>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146">
        <f t="shared" si="550"/>
        <v>0</v>
      </c>
      <c r="AU440" s="147">
        <f t="shared" si="613"/>
        <v>0</v>
      </c>
      <c r="AV440" s="52"/>
      <c r="AW440" s="55">
        <f t="shared" si="572"/>
        <v>0</v>
      </c>
      <c r="AX440" s="55"/>
      <c r="AY440" s="54" t="s">
        <v>142</v>
      </c>
      <c r="AZ440" s="54">
        <f t="shared" si="612"/>
        <v>0</v>
      </c>
      <c r="BA440" s="54">
        <f t="shared" si="612"/>
        <v>0</v>
      </c>
      <c r="BB440" s="54">
        <f t="shared" si="612"/>
        <v>0</v>
      </c>
      <c r="BC440" s="54">
        <f t="shared" si="612"/>
        <v>0</v>
      </c>
      <c r="BD440" s="54">
        <f t="shared" si="612"/>
        <v>0</v>
      </c>
      <c r="BE440" s="54">
        <f t="shared" si="612"/>
        <v>0</v>
      </c>
      <c r="BF440" s="54">
        <f t="shared" si="612"/>
        <v>0</v>
      </c>
      <c r="BG440" s="54">
        <f t="shared" si="612"/>
        <v>0</v>
      </c>
      <c r="BH440" s="54">
        <f t="shared" si="612"/>
        <v>0</v>
      </c>
      <c r="BI440" s="54">
        <f t="shared" si="612"/>
        <v>0</v>
      </c>
      <c r="BJ440" s="54">
        <f t="shared" si="612"/>
        <v>0</v>
      </c>
      <c r="BK440" s="54">
        <f t="shared" si="612"/>
        <v>0</v>
      </c>
      <c r="BL440" s="54">
        <f t="shared" si="612"/>
        <v>0</v>
      </c>
      <c r="BM440" s="54">
        <f t="shared" si="612"/>
        <v>0</v>
      </c>
      <c r="BN440" s="54">
        <f t="shared" si="612"/>
        <v>0</v>
      </c>
      <c r="BO440" s="54">
        <f t="shared" si="612"/>
        <v>0</v>
      </c>
      <c r="BP440" s="54">
        <f t="shared" si="595"/>
        <v>0</v>
      </c>
      <c r="BQ440" s="54">
        <f t="shared" si="595"/>
        <v>0</v>
      </c>
      <c r="BR440" s="54">
        <f t="shared" si="595"/>
        <v>0</v>
      </c>
      <c r="BS440" s="54">
        <f t="shared" si="595"/>
        <v>0</v>
      </c>
      <c r="BT440" s="54">
        <f t="shared" si="595"/>
        <v>0</v>
      </c>
      <c r="BU440" s="54">
        <f t="shared" si="595"/>
        <v>0</v>
      </c>
      <c r="BV440" s="54">
        <f t="shared" si="595"/>
        <v>0</v>
      </c>
      <c r="BW440" s="54">
        <f t="shared" si="595"/>
        <v>0</v>
      </c>
      <c r="BX440" s="54">
        <f t="shared" si="595"/>
        <v>0</v>
      </c>
      <c r="BY440" s="54">
        <f t="shared" si="595"/>
        <v>0</v>
      </c>
      <c r="BZ440" s="54">
        <f t="shared" si="595"/>
        <v>0</v>
      </c>
      <c r="CA440" s="54">
        <f t="shared" si="595"/>
        <v>0</v>
      </c>
      <c r="CB440" s="54">
        <f t="shared" si="595"/>
        <v>0</v>
      </c>
      <c r="CC440" s="54">
        <f t="shared" si="595"/>
        <v>0</v>
      </c>
      <c r="CD440" s="54">
        <f t="shared" si="595"/>
        <v>0</v>
      </c>
      <c r="CE440" s="54">
        <f t="shared" si="595"/>
        <v>0</v>
      </c>
      <c r="CF440" s="148">
        <f t="shared" si="611"/>
        <v>0</v>
      </c>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c r="DH440" s="52"/>
      <c r="DI440" s="52"/>
      <c r="DJ440" s="52"/>
      <c r="DK440" s="52"/>
      <c r="DL440" s="52"/>
    </row>
    <row r="441" spans="1:116" s="57" customFormat="1" x14ac:dyDescent="0.2">
      <c r="A441" s="220"/>
      <c r="B441" s="223"/>
      <c r="C441" s="226"/>
      <c r="D441" s="229"/>
      <c r="E441" s="229"/>
      <c r="F441" s="229"/>
      <c r="G441" s="232"/>
      <c r="H441" s="235"/>
      <c r="I441" s="237"/>
      <c r="J441" s="237"/>
      <c r="K441" s="235"/>
      <c r="L441" s="54" t="s">
        <v>139</v>
      </c>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146">
        <f t="shared" si="550"/>
        <v>0</v>
      </c>
      <c r="AU441" s="147">
        <f t="shared" si="613"/>
        <v>0</v>
      </c>
      <c r="AV441" s="52"/>
      <c r="AW441" s="55">
        <f t="shared" si="572"/>
        <v>0</v>
      </c>
      <c r="AX441" s="55"/>
      <c r="AY441" s="54" t="s">
        <v>139</v>
      </c>
      <c r="AZ441" s="54">
        <f t="shared" si="612"/>
        <v>0</v>
      </c>
      <c r="BA441" s="54">
        <f t="shared" si="612"/>
        <v>0</v>
      </c>
      <c r="BB441" s="54">
        <f t="shared" si="612"/>
        <v>0</v>
      </c>
      <c r="BC441" s="54">
        <f t="shared" si="612"/>
        <v>0</v>
      </c>
      <c r="BD441" s="54">
        <f t="shared" si="612"/>
        <v>0</v>
      </c>
      <c r="BE441" s="54">
        <f t="shared" si="612"/>
        <v>0</v>
      </c>
      <c r="BF441" s="54">
        <f t="shared" si="612"/>
        <v>0</v>
      </c>
      <c r="BG441" s="54">
        <f t="shared" si="612"/>
        <v>0</v>
      </c>
      <c r="BH441" s="54">
        <f t="shared" si="612"/>
        <v>0</v>
      </c>
      <c r="BI441" s="54">
        <f t="shared" si="612"/>
        <v>0</v>
      </c>
      <c r="BJ441" s="54">
        <f t="shared" si="612"/>
        <v>0</v>
      </c>
      <c r="BK441" s="54">
        <f t="shared" si="612"/>
        <v>0</v>
      </c>
      <c r="BL441" s="54">
        <f t="shared" si="612"/>
        <v>0</v>
      </c>
      <c r="BM441" s="54">
        <f t="shared" si="612"/>
        <v>0</v>
      </c>
      <c r="BN441" s="54">
        <f t="shared" si="612"/>
        <v>0</v>
      </c>
      <c r="BO441" s="54">
        <f t="shared" si="612"/>
        <v>0</v>
      </c>
      <c r="BP441" s="54">
        <f t="shared" si="595"/>
        <v>0</v>
      </c>
      <c r="BQ441" s="54">
        <f t="shared" si="595"/>
        <v>0</v>
      </c>
      <c r="BR441" s="54">
        <f t="shared" si="595"/>
        <v>0</v>
      </c>
      <c r="BS441" s="54">
        <f t="shared" si="595"/>
        <v>0</v>
      </c>
      <c r="BT441" s="54">
        <f t="shared" si="595"/>
        <v>0</v>
      </c>
      <c r="BU441" s="54">
        <f t="shared" si="595"/>
        <v>0</v>
      </c>
      <c r="BV441" s="54">
        <f t="shared" si="595"/>
        <v>0</v>
      </c>
      <c r="BW441" s="54">
        <f t="shared" si="595"/>
        <v>0</v>
      </c>
      <c r="BX441" s="54">
        <f t="shared" si="595"/>
        <v>0</v>
      </c>
      <c r="BY441" s="54">
        <f t="shared" si="595"/>
        <v>0</v>
      </c>
      <c r="BZ441" s="54">
        <f t="shared" si="595"/>
        <v>0</v>
      </c>
      <c r="CA441" s="54">
        <f t="shared" si="595"/>
        <v>0</v>
      </c>
      <c r="CB441" s="54">
        <f t="shared" si="595"/>
        <v>0</v>
      </c>
      <c r="CC441" s="54">
        <f t="shared" si="595"/>
        <v>0</v>
      </c>
      <c r="CD441" s="54">
        <f t="shared" si="595"/>
        <v>0</v>
      </c>
      <c r="CE441" s="54">
        <f t="shared" si="595"/>
        <v>0</v>
      </c>
      <c r="CF441" s="148">
        <f t="shared" si="611"/>
        <v>0</v>
      </c>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c r="DH441" s="52"/>
      <c r="DI441" s="52"/>
      <c r="DJ441" s="52"/>
      <c r="DK441" s="52"/>
      <c r="DL441" s="52"/>
    </row>
    <row r="442" spans="1:116" s="57" customFormat="1" x14ac:dyDescent="0.2">
      <c r="A442" s="220"/>
      <c r="B442" s="223"/>
      <c r="C442" s="226"/>
      <c r="D442" s="229"/>
      <c r="E442" s="229"/>
      <c r="F442" s="229"/>
      <c r="G442" s="232"/>
      <c r="H442" s="235"/>
      <c r="I442" s="237"/>
      <c r="J442" s="237"/>
      <c r="K442" s="235"/>
      <c r="L442" s="54" t="s">
        <v>140</v>
      </c>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146">
        <f t="shared" si="550"/>
        <v>0</v>
      </c>
      <c r="AU442" s="147">
        <f t="shared" si="613"/>
        <v>0</v>
      </c>
      <c r="AV442" s="52"/>
      <c r="AW442" s="55">
        <f t="shared" si="572"/>
        <v>0</v>
      </c>
      <c r="AX442" s="55"/>
      <c r="AY442" s="54" t="s">
        <v>140</v>
      </c>
      <c r="AZ442" s="54">
        <f t="shared" si="612"/>
        <v>0</v>
      </c>
      <c r="BA442" s="54">
        <f t="shared" si="612"/>
        <v>0</v>
      </c>
      <c r="BB442" s="54">
        <f t="shared" si="612"/>
        <v>0</v>
      </c>
      <c r="BC442" s="54">
        <f t="shared" si="612"/>
        <v>0</v>
      </c>
      <c r="BD442" s="54">
        <f t="shared" si="612"/>
        <v>0</v>
      </c>
      <c r="BE442" s="54">
        <f t="shared" si="612"/>
        <v>0</v>
      </c>
      <c r="BF442" s="54">
        <f t="shared" si="612"/>
        <v>0</v>
      </c>
      <c r="BG442" s="54">
        <f t="shared" si="612"/>
        <v>0</v>
      </c>
      <c r="BH442" s="54">
        <f t="shared" si="612"/>
        <v>0</v>
      </c>
      <c r="BI442" s="54">
        <f t="shared" si="612"/>
        <v>0</v>
      </c>
      <c r="BJ442" s="54">
        <f t="shared" si="612"/>
        <v>0</v>
      </c>
      <c r="BK442" s="54">
        <f t="shared" si="612"/>
        <v>0</v>
      </c>
      <c r="BL442" s="54">
        <f t="shared" si="612"/>
        <v>0</v>
      </c>
      <c r="BM442" s="54">
        <f t="shared" si="612"/>
        <v>0</v>
      </c>
      <c r="BN442" s="54">
        <f t="shared" si="612"/>
        <v>0</v>
      </c>
      <c r="BO442" s="54">
        <f t="shared" si="612"/>
        <v>0</v>
      </c>
      <c r="BP442" s="54">
        <f t="shared" si="595"/>
        <v>0</v>
      </c>
      <c r="BQ442" s="54">
        <f t="shared" si="595"/>
        <v>0</v>
      </c>
      <c r="BR442" s="54">
        <f t="shared" si="595"/>
        <v>0</v>
      </c>
      <c r="BS442" s="54">
        <f t="shared" si="595"/>
        <v>0</v>
      </c>
      <c r="BT442" s="54">
        <f t="shared" si="595"/>
        <v>0</v>
      </c>
      <c r="BU442" s="54">
        <f t="shared" si="595"/>
        <v>0</v>
      </c>
      <c r="BV442" s="54">
        <f t="shared" si="595"/>
        <v>0</v>
      </c>
      <c r="BW442" s="54">
        <f t="shared" si="595"/>
        <v>0</v>
      </c>
      <c r="BX442" s="54">
        <f t="shared" si="595"/>
        <v>0</v>
      </c>
      <c r="BY442" s="54">
        <f t="shared" si="595"/>
        <v>0</v>
      </c>
      <c r="BZ442" s="54">
        <f t="shared" si="595"/>
        <v>0</v>
      </c>
      <c r="CA442" s="54">
        <f t="shared" si="595"/>
        <v>0</v>
      </c>
      <c r="CB442" s="54">
        <f t="shared" si="595"/>
        <v>0</v>
      </c>
      <c r="CC442" s="54">
        <f t="shared" si="595"/>
        <v>0</v>
      </c>
      <c r="CD442" s="54">
        <f t="shared" si="595"/>
        <v>0</v>
      </c>
      <c r="CE442" s="54">
        <f t="shared" si="595"/>
        <v>0</v>
      </c>
      <c r="CF442" s="148">
        <f t="shared" si="611"/>
        <v>0</v>
      </c>
      <c r="CG442" s="52"/>
      <c r="CH442" s="52"/>
      <c r="CI442" s="52"/>
      <c r="CJ442" s="52"/>
      <c r="CK442" s="52"/>
      <c r="CL442" s="52"/>
      <c r="CM442" s="52"/>
      <c r="CN442" s="52"/>
      <c r="CO442" s="52"/>
      <c r="CP442" s="52"/>
      <c r="CQ442" s="52"/>
      <c r="CR442" s="52"/>
      <c r="CS442" s="52"/>
      <c r="CT442" s="52"/>
      <c r="CU442" s="52"/>
      <c r="CV442" s="52"/>
      <c r="CW442" s="52"/>
      <c r="CX442" s="52"/>
      <c r="CY442" s="52"/>
      <c r="CZ442" s="52"/>
      <c r="DA442" s="52"/>
      <c r="DB442" s="52"/>
      <c r="DC442" s="52"/>
      <c r="DD442" s="52"/>
      <c r="DE442" s="52"/>
      <c r="DF442" s="52"/>
      <c r="DG442" s="52"/>
      <c r="DH442" s="52"/>
      <c r="DI442" s="52"/>
      <c r="DJ442" s="52"/>
      <c r="DK442" s="52"/>
      <c r="DL442" s="52"/>
    </row>
    <row r="443" spans="1:116" s="57" customFormat="1" ht="13.5" thickBot="1" x14ac:dyDescent="0.25">
      <c r="A443" s="221"/>
      <c r="B443" s="224"/>
      <c r="C443" s="227"/>
      <c r="D443" s="230"/>
      <c r="E443" s="230"/>
      <c r="F443" s="230"/>
      <c r="G443" s="233"/>
      <c r="H443" s="236"/>
      <c r="I443" s="238"/>
      <c r="J443" s="238"/>
      <c r="K443" s="236"/>
      <c r="L443" s="141" t="s">
        <v>141</v>
      </c>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c r="AN443" s="128"/>
      <c r="AO443" s="128"/>
      <c r="AP443" s="128"/>
      <c r="AQ443" s="128"/>
      <c r="AR443" s="128"/>
      <c r="AS443" s="128"/>
      <c r="AT443" s="149">
        <f t="shared" si="550"/>
        <v>0</v>
      </c>
      <c r="AU443" s="150">
        <f t="shared" si="613"/>
        <v>0</v>
      </c>
      <c r="AV443" s="52"/>
      <c r="AW443" s="55">
        <f t="shared" si="572"/>
        <v>0</v>
      </c>
      <c r="AX443" s="55"/>
      <c r="AY443" s="141" t="s">
        <v>141</v>
      </c>
      <c r="AZ443" s="141">
        <f t="shared" si="611"/>
        <v>0</v>
      </c>
      <c r="BA443" s="141">
        <f t="shared" si="611"/>
        <v>0</v>
      </c>
      <c r="BB443" s="141">
        <f t="shared" si="611"/>
        <v>0</v>
      </c>
      <c r="BC443" s="141">
        <f t="shared" si="611"/>
        <v>0</v>
      </c>
      <c r="BD443" s="141">
        <f t="shared" si="611"/>
        <v>0</v>
      </c>
      <c r="BE443" s="141">
        <f t="shared" si="611"/>
        <v>0</v>
      </c>
      <c r="BF443" s="141">
        <f t="shared" si="611"/>
        <v>0</v>
      </c>
      <c r="BG443" s="141">
        <f t="shared" si="611"/>
        <v>0</v>
      </c>
      <c r="BH443" s="141">
        <f t="shared" si="611"/>
        <v>0</v>
      </c>
      <c r="BI443" s="141">
        <f t="shared" si="611"/>
        <v>0</v>
      </c>
      <c r="BJ443" s="141">
        <f t="shared" si="611"/>
        <v>0</v>
      </c>
      <c r="BK443" s="141">
        <f t="shared" si="611"/>
        <v>0</v>
      </c>
      <c r="BL443" s="141">
        <f t="shared" si="611"/>
        <v>0</v>
      </c>
      <c r="BM443" s="141">
        <f t="shared" si="611"/>
        <v>0</v>
      </c>
      <c r="BN443" s="141">
        <f t="shared" si="611"/>
        <v>0</v>
      </c>
      <c r="BO443" s="141">
        <f t="shared" si="611"/>
        <v>0</v>
      </c>
      <c r="BP443" s="141">
        <f t="shared" si="611"/>
        <v>0</v>
      </c>
      <c r="BQ443" s="141">
        <f t="shared" si="611"/>
        <v>0</v>
      </c>
      <c r="BR443" s="141">
        <f t="shared" si="611"/>
        <v>0</v>
      </c>
      <c r="BS443" s="141">
        <f t="shared" si="611"/>
        <v>0</v>
      </c>
      <c r="BT443" s="141">
        <f t="shared" si="611"/>
        <v>0</v>
      </c>
      <c r="BU443" s="141">
        <f t="shared" si="611"/>
        <v>0</v>
      </c>
      <c r="BV443" s="141">
        <f t="shared" si="611"/>
        <v>0</v>
      </c>
      <c r="BW443" s="141">
        <f t="shared" si="611"/>
        <v>0</v>
      </c>
      <c r="BX443" s="141">
        <f t="shared" si="611"/>
        <v>0</v>
      </c>
      <c r="BY443" s="141">
        <f t="shared" si="611"/>
        <v>0</v>
      </c>
      <c r="BZ443" s="141">
        <f t="shared" si="611"/>
        <v>0</v>
      </c>
      <c r="CA443" s="141">
        <f t="shared" si="611"/>
        <v>0</v>
      </c>
      <c r="CB443" s="141">
        <f t="shared" si="611"/>
        <v>0</v>
      </c>
      <c r="CC443" s="141">
        <f t="shared" si="611"/>
        <v>0</v>
      </c>
      <c r="CD443" s="141">
        <f t="shared" si="611"/>
        <v>0</v>
      </c>
      <c r="CE443" s="141">
        <f t="shared" si="611"/>
        <v>0</v>
      </c>
      <c r="CF443" s="151">
        <f t="shared" si="611"/>
        <v>0</v>
      </c>
      <c r="CG443" s="52"/>
      <c r="CH443" s="52"/>
      <c r="CI443" s="52"/>
      <c r="CJ443" s="52"/>
      <c r="CK443" s="52"/>
      <c r="CL443" s="52"/>
      <c r="CM443" s="52"/>
      <c r="CN443" s="52"/>
      <c r="CO443" s="52"/>
      <c r="CP443" s="52"/>
      <c r="CQ443" s="52"/>
      <c r="CR443" s="52"/>
      <c r="CS443" s="52"/>
      <c r="CT443" s="52"/>
      <c r="CU443" s="52"/>
      <c r="CV443" s="52"/>
      <c r="CW443" s="52"/>
      <c r="CX443" s="52"/>
      <c r="CY443" s="52"/>
      <c r="CZ443" s="52"/>
      <c r="DA443" s="52"/>
      <c r="DB443" s="52"/>
      <c r="DC443" s="52"/>
      <c r="DD443" s="52"/>
      <c r="DE443" s="52"/>
      <c r="DF443" s="52"/>
      <c r="DG443" s="52"/>
      <c r="DH443" s="52"/>
      <c r="DI443" s="52"/>
      <c r="DJ443" s="52"/>
      <c r="DK443" s="52"/>
      <c r="DL443" s="52"/>
    </row>
    <row r="444" spans="1:116" s="57" customFormat="1" x14ac:dyDescent="0.2">
      <c r="A444" s="219"/>
      <c r="B444" s="222"/>
      <c r="C444" s="225"/>
      <c r="D444" s="228"/>
      <c r="E444" s="228"/>
      <c r="F444" s="228"/>
      <c r="G444" s="231"/>
      <c r="H444" s="234"/>
      <c r="I444" s="222"/>
      <c r="J444" s="222"/>
      <c r="K444" s="234"/>
      <c r="L444" s="140" t="s">
        <v>145</v>
      </c>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43">
        <f t="shared" si="550"/>
        <v>0</v>
      </c>
      <c r="AU444" s="144">
        <f t="shared" ref="AU444:AU451" si="614">AT444*$H$444</f>
        <v>0</v>
      </c>
      <c r="AV444" s="52"/>
      <c r="AW444" s="55">
        <f t="shared" si="572"/>
        <v>0</v>
      </c>
      <c r="AX444" s="55"/>
      <c r="AY444" s="140" t="s">
        <v>145</v>
      </c>
      <c r="AZ444" s="140">
        <f t="shared" si="611"/>
        <v>0</v>
      </c>
      <c r="BA444" s="140">
        <f t="shared" si="611"/>
        <v>0</v>
      </c>
      <c r="BB444" s="140">
        <f t="shared" si="611"/>
        <v>0</v>
      </c>
      <c r="BC444" s="140">
        <f t="shared" si="611"/>
        <v>0</v>
      </c>
      <c r="BD444" s="140">
        <f t="shared" si="611"/>
        <v>0</v>
      </c>
      <c r="BE444" s="140">
        <f t="shared" si="611"/>
        <v>0</v>
      </c>
      <c r="BF444" s="140">
        <f t="shared" si="611"/>
        <v>0</v>
      </c>
      <c r="BG444" s="140">
        <f t="shared" si="611"/>
        <v>0</v>
      </c>
      <c r="BH444" s="140">
        <f t="shared" si="611"/>
        <v>0</v>
      </c>
      <c r="BI444" s="140">
        <f t="shared" si="611"/>
        <v>0</v>
      </c>
      <c r="BJ444" s="140">
        <f t="shared" si="611"/>
        <v>0</v>
      </c>
      <c r="BK444" s="140">
        <f t="shared" si="611"/>
        <v>0</v>
      </c>
      <c r="BL444" s="140">
        <f t="shared" si="611"/>
        <v>0</v>
      </c>
      <c r="BM444" s="140">
        <f t="shared" si="611"/>
        <v>0</v>
      </c>
      <c r="BN444" s="140">
        <f t="shared" si="611"/>
        <v>0</v>
      </c>
      <c r="BO444" s="140">
        <f t="shared" si="611"/>
        <v>0</v>
      </c>
      <c r="BP444" s="140">
        <f t="shared" si="611"/>
        <v>0</v>
      </c>
      <c r="BQ444" s="140">
        <f t="shared" si="611"/>
        <v>0</v>
      </c>
      <c r="BR444" s="140">
        <f t="shared" si="611"/>
        <v>0</v>
      </c>
      <c r="BS444" s="140">
        <f t="shared" si="611"/>
        <v>0</v>
      </c>
      <c r="BT444" s="140">
        <f t="shared" si="611"/>
        <v>0</v>
      </c>
      <c r="BU444" s="140">
        <f t="shared" si="611"/>
        <v>0</v>
      </c>
      <c r="BV444" s="140">
        <f t="shared" si="611"/>
        <v>0</v>
      </c>
      <c r="BW444" s="140">
        <f t="shared" si="611"/>
        <v>0</v>
      </c>
      <c r="BX444" s="140">
        <f t="shared" si="611"/>
        <v>0</v>
      </c>
      <c r="BY444" s="140">
        <f t="shared" si="611"/>
        <v>0</v>
      </c>
      <c r="BZ444" s="140">
        <f t="shared" si="611"/>
        <v>0</v>
      </c>
      <c r="CA444" s="140">
        <f t="shared" si="611"/>
        <v>0</v>
      </c>
      <c r="CB444" s="140">
        <f t="shared" si="611"/>
        <v>0</v>
      </c>
      <c r="CC444" s="140">
        <f t="shared" si="611"/>
        <v>0</v>
      </c>
      <c r="CD444" s="140">
        <f t="shared" si="611"/>
        <v>0</v>
      </c>
      <c r="CE444" s="140">
        <f t="shared" si="611"/>
        <v>0</v>
      </c>
      <c r="CF444" s="145">
        <f t="shared" si="611"/>
        <v>0</v>
      </c>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c r="DH444" s="52"/>
      <c r="DI444" s="52"/>
      <c r="DJ444" s="52"/>
      <c r="DK444" s="52"/>
      <c r="DL444" s="52"/>
    </row>
    <row r="445" spans="1:116" s="57" customFormat="1" x14ac:dyDescent="0.2">
      <c r="A445" s="220"/>
      <c r="B445" s="223"/>
      <c r="C445" s="226"/>
      <c r="D445" s="229"/>
      <c r="E445" s="229"/>
      <c r="F445" s="229"/>
      <c r="G445" s="232"/>
      <c r="H445" s="235"/>
      <c r="I445" s="237"/>
      <c r="J445" s="237"/>
      <c r="K445" s="235"/>
      <c r="L445" s="54" t="s">
        <v>1</v>
      </c>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146">
        <f t="shared" si="550"/>
        <v>0</v>
      </c>
      <c r="AU445" s="147">
        <f t="shared" si="614"/>
        <v>0</v>
      </c>
      <c r="AV445" s="52"/>
      <c r="AW445" s="55">
        <f t="shared" si="572"/>
        <v>0</v>
      </c>
      <c r="AX445" s="55"/>
      <c r="AY445" s="54" t="s">
        <v>1</v>
      </c>
      <c r="AZ445" s="54">
        <f t="shared" si="611"/>
        <v>0</v>
      </c>
      <c r="BA445" s="54">
        <f t="shared" si="611"/>
        <v>0</v>
      </c>
      <c r="BB445" s="54">
        <f t="shared" si="611"/>
        <v>0</v>
      </c>
      <c r="BC445" s="54">
        <f t="shared" si="611"/>
        <v>0</v>
      </c>
      <c r="BD445" s="54">
        <f t="shared" si="611"/>
        <v>0</v>
      </c>
      <c r="BE445" s="54">
        <f t="shared" si="611"/>
        <v>0</v>
      </c>
      <c r="BF445" s="54">
        <f t="shared" si="611"/>
        <v>0</v>
      </c>
      <c r="BG445" s="54">
        <f t="shared" si="611"/>
        <v>0</v>
      </c>
      <c r="BH445" s="54">
        <f t="shared" si="611"/>
        <v>0</v>
      </c>
      <c r="BI445" s="54">
        <f t="shared" si="611"/>
        <v>0</v>
      </c>
      <c r="BJ445" s="54">
        <f t="shared" si="611"/>
        <v>0</v>
      </c>
      <c r="BK445" s="54">
        <f t="shared" si="611"/>
        <v>0</v>
      </c>
      <c r="BL445" s="54">
        <f t="shared" si="611"/>
        <v>0</v>
      </c>
      <c r="BM445" s="54">
        <f t="shared" si="611"/>
        <v>0</v>
      </c>
      <c r="BN445" s="54">
        <f t="shared" si="611"/>
        <v>0</v>
      </c>
      <c r="BO445" s="54">
        <f t="shared" si="611"/>
        <v>0</v>
      </c>
      <c r="BP445" s="54">
        <f t="shared" si="611"/>
        <v>0</v>
      </c>
      <c r="BQ445" s="54">
        <f t="shared" si="611"/>
        <v>0</v>
      </c>
      <c r="BR445" s="54">
        <f t="shared" si="611"/>
        <v>0</v>
      </c>
      <c r="BS445" s="54">
        <f t="shared" si="611"/>
        <v>0</v>
      </c>
      <c r="BT445" s="54">
        <f t="shared" si="611"/>
        <v>0</v>
      </c>
      <c r="BU445" s="54">
        <f t="shared" si="611"/>
        <v>0</v>
      </c>
      <c r="BV445" s="54">
        <f t="shared" si="611"/>
        <v>0</v>
      </c>
      <c r="BW445" s="54">
        <f t="shared" si="611"/>
        <v>0</v>
      </c>
      <c r="BX445" s="54">
        <f t="shared" si="611"/>
        <v>0</v>
      </c>
      <c r="BY445" s="54">
        <f t="shared" si="611"/>
        <v>0</v>
      </c>
      <c r="BZ445" s="54">
        <f t="shared" si="611"/>
        <v>0</v>
      </c>
      <c r="CA445" s="54">
        <f t="shared" si="611"/>
        <v>0</v>
      </c>
      <c r="CB445" s="54">
        <f t="shared" si="611"/>
        <v>0</v>
      </c>
      <c r="CC445" s="54">
        <f t="shared" si="611"/>
        <v>0</v>
      </c>
      <c r="CD445" s="54">
        <f t="shared" si="611"/>
        <v>0</v>
      </c>
      <c r="CE445" s="54">
        <f t="shared" si="611"/>
        <v>0</v>
      </c>
      <c r="CF445" s="148">
        <f t="shared" si="611"/>
        <v>0</v>
      </c>
      <c r="CG445" s="52"/>
      <c r="CH445" s="52"/>
      <c r="CI445" s="52"/>
      <c r="CJ445" s="52"/>
      <c r="CK445" s="52"/>
      <c r="CL445" s="52"/>
      <c r="CM445" s="52"/>
      <c r="CN445" s="52"/>
      <c r="CO445" s="52"/>
      <c r="CP445" s="52"/>
      <c r="CQ445" s="52"/>
      <c r="CR445" s="52"/>
      <c r="CS445" s="52"/>
      <c r="CT445" s="52"/>
      <c r="CU445" s="52"/>
      <c r="CV445" s="52"/>
      <c r="CW445" s="52"/>
      <c r="CX445" s="52"/>
      <c r="CY445" s="52"/>
      <c r="CZ445" s="52"/>
      <c r="DA445" s="52"/>
      <c r="DB445" s="52"/>
      <c r="DC445" s="52"/>
      <c r="DD445" s="52"/>
      <c r="DE445" s="52"/>
      <c r="DF445" s="52"/>
      <c r="DG445" s="52"/>
      <c r="DH445" s="52"/>
      <c r="DI445" s="52"/>
      <c r="DJ445" s="52"/>
      <c r="DK445" s="52"/>
      <c r="DL445" s="52"/>
    </row>
    <row r="446" spans="1:116" s="57" customFormat="1" x14ac:dyDescent="0.2">
      <c r="A446" s="220"/>
      <c r="B446" s="223"/>
      <c r="C446" s="226"/>
      <c r="D446" s="229"/>
      <c r="E446" s="229"/>
      <c r="F446" s="229"/>
      <c r="G446" s="232"/>
      <c r="H446" s="235"/>
      <c r="I446" s="237"/>
      <c r="J446" s="237"/>
      <c r="K446" s="235"/>
      <c r="L446" s="54" t="s">
        <v>2</v>
      </c>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146">
        <f t="shared" si="550"/>
        <v>0</v>
      </c>
      <c r="AU446" s="147">
        <f t="shared" si="614"/>
        <v>0</v>
      </c>
      <c r="AV446" s="52"/>
      <c r="AW446" s="55">
        <f t="shared" si="572"/>
        <v>0</v>
      </c>
      <c r="AX446" s="55"/>
      <c r="AY446" s="54" t="s">
        <v>2</v>
      </c>
      <c r="AZ446" s="54">
        <f t="shared" si="611"/>
        <v>0</v>
      </c>
      <c r="BA446" s="54">
        <f t="shared" si="611"/>
        <v>0</v>
      </c>
      <c r="BB446" s="54">
        <f t="shared" si="611"/>
        <v>0</v>
      </c>
      <c r="BC446" s="54">
        <f t="shared" si="611"/>
        <v>0</v>
      </c>
      <c r="BD446" s="54">
        <f t="shared" si="611"/>
        <v>0</v>
      </c>
      <c r="BE446" s="54">
        <f t="shared" si="611"/>
        <v>0</v>
      </c>
      <c r="BF446" s="54">
        <f t="shared" si="611"/>
        <v>0</v>
      </c>
      <c r="BG446" s="54">
        <f t="shared" si="611"/>
        <v>0</v>
      </c>
      <c r="BH446" s="54">
        <f t="shared" si="611"/>
        <v>0</v>
      </c>
      <c r="BI446" s="54">
        <f t="shared" si="611"/>
        <v>0</v>
      </c>
      <c r="BJ446" s="54">
        <f t="shared" si="611"/>
        <v>0</v>
      </c>
      <c r="BK446" s="54">
        <f t="shared" si="611"/>
        <v>0</v>
      </c>
      <c r="BL446" s="54">
        <f t="shared" si="611"/>
        <v>0</v>
      </c>
      <c r="BM446" s="54">
        <f t="shared" si="611"/>
        <v>0</v>
      </c>
      <c r="BN446" s="54">
        <f t="shared" si="611"/>
        <v>0</v>
      </c>
      <c r="BO446" s="54">
        <f t="shared" si="611"/>
        <v>0</v>
      </c>
      <c r="BP446" s="54">
        <f t="shared" si="611"/>
        <v>0</v>
      </c>
      <c r="BQ446" s="54">
        <f t="shared" si="611"/>
        <v>0</v>
      </c>
      <c r="BR446" s="54">
        <f t="shared" si="611"/>
        <v>0</v>
      </c>
      <c r="BS446" s="54">
        <f t="shared" si="611"/>
        <v>0</v>
      </c>
      <c r="BT446" s="54">
        <f t="shared" si="611"/>
        <v>0</v>
      </c>
      <c r="BU446" s="54">
        <f t="shared" si="611"/>
        <v>0</v>
      </c>
      <c r="BV446" s="54">
        <f t="shared" si="611"/>
        <v>0</v>
      </c>
      <c r="BW446" s="54">
        <f t="shared" si="611"/>
        <v>0</v>
      </c>
      <c r="BX446" s="54">
        <f t="shared" si="611"/>
        <v>0</v>
      </c>
      <c r="BY446" s="54">
        <f t="shared" si="611"/>
        <v>0</v>
      </c>
      <c r="BZ446" s="54">
        <f t="shared" si="611"/>
        <v>0</v>
      </c>
      <c r="CA446" s="54">
        <f t="shared" si="611"/>
        <v>0</v>
      </c>
      <c r="CB446" s="54">
        <f t="shared" si="611"/>
        <v>0</v>
      </c>
      <c r="CC446" s="54">
        <f t="shared" si="611"/>
        <v>0</v>
      </c>
      <c r="CD446" s="54">
        <f t="shared" si="611"/>
        <v>0</v>
      </c>
      <c r="CE446" s="54">
        <f t="shared" si="611"/>
        <v>0</v>
      </c>
      <c r="CF446" s="148">
        <f t="shared" si="611"/>
        <v>0</v>
      </c>
      <c r="CG446" s="52"/>
      <c r="CH446" s="52"/>
      <c r="CI446" s="52"/>
      <c r="CJ446" s="52"/>
      <c r="CK446" s="52"/>
      <c r="CL446" s="52"/>
      <c r="CM446" s="52"/>
      <c r="CN446" s="52"/>
      <c r="CO446" s="52"/>
      <c r="CP446" s="52"/>
      <c r="CQ446" s="52"/>
      <c r="CR446" s="52"/>
      <c r="CS446" s="52"/>
      <c r="CT446" s="52"/>
      <c r="CU446" s="52"/>
      <c r="CV446" s="52"/>
      <c r="CW446" s="52"/>
      <c r="CX446" s="52"/>
      <c r="CY446" s="52"/>
      <c r="CZ446" s="52"/>
      <c r="DA446" s="52"/>
      <c r="DB446" s="52"/>
      <c r="DC446" s="52"/>
      <c r="DD446" s="52"/>
      <c r="DE446" s="52"/>
      <c r="DF446" s="52"/>
      <c r="DG446" s="52"/>
      <c r="DH446" s="52"/>
      <c r="DI446" s="52"/>
      <c r="DJ446" s="52"/>
      <c r="DK446" s="52"/>
      <c r="DL446" s="52"/>
    </row>
    <row r="447" spans="1:116" s="57" customFormat="1" x14ac:dyDescent="0.2">
      <c r="A447" s="220"/>
      <c r="B447" s="223"/>
      <c r="C447" s="226"/>
      <c r="D447" s="229"/>
      <c r="E447" s="229"/>
      <c r="F447" s="229"/>
      <c r="G447" s="232"/>
      <c r="H447" s="235"/>
      <c r="I447" s="237"/>
      <c r="J447" s="237"/>
      <c r="K447" s="235"/>
      <c r="L447" s="54" t="s">
        <v>138</v>
      </c>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146">
        <f t="shared" si="550"/>
        <v>0</v>
      </c>
      <c r="AU447" s="147">
        <f t="shared" si="614"/>
        <v>0</v>
      </c>
      <c r="AV447" s="52"/>
      <c r="AW447" s="55">
        <f t="shared" si="572"/>
        <v>0</v>
      </c>
      <c r="AX447" s="55"/>
      <c r="AY447" s="54" t="s">
        <v>138</v>
      </c>
      <c r="AZ447" s="54">
        <f t="shared" si="611"/>
        <v>0</v>
      </c>
      <c r="BA447" s="54">
        <f t="shared" si="611"/>
        <v>0</v>
      </c>
      <c r="BB447" s="54">
        <f t="shared" si="611"/>
        <v>0</v>
      </c>
      <c r="BC447" s="54">
        <f t="shared" si="611"/>
        <v>0</v>
      </c>
      <c r="BD447" s="54">
        <f t="shared" si="611"/>
        <v>0</v>
      </c>
      <c r="BE447" s="54">
        <f t="shared" si="611"/>
        <v>0</v>
      </c>
      <c r="BF447" s="54">
        <f t="shared" si="611"/>
        <v>0</v>
      </c>
      <c r="BG447" s="54">
        <f t="shared" si="611"/>
        <v>0</v>
      </c>
      <c r="BH447" s="54">
        <f t="shared" si="611"/>
        <v>0</v>
      </c>
      <c r="BI447" s="54">
        <f t="shared" si="611"/>
        <v>0</v>
      </c>
      <c r="BJ447" s="54">
        <f t="shared" si="611"/>
        <v>0</v>
      </c>
      <c r="BK447" s="54">
        <f t="shared" si="611"/>
        <v>0</v>
      </c>
      <c r="BL447" s="54">
        <f t="shared" si="611"/>
        <v>0</v>
      </c>
      <c r="BM447" s="54">
        <f t="shared" si="611"/>
        <v>0</v>
      </c>
      <c r="BN447" s="54">
        <f t="shared" si="611"/>
        <v>0</v>
      </c>
      <c r="BO447" s="54">
        <f t="shared" si="611"/>
        <v>0</v>
      </c>
      <c r="BP447" s="54">
        <f t="shared" si="611"/>
        <v>0</v>
      </c>
      <c r="BQ447" s="54">
        <f t="shared" si="611"/>
        <v>0</v>
      </c>
      <c r="BR447" s="54">
        <f t="shared" si="611"/>
        <v>0</v>
      </c>
      <c r="BS447" s="54">
        <f t="shared" si="611"/>
        <v>0</v>
      </c>
      <c r="BT447" s="54">
        <f t="shared" si="611"/>
        <v>0</v>
      </c>
      <c r="BU447" s="54">
        <f t="shared" si="611"/>
        <v>0</v>
      </c>
      <c r="BV447" s="54">
        <f t="shared" si="611"/>
        <v>0</v>
      </c>
      <c r="BW447" s="54">
        <f t="shared" si="611"/>
        <v>0</v>
      </c>
      <c r="BX447" s="54">
        <f t="shared" si="611"/>
        <v>0</v>
      </c>
      <c r="BY447" s="54">
        <f t="shared" si="611"/>
        <v>0</v>
      </c>
      <c r="BZ447" s="54">
        <f t="shared" si="611"/>
        <v>0</v>
      </c>
      <c r="CA447" s="54">
        <f t="shared" si="611"/>
        <v>0</v>
      </c>
      <c r="CB447" s="54">
        <f t="shared" si="611"/>
        <v>0</v>
      </c>
      <c r="CC447" s="54">
        <f t="shared" si="611"/>
        <v>0</v>
      </c>
      <c r="CD447" s="54">
        <f t="shared" si="611"/>
        <v>0</v>
      </c>
      <c r="CE447" s="54">
        <f t="shared" si="611"/>
        <v>0</v>
      </c>
      <c r="CF447" s="148">
        <f t="shared" si="611"/>
        <v>0</v>
      </c>
      <c r="CG447" s="52"/>
      <c r="CH447" s="52"/>
      <c r="CI447" s="52"/>
      <c r="CJ447" s="52"/>
      <c r="CK447" s="52"/>
      <c r="CL447" s="52"/>
      <c r="CM447" s="52"/>
      <c r="CN447" s="52"/>
      <c r="CO447" s="52"/>
      <c r="CP447" s="52"/>
      <c r="CQ447" s="52"/>
      <c r="CR447" s="52"/>
      <c r="CS447" s="52"/>
      <c r="CT447" s="52"/>
      <c r="CU447" s="52"/>
      <c r="CV447" s="52"/>
      <c r="CW447" s="52"/>
      <c r="CX447" s="52"/>
      <c r="CY447" s="52"/>
      <c r="CZ447" s="52"/>
      <c r="DA447" s="52"/>
      <c r="DB447" s="52"/>
      <c r="DC447" s="52"/>
      <c r="DD447" s="52"/>
      <c r="DE447" s="52"/>
      <c r="DF447" s="52"/>
      <c r="DG447" s="52"/>
      <c r="DH447" s="52"/>
      <c r="DI447" s="52"/>
      <c r="DJ447" s="52"/>
      <c r="DK447" s="52"/>
      <c r="DL447" s="52"/>
    </row>
    <row r="448" spans="1:116" s="57" customFormat="1" x14ac:dyDescent="0.2">
      <c r="A448" s="220"/>
      <c r="B448" s="223"/>
      <c r="C448" s="226"/>
      <c r="D448" s="229"/>
      <c r="E448" s="229"/>
      <c r="F448" s="229"/>
      <c r="G448" s="232"/>
      <c r="H448" s="235"/>
      <c r="I448" s="237"/>
      <c r="J448" s="237"/>
      <c r="K448" s="235"/>
      <c r="L448" s="54" t="s">
        <v>142</v>
      </c>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146">
        <f t="shared" si="550"/>
        <v>0</v>
      </c>
      <c r="AU448" s="147">
        <f t="shared" si="614"/>
        <v>0</v>
      </c>
      <c r="AV448" s="52"/>
      <c r="AW448" s="55">
        <f t="shared" si="572"/>
        <v>0</v>
      </c>
      <c r="AX448" s="55"/>
      <c r="AY448" s="54" t="s">
        <v>142</v>
      </c>
      <c r="AZ448" s="54">
        <f t="shared" si="611"/>
        <v>0</v>
      </c>
      <c r="BA448" s="54">
        <f t="shared" si="611"/>
        <v>0</v>
      </c>
      <c r="BB448" s="54">
        <f t="shared" si="611"/>
        <v>0</v>
      </c>
      <c r="BC448" s="54">
        <f t="shared" si="611"/>
        <v>0</v>
      </c>
      <c r="BD448" s="54">
        <f t="shared" si="611"/>
        <v>0</v>
      </c>
      <c r="BE448" s="54">
        <f t="shared" si="611"/>
        <v>0</v>
      </c>
      <c r="BF448" s="54">
        <f t="shared" si="611"/>
        <v>0</v>
      </c>
      <c r="BG448" s="54">
        <f t="shared" si="611"/>
        <v>0</v>
      </c>
      <c r="BH448" s="54">
        <f t="shared" si="611"/>
        <v>0</v>
      </c>
      <c r="BI448" s="54">
        <f t="shared" si="611"/>
        <v>0</v>
      </c>
      <c r="BJ448" s="54">
        <f t="shared" si="611"/>
        <v>0</v>
      </c>
      <c r="BK448" s="54">
        <f t="shared" si="611"/>
        <v>0</v>
      </c>
      <c r="BL448" s="54">
        <f t="shared" si="611"/>
        <v>0</v>
      </c>
      <c r="BM448" s="54">
        <f t="shared" si="611"/>
        <v>0</v>
      </c>
      <c r="BN448" s="54">
        <f t="shared" si="611"/>
        <v>0</v>
      </c>
      <c r="BO448" s="54">
        <f t="shared" si="611"/>
        <v>0</v>
      </c>
      <c r="BP448" s="54">
        <f t="shared" si="611"/>
        <v>0</v>
      </c>
      <c r="BQ448" s="54">
        <f t="shared" si="611"/>
        <v>0</v>
      </c>
      <c r="BR448" s="54">
        <f t="shared" si="611"/>
        <v>0</v>
      </c>
      <c r="BS448" s="54">
        <f t="shared" si="611"/>
        <v>0</v>
      </c>
      <c r="BT448" s="54">
        <f t="shared" si="611"/>
        <v>0</v>
      </c>
      <c r="BU448" s="54">
        <f t="shared" si="611"/>
        <v>0</v>
      </c>
      <c r="BV448" s="54">
        <f t="shared" si="611"/>
        <v>0</v>
      </c>
      <c r="BW448" s="54">
        <f t="shared" si="611"/>
        <v>0</v>
      </c>
      <c r="BX448" s="54">
        <f t="shared" si="611"/>
        <v>0</v>
      </c>
      <c r="BY448" s="54">
        <f t="shared" si="611"/>
        <v>0</v>
      </c>
      <c r="BZ448" s="54">
        <f t="shared" si="611"/>
        <v>0</v>
      </c>
      <c r="CA448" s="54">
        <f t="shared" si="611"/>
        <v>0</v>
      </c>
      <c r="CB448" s="54">
        <f t="shared" si="611"/>
        <v>0</v>
      </c>
      <c r="CC448" s="54">
        <f t="shared" si="611"/>
        <v>0</v>
      </c>
      <c r="CD448" s="54">
        <f t="shared" si="611"/>
        <v>0</v>
      </c>
      <c r="CE448" s="54">
        <f t="shared" si="611"/>
        <v>0</v>
      </c>
      <c r="CF448" s="148">
        <f t="shared" si="611"/>
        <v>0</v>
      </c>
      <c r="CG448" s="52"/>
      <c r="CH448" s="52"/>
      <c r="CI448" s="52"/>
      <c r="CJ448" s="52"/>
      <c r="CK448" s="52"/>
      <c r="CL448" s="52"/>
      <c r="CM448" s="52"/>
      <c r="CN448" s="52"/>
      <c r="CO448" s="52"/>
      <c r="CP448" s="52"/>
      <c r="CQ448" s="52"/>
      <c r="CR448" s="52"/>
      <c r="CS448" s="52"/>
      <c r="CT448" s="52"/>
      <c r="CU448" s="52"/>
      <c r="CV448" s="52"/>
      <c r="CW448" s="52"/>
      <c r="CX448" s="52"/>
      <c r="CY448" s="52"/>
      <c r="CZ448" s="52"/>
      <c r="DA448" s="52"/>
      <c r="DB448" s="52"/>
      <c r="DC448" s="52"/>
      <c r="DD448" s="52"/>
      <c r="DE448" s="52"/>
      <c r="DF448" s="52"/>
      <c r="DG448" s="52"/>
      <c r="DH448" s="52"/>
      <c r="DI448" s="52"/>
      <c r="DJ448" s="52"/>
      <c r="DK448" s="52"/>
      <c r="DL448" s="52"/>
    </row>
    <row r="449" spans="1:116" s="57" customFormat="1" x14ac:dyDescent="0.2">
      <c r="A449" s="220"/>
      <c r="B449" s="223"/>
      <c r="C449" s="226"/>
      <c r="D449" s="229"/>
      <c r="E449" s="229"/>
      <c r="F449" s="229"/>
      <c r="G449" s="232"/>
      <c r="H449" s="235"/>
      <c r="I449" s="237"/>
      <c r="J449" s="237"/>
      <c r="K449" s="235"/>
      <c r="L449" s="54" t="s">
        <v>139</v>
      </c>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146">
        <f t="shared" si="550"/>
        <v>0</v>
      </c>
      <c r="AU449" s="147">
        <f t="shared" si="614"/>
        <v>0</v>
      </c>
      <c r="AV449" s="52"/>
      <c r="AW449" s="55">
        <f t="shared" si="572"/>
        <v>0</v>
      </c>
      <c r="AX449" s="55"/>
      <c r="AY449" s="54" t="s">
        <v>139</v>
      </c>
      <c r="AZ449" s="54">
        <f t="shared" si="611"/>
        <v>0</v>
      </c>
      <c r="BA449" s="54">
        <f t="shared" si="611"/>
        <v>0</v>
      </c>
      <c r="BB449" s="54">
        <f t="shared" si="611"/>
        <v>0</v>
      </c>
      <c r="BC449" s="54">
        <f t="shared" si="611"/>
        <v>0</v>
      </c>
      <c r="BD449" s="54">
        <f t="shared" si="611"/>
        <v>0</v>
      </c>
      <c r="BE449" s="54">
        <f t="shared" si="611"/>
        <v>0</v>
      </c>
      <c r="BF449" s="54">
        <f t="shared" si="611"/>
        <v>0</v>
      </c>
      <c r="BG449" s="54">
        <f t="shared" si="611"/>
        <v>0</v>
      </c>
      <c r="BH449" s="54">
        <f t="shared" si="611"/>
        <v>0</v>
      </c>
      <c r="BI449" s="54">
        <f t="shared" si="611"/>
        <v>0</v>
      </c>
      <c r="BJ449" s="54">
        <f t="shared" si="611"/>
        <v>0</v>
      </c>
      <c r="BK449" s="54">
        <f t="shared" si="611"/>
        <v>0</v>
      </c>
      <c r="BL449" s="54">
        <f t="shared" si="611"/>
        <v>0</v>
      </c>
      <c r="BM449" s="54">
        <f t="shared" si="611"/>
        <v>0</v>
      </c>
      <c r="BN449" s="54">
        <f t="shared" si="611"/>
        <v>0</v>
      </c>
      <c r="BO449" s="54">
        <f t="shared" si="611"/>
        <v>0</v>
      </c>
      <c r="BP449" s="54">
        <f t="shared" si="611"/>
        <v>0</v>
      </c>
      <c r="BQ449" s="54">
        <f t="shared" si="611"/>
        <v>0</v>
      </c>
      <c r="BR449" s="54">
        <f t="shared" si="611"/>
        <v>0</v>
      </c>
      <c r="BS449" s="54">
        <f t="shared" si="611"/>
        <v>0</v>
      </c>
      <c r="BT449" s="54">
        <f t="shared" si="611"/>
        <v>0</v>
      </c>
      <c r="BU449" s="54">
        <f t="shared" si="611"/>
        <v>0</v>
      </c>
      <c r="BV449" s="54">
        <f t="shared" si="611"/>
        <v>0</v>
      </c>
      <c r="BW449" s="54">
        <f t="shared" si="611"/>
        <v>0</v>
      </c>
      <c r="BX449" s="54">
        <f t="shared" si="611"/>
        <v>0</v>
      </c>
      <c r="BY449" s="54">
        <f t="shared" si="611"/>
        <v>0</v>
      </c>
      <c r="BZ449" s="54">
        <f t="shared" si="611"/>
        <v>0</v>
      </c>
      <c r="CA449" s="54">
        <f t="shared" si="611"/>
        <v>0</v>
      </c>
      <c r="CB449" s="54">
        <f t="shared" si="611"/>
        <v>0</v>
      </c>
      <c r="CC449" s="54">
        <f t="shared" si="611"/>
        <v>0</v>
      </c>
      <c r="CD449" s="54">
        <f t="shared" si="611"/>
        <v>0</v>
      </c>
      <c r="CE449" s="54">
        <f t="shared" si="611"/>
        <v>0</v>
      </c>
      <c r="CF449" s="148">
        <f t="shared" si="611"/>
        <v>0</v>
      </c>
      <c r="CG449" s="52"/>
      <c r="CH449" s="52"/>
      <c r="CI449" s="52"/>
      <c r="CJ449" s="52"/>
      <c r="CK449" s="52"/>
      <c r="CL449" s="52"/>
      <c r="CM449" s="52"/>
      <c r="CN449" s="52"/>
      <c r="CO449" s="52"/>
      <c r="CP449" s="52"/>
      <c r="CQ449" s="52"/>
      <c r="CR449" s="52"/>
      <c r="CS449" s="52"/>
      <c r="CT449" s="52"/>
      <c r="CU449" s="52"/>
      <c r="CV449" s="52"/>
      <c r="CW449" s="52"/>
      <c r="CX449" s="52"/>
      <c r="CY449" s="52"/>
      <c r="CZ449" s="52"/>
      <c r="DA449" s="52"/>
      <c r="DB449" s="52"/>
      <c r="DC449" s="52"/>
      <c r="DD449" s="52"/>
      <c r="DE449" s="52"/>
      <c r="DF449" s="52"/>
      <c r="DG449" s="52"/>
      <c r="DH449" s="52"/>
      <c r="DI449" s="52"/>
      <c r="DJ449" s="52"/>
      <c r="DK449" s="52"/>
      <c r="DL449" s="52"/>
    </row>
    <row r="450" spans="1:116" s="57" customFormat="1" x14ac:dyDescent="0.2">
      <c r="A450" s="220"/>
      <c r="B450" s="223"/>
      <c r="C450" s="226"/>
      <c r="D450" s="229"/>
      <c r="E450" s="229"/>
      <c r="F450" s="229"/>
      <c r="G450" s="232"/>
      <c r="H450" s="235"/>
      <c r="I450" s="237"/>
      <c r="J450" s="237"/>
      <c r="K450" s="235"/>
      <c r="L450" s="54" t="s">
        <v>140</v>
      </c>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146">
        <f t="shared" si="550"/>
        <v>0</v>
      </c>
      <c r="AU450" s="147">
        <f t="shared" si="614"/>
        <v>0</v>
      </c>
      <c r="AV450" s="52"/>
      <c r="AW450" s="55">
        <f t="shared" si="572"/>
        <v>0</v>
      </c>
      <c r="AX450" s="55"/>
      <c r="AY450" s="54" t="s">
        <v>140</v>
      </c>
      <c r="AZ450" s="54">
        <f t="shared" si="611"/>
        <v>0</v>
      </c>
      <c r="BA450" s="54">
        <f t="shared" si="611"/>
        <v>0</v>
      </c>
      <c r="BB450" s="54">
        <f t="shared" si="611"/>
        <v>0</v>
      </c>
      <c r="BC450" s="54">
        <f t="shared" si="611"/>
        <v>0</v>
      </c>
      <c r="BD450" s="54">
        <f t="shared" si="611"/>
        <v>0</v>
      </c>
      <c r="BE450" s="54">
        <f t="shared" si="611"/>
        <v>0</v>
      </c>
      <c r="BF450" s="54">
        <f t="shared" si="611"/>
        <v>0</v>
      </c>
      <c r="BG450" s="54">
        <f t="shared" si="611"/>
        <v>0</v>
      </c>
      <c r="BH450" s="54">
        <f t="shared" si="611"/>
        <v>0</v>
      </c>
      <c r="BI450" s="54">
        <f t="shared" si="611"/>
        <v>0</v>
      </c>
      <c r="BJ450" s="54">
        <f t="shared" si="611"/>
        <v>0</v>
      </c>
      <c r="BK450" s="54">
        <f t="shared" si="611"/>
        <v>0</v>
      </c>
      <c r="BL450" s="54">
        <f t="shared" si="611"/>
        <v>0</v>
      </c>
      <c r="BM450" s="54">
        <f t="shared" si="611"/>
        <v>0</v>
      </c>
      <c r="BN450" s="54">
        <f t="shared" si="611"/>
        <v>0</v>
      </c>
      <c r="BO450" s="54">
        <f t="shared" ref="BO450" si="615">IFERROR($AU450/$AT450*AB450,0)</f>
        <v>0</v>
      </c>
      <c r="BP450" s="54">
        <f t="shared" ref="BP450:CE458" si="616">IFERROR($AU450/$AT450*AC450,0)</f>
        <v>0</v>
      </c>
      <c r="BQ450" s="54">
        <f t="shared" ref="BQ450" si="617">IFERROR($AU450/$AT450*AD450,0)</f>
        <v>0</v>
      </c>
      <c r="BR450" s="54">
        <f t="shared" ref="BR450" si="618">IFERROR($AU450/$AT450*AE450,0)</f>
        <v>0</v>
      </c>
      <c r="BS450" s="54">
        <f t="shared" ref="BS450" si="619">IFERROR($AU450/$AT450*AF450,0)</f>
        <v>0</v>
      </c>
      <c r="BT450" s="54">
        <f t="shared" ref="BT450" si="620">IFERROR($AU450/$AT450*AG450,0)</f>
        <v>0</v>
      </c>
      <c r="BU450" s="54">
        <f t="shared" ref="BU450" si="621">IFERROR($AU450/$AT450*AH450,0)</f>
        <v>0</v>
      </c>
      <c r="BV450" s="54">
        <f t="shared" ref="BV450" si="622">IFERROR($AU450/$AT450*AI450,0)</f>
        <v>0</v>
      </c>
      <c r="BW450" s="54">
        <f t="shared" ref="BW450" si="623">IFERROR($AU450/$AT450*AJ450,0)</f>
        <v>0</v>
      </c>
      <c r="BX450" s="54">
        <f t="shared" ref="BX450" si="624">IFERROR($AU450/$AT450*AK450,0)</f>
        <v>0</v>
      </c>
      <c r="BY450" s="54">
        <f t="shared" ref="BY450" si="625">IFERROR($AU450/$AT450*AL450,0)</f>
        <v>0</v>
      </c>
      <c r="BZ450" s="54">
        <f t="shared" ref="BZ450" si="626">IFERROR($AU450/$AT450*AM450,0)</f>
        <v>0</v>
      </c>
      <c r="CA450" s="54">
        <f t="shared" ref="CA450" si="627">IFERROR($AU450/$AT450*AN450,0)</f>
        <v>0</v>
      </c>
      <c r="CB450" s="54">
        <f t="shared" ref="CB450" si="628">IFERROR($AU450/$AT450*AO450,0)</f>
        <v>0</v>
      </c>
      <c r="CC450" s="54">
        <f t="shared" ref="CC450" si="629">IFERROR($AU450/$AT450*AP450,0)</f>
        <v>0</v>
      </c>
      <c r="CD450" s="54">
        <f t="shared" ref="CD450" si="630">IFERROR($AU450/$AT450*AQ450,0)</f>
        <v>0</v>
      </c>
      <c r="CE450" s="54">
        <f t="shared" ref="CE450" si="631">IFERROR($AU450/$AT450*AR450,0)</f>
        <v>0</v>
      </c>
      <c r="CF450" s="148">
        <f t="shared" ref="AZ450:CF466" si="632">IFERROR($AU450/$AT450*AS450,0)</f>
        <v>0</v>
      </c>
      <c r="CG450" s="52"/>
      <c r="CH450" s="52"/>
      <c r="CI450" s="52"/>
      <c r="CJ450" s="52"/>
      <c r="CK450" s="52"/>
      <c r="CL450" s="52"/>
      <c r="CM450" s="52"/>
      <c r="CN450" s="52"/>
      <c r="CO450" s="52"/>
      <c r="CP450" s="52"/>
      <c r="CQ450" s="52"/>
      <c r="CR450" s="52"/>
      <c r="CS450" s="52"/>
      <c r="CT450" s="52"/>
      <c r="CU450" s="52"/>
      <c r="CV450" s="52"/>
      <c r="CW450" s="52"/>
      <c r="CX450" s="52"/>
      <c r="CY450" s="52"/>
      <c r="CZ450" s="52"/>
      <c r="DA450" s="52"/>
      <c r="DB450" s="52"/>
      <c r="DC450" s="52"/>
      <c r="DD450" s="52"/>
      <c r="DE450" s="52"/>
      <c r="DF450" s="52"/>
      <c r="DG450" s="52"/>
      <c r="DH450" s="52"/>
      <c r="DI450" s="52"/>
      <c r="DJ450" s="52"/>
      <c r="DK450" s="52"/>
      <c r="DL450" s="52"/>
    </row>
    <row r="451" spans="1:116" s="57" customFormat="1" ht="13.5" thickBot="1" x14ac:dyDescent="0.25">
      <c r="A451" s="221"/>
      <c r="B451" s="224"/>
      <c r="C451" s="227"/>
      <c r="D451" s="230"/>
      <c r="E451" s="230"/>
      <c r="F451" s="230"/>
      <c r="G451" s="233"/>
      <c r="H451" s="236"/>
      <c r="I451" s="238"/>
      <c r="J451" s="238"/>
      <c r="K451" s="236"/>
      <c r="L451" s="141" t="s">
        <v>141</v>
      </c>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c r="AN451" s="128"/>
      <c r="AO451" s="128"/>
      <c r="AP451" s="128"/>
      <c r="AQ451" s="128"/>
      <c r="AR451" s="128"/>
      <c r="AS451" s="128"/>
      <c r="AT451" s="149">
        <f t="shared" si="550"/>
        <v>0</v>
      </c>
      <c r="AU451" s="150">
        <f t="shared" si="614"/>
        <v>0</v>
      </c>
      <c r="AV451" s="52"/>
      <c r="AW451" s="55">
        <f t="shared" si="572"/>
        <v>0</v>
      </c>
      <c r="AX451" s="55"/>
      <c r="AY451" s="141" t="s">
        <v>141</v>
      </c>
      <c r="AZ451" s="141">
        <f t="shared" ref="AZ451:BO458" si="633">IFERROR($AU451/$AT451*M451,0)</f>
        <v>0</v>
      </c>
      <c r="BA451" s="141">
        <f t="shared" si="633"/>
        <v>0</v>
      </c>
      <c r="BB451" s="141">
        <f t="shared" si="633"/>
        <v>0</v>
      </c>
      <c r="BC451" s="141">
        <f t="shared" si="633"/>
        <v>0</v>
      </c>
      <c r="BD451" s="141">
        <f t="shared" si="633"/>
        <v>0</v>
      </c>
      <c r="BE451" s="141">
        <f t="shared" si="633"/>
        <v>0</v>
      </c>
      <c r="BF451" s="141">
        <f t="shared" si="633"/>
        <v>0</v>
      </c>
      <c r="BG451" s="141">
        <f t="shared" si="633"/>
        <v>0</v>
      </c>
      <c r="BH451" s="141">
        <f t="shared" si="633"/>
        <v>0</v>
      </c>
      <c r="BI451" s="141">
        <f t="shared" si="633"/>
        <v>0</v>
      </c>
      <c r="BJ451" s="141">
        <f t="shared" si="633"/>
        <v>0</v>
      </c>
      <c r="BK451" s="141">
        <f t="shared" si="633"/>
        <v>0</v>
      </c>
      <c r="BL451" s="141">
        <f t="shared" si="633"/>
        <v>0</v>
      </c>
      <c r="BM451" s="141">
        <f t="shared" si="633"/>
        <v>0</v>
      </c>
      <c r="BN451" s="141">
        <f t="shared" si="633"/>
        <v>0</v>
      </c>
      <c r="BO451" s="141">
        <f t="shared" si="633"/>
        <v>0</v>
      </c>
      <c r="BP451" s="141">
        <f t="shared" si="616"/>
        <v>0</v>
      </c>
      <c r="BQ451" s="141">
        <f t="shared" si="616"/>
        <v>0</v>
      </c>
      <c r="BR451" s="141">
        <f t="shared" si="616"/>
        <v>0</v>
      </c>
      <c r="BS451" s="141">
        <f t="shared" si="616"/>
        <v>0</v>
      </c>
      <c r="BT451" s="141">
        <f t="shared" si="616"/>
        <v>0</v>
      </c>
      <c r="BU451" s="141">
        <f t="shared" si="616"/>
        <v>0</v>
      </c>
      <c r="BV451" s="141">
        <f t="shared" si="616"/>
        <v>0</v>
      </c>
      <c r="BW451" s="141">
        <f t="shared" si="616"/>
        <v>0</v>
      </c>
      <c r="BX451" s="141">
        <f t="shared" si="616"/>
        <v>0</v>
      </c>
      <c r="BY451" s="141">
        <f t="shared" si="616"/>
        <v>0</v>
      </c>
      <c r="BZ451" s="141">
        <f t="shared" si="616"/>
        <v>0</v>
      </c>
      <c r="CA451" s="141">
        <f t="shared" si="616"/>
        <v>0</v>
      </c>
      <c r="CB451" s="141">
        <f t="shared" si="616"/>
        <v>0</v>
      </c>
      <c r="CC451" s="141">
        <f t="shared" si="616"/>
        <v>0</v>
      </c>
      <c r="CD451" s="141">
        <f t="shared" si="616"/>
        <v>0</v>
      </c>
      <c r="CE451" s="141">
        <f t="shared" si="616"/>
        <v>0</v>
      </c>
      <c r="CF451" s="151">
        <f t="shared" si="632"/>
        <v>0</v>
      </c>
      <c r="CG451" s="52"/>
      <c r="CH451" s="52"/>
      <c r="CI451" s="52"/>
      <c r="CJ451" s="52"/>
      <c r="CK451" s="52"/>
      <c r="CL451" s="52"/>
      <c r="CM451" s="52"/>
      <c r="CN451" s="52"/>
      <c r="CO451" s="52"/>
      <c r="CP451" s="52"/>
      <c r="CQ451" s="52"/>
      <c r="CR451" s="52"/>
      <c r="CS451" s="52"/>
      <c r="CT451" s="52"/>
      <c r="CU451" s="52"/>
      <c r="CV451" s="52"/>
      <c r="CW451" s="52"/>
      <c r="CX451" s="52"/>
      <c r="CY451" s="52"/>
      <c r="CZ451" s="52"/>
      <c r="DA451" s="52"/>
      <c r="DB451" s="52"/>
      <c r="DC451" s="52"/>
      <c r="DD451" s="52"/>
      <c r="DE451" s="52"/>
      <c r="DF451" s="52"/>
      <c r="DG451" s="52"/>
      <c r="DH451" s="52"/>
      <c r="DI451" s="52"/>
      <c r="DJ451" s="52"/>
      <c r="DK451" s="52"/>
      <c r="DL451" s="52"/>
    </row>
    <row r="452" spans="1:116" s="57" customFormat="1" x14ac:dyDescent="0.2">
      <c r="A452" s="219"/>
      <c r="B452" s="222"/>
      <c r="C452" s="225"/>
      <c r="D452" s="228"/>
      <c r="E452" s="228"/>
      <c r="F452" s="228"/>
      <c r="G452" s="231"/>
      <c r="H452" s="234"/>
      <c r="I452" s="222"/>
      <c r="J452" s="222"/>
      <c r="K452" s="234"/>
      <c r="L452" s="140" t="s">
        <v>145</v>
      </c>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43">
        <f t="shared" si="550"/>
        <v>0</v>
      </c>
      <c r="AU452" s="144">
        <f t="shared" ref="AU452:AU459" si="634">AT452*$H$452</f>
        <v>0</v>
      </c>
      <c r="AV452" s="52"/>
      <c r="AW452" s="55">
        <f t="shared" si="572"/>
        <v>0</v>
      </c>
      <c r="AX452" s="55"/>
      <c r="AY452" s="140" t="s">
        <v>145</v>
      </c>
      <c r="AZ452" s="140">
        <f t="shared" si="633"/>
        <v>0</v>
      </c>
      <c r="BA452" s="140">
        <f t="shared" si="633"/>
        <v>0</v>
      </c>
      <c r="BB452" s="140">
        <f t="shared" si="633"/>
        <v>0</v>
      </c>
      <c r="BC452" s="140">
        <f t="shared" si="633"/>
        <v>0</v>
      </c>
      <c r="BD452" s="140">
        <f t="shared" si="633"/>
        <v>0</v>
      </c>
      <c r="BE452" s="140">
        <f t="shared" si="633"/>
        <v>0</v>
      </c>
      <c r="BF452" s="140">
        <f t="shared" si="633"/>
        <v>0</v>
      </c>
      <c r="BG452" s="140">
        <f t="shared" si="633"/>
        <v>0</v>
      </c>
      <c r="BH452" s="140">
        <f t="shared" si="633"/>
        <v>0</v>
      </c>
      <c r="BI452" s="140">
        <f t="shared" si="633"/>
        <v>0</v>
      </c>
      <c r="BJ452" s="140">
        <f t="shared" si="633"/>
        <v>0</v>
      </c>
      <c r="BK452" s="140">
        <f t="shared" si="633"/>
        <v>0</v>
      </c>
      <c r="BL452" s="140">
        <f t="shared" si="633"/>
        <v>0</v>
      </c>
      <c r="BM452" s="140">
        <f t="shared" si="633"/>
        <v>0</v>
      </c>
      <c r="BN452" s="140">
        <f t="shared" si="633"/>
        <v>0</v>
      </c>
      <c r="BO452" s="140">
        <f t="shared" si="633"/>
        <v>0</v>
      </c>
      <c r="BP452" s="140">
        <f t="shared" si="616"/>
        <v>0</v>
      </c>
      <c r="BQ452" s="140">
        <f t="shared" si="616"/>
        <v>0</v>
      </c>
      <c r="BR452" s="140">
        <f t="shared" si="616"/>
        <v>0</v>
      </c>
      <c r="BS452" s="140">
        <f t="shared" si="616"/>
        <v>0</v>
      </c>
      <c r="BT452" s="140">
        <f t="shared" si="616"/>
        <v>0</v>
      </c>
      <c r="BU452" s="140">
        <f t="shared" si="616"/>
        <v>0</v>
      </c>
      <c r="BV452" s="140">
        <f t="shared" si="616"/>
        <v>0</v>
      </c>
      <c r="BW452" s="140">
        <f t="shared" si="616"/>
        <v>0</v>
      </c>
      <c r="BX452" s="140">
        <f t="shared" si="616"/>
        <v>0</v>
      </c>
      <c r="BY452" s="140">
        <f t="shared" si="616"/>
        <v>0</v>
      </c>
      <c r="BZ452" s="140">
        <f t="shared" si="616"/>
        <v>0</v>
      </c>
      <c r="CA452" s="140">
        <f t="shared" si="616"/>
        <v>0</v>
      </c>
      <c r="CB452" s="140">
        <f t="shared" si="616"/>
        <v>0</v>
      </c>
      <c r="CC452" s="140">
        <f t="shared" si="616"/>
        <v>0</v>
      </c>
      <c r="CD452" s="140">
        <f t="shared" si="616"/>
        <v>0</v>
      </c>
      <c r="CE452" s="140">
        <f t="shared" si="616"/>
        <v>0</v>
      </c>
      <c r="CF452" s="145">
        <f t="shared" si="632"/>
        <v>0</v>
      </c>
      <c r="CG452" s="52"/>
      <c r="CH452" s="52"/>
      <c r="CI452" s="52"/>
      <c r="CJ452" s="52"/>
      <c r="CK452" s="52"/>
      <c r="CL452" s="52"/>
      <c r="CM452" s="52"/>
      <c r="CN452" s="52"/>
      <c r="CO452" s="52"/>
      <c r="CP452" s="52"/>
      <c r="CQ452" s="52"/>
      <c r="CR452" s="52"/>
      <c r="CS452" s="52"/>
      <c r="CT452" s="52"/>
      <c r="CU452" s="52"/>
      <c r="CV452" s="52"/>
      <c r="CW452" s="52"/>
      <c r="CX452" s="52"/>
      <c r="CY452" s="52"/>
      <c r="CZ452" s="52"/>
      <c r="DA452" s="52"/>
      <c r="DB452" s="52"/>
      <c r="DC452" s="52"/>
      <c r="DD452" s="52"/>
      <c r="DE452" s="52"/>
      <c r="DF452" s="52"/>
      <c r="DG452" s="52"/>
      <c r="DH452" s="52"/>
      <c r="DI452" s="52"/>
      <c r="DJ452" s="52"/>
      <c r="DK452" s="52"/>
      <c r="DL452" s="52"/>
    </row>
    <row r="453" spans="1:116" s="57" customFormat="1" x14ac:dyDescent="0.2">
      <c r="A453" s="220"/>
      <c r="B453" s="223"/>
      <c r="C453" s="226"/>
      <c r="D453" s="229"/>
      <c r="E453" s="229"/>
      <c r="F453" s="229"/>
      <c r="G453" s="232"/>
      <c r="H453" s="235"/>
      <c r="I453" s="237"/>
      <c r="J453" s="237"/>
      <c r="K453" s="235"/>
      <c r="L453" s="54" t="s">
        <v>1</v>
      </c>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146">
        <f t="shared" si="550"/>
        <v>0</v>
      </c>
      <c r="AU453" s="147">
        <f t="shared" si="634"/>
        <v>0</v>
      </c>
      <c r="AV453" s="52"/>
      <c r="AW453" s="55">
        <f t="shared" si="572"/>
        <v>0</v>
      </c>
      <c r="AX453" s="55"/>
      <c r="AY453" s="54" t="s">
        <v>1</v>
      </c>
      <c r="AZ453" s="54">
        <f t="shared" si="633"/>
        <v>0</v>
      </c>
      <c r="BA453" s="54">
        <f t="shared" si="633"/>
        <v>0</v>
      </c>
      <c r="BB453" s="54">
        <f t="shared" si="633"/>
        <v>0</v>
      </c>
      <c r="BC453" s="54">
        <f t="shared" si="633"/>
        <v>0</v>
      </c>
      <c r="BD453" s="54">
        <f t="shared" si="633"/>
        <v>0</v>
      </c>
      <c r="BE453" s="54">
        <f t="shared" si="633"/>
        <v>0</v>
      </c>
      <c r="BF453" s="54">
        <f t="shared" si="633"/>
        <v>0</v>
      </c>
      <c r="BG453" s="54">
        <f t="shared" si="633"/>
        <v>0</v>
      </c>
      <c r="BH453" s="54">
        <f t="shared" si="633"/>
        <v>0</v>
      </c>
      <c r="BI453" s="54">
        <f t="shared" si="633"/>
        <v>0</v>
      </c>
      <c r="BJ453" s="54">
        <f t="shared" si="633"/>
        <v>0</v>
      </c>
      <c r="BK453" s="54">
        <f t="shared" si="633"/>
        <v>0</v>
      </c>
      <c r="BL453" s="54">
        <f t="shared" si="633"/>
        <v>0</v>
      </c>
      <c r="BM453" s="54">
        <f t="shared" si="633"/>
        <v>0</v>
      </c>
      <c r="BN453" s="54">
        <f t="shared" si="633"/>
        <v>0</v>
      </c>
      <c r="BO453" s="54">
        <f t="shared" si="633"/>
        <v>0</v>
      </c>
      <c r="BP453" s="54">
        <f t="shared" si="616"/>
        <v>0</v>
      </c>
      <c r="BQ453" s="54">
        <f t="shared" si="616"/>
        <v>0</v>
      </c>
      <c r="BR453" s="54">
        <f t="shared" si="616"/>
        <v>0</v>
      </c>
      <c r="BS453" s="54">
        <f t="shared" si="616"/>
        <v>0</v>
      </c>
      <c r="BT453" s="54">
        <f t="shared" si="616"/>
        <v>0</v>
      </c>
      <c r="BU453" s="54">
        <f t="shared" si="616"/>
        <v>0</v>
      </c>
      <c r="BV453" s="54">
        <f t="shared" si="616"/>
        <v>0</v>
      </c>
      <c r="BW453" s="54">
        <f t="shared" si="616"/>
        <v>0</v>
      </c>
      <c r="BX453" s="54">
        <f t="shared" si="616"/>
        <v>0</v>
      </c>
      <c r="BY453" s="54">
        <f t="shared" si="616"/>
        <v>0</v>
      </c>
      <c r="BZ453" s="54">
        <f t="shared" si="616"/>
        <v>0</v>
      </c>
      <c r="CA453" s="54">
        <f t="shared" si="616"/>
        <v>0</v>
      </c>
      <c r="CB453" s="54">
        <f t="shared" si="616"/>
        <v>0</v>
      </c>
      <c r="CC453" s="54">
        <f t="shared" si="616"/>
        <v>0</v>
      </c>
      <c r="CD453" s="54">
        <f t="shared" si="616"/>
        <v>0</v>
      </c>
      <c r="CE453" s="54">
        <f t="shared" si="616"/>
        <v>0</v>
      </c>
      <c r="CF453" s="148">
        <f t="shared" si="632"/>
        <v>0</v>
      </c>
      <c r="CG453" s="52"/>
      <c r="CH453" s="52"/>
      <c r="CI453" s="52"/>
      <c r="CJ453" s="52"/>
      <c r="CK453" s="52"/>
      <c r="CL453" s="52"/>
      <c r="CM453" s="52"/>
      <c r="CN453" s="52"/>
      <c r="CO453" s="52"/>
      <c r="CP453" s="52"/>
      <c r="CQ453" s="52"/>
      <c r="CR453" s="52"/>
      <c r="CS453" s="52"/>
      <c r="CT453" s="52"/>
      <c r="CU453" s="52"/>
      <c r="CV453" s="52"/>
      <c r="CW453" s="52"/>
      <c r="CX453" s="52"/>
      <c r="CY453" s="52"/>
      <c r="CZ453" s="52"/>
      <c r="DA453" s="52"/>
      <c r="DB453" s="52"/>
      <c r="DC453" s="52"/>
      <c r="DD453" s="52"/>
      <c r="DE453" s="52"/>
      <c r="DF453" s="52"/>
      <c r="DG453" s="52"/>
      <c r="DH453" s="52"/>
      <c r="DI453" s="52"/>
      <c r="DJ453" s="52"/>
      <c r="DK453" s="52"/>
      <c r="DL453" s="52"/>
    </row>
    <row r="454" spans="1:116" s="57" customFormat="1" x14ac:dyDescent="0.2">
      <c r="A454" s="220"/>
      <c r="B454" s="223"/>
      <c r="C454" s="226"/>
      <c r="D454" s="229"/>
      <c r="E454" s="229"/>
      <c r="F454" s="229"/>
      <c r="G454" s="232"/>
      <c r="H454" s="235"/>
      <c r="I454" s="237"/>
      <c r="J454" s="237"/>
      <c r="K454" s="235"/>
      <c r="L454" s="54" t="s">
        <v>2</v>
      </c>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146">
        <f t="shared" si="550"/>
        <v>0</v>
      </c>
      <c r="AU454" s="147">
        <f t="shared" si="634"/>
        <v>0</v>
      </c>
      <c r="AV454" s="52"/>
      <c r="AW454" s="55">
        <f t="shared" si="572"/>
        <v>0</v>
      </c>
      <c r="AX454" s="55"/>
      <c r="AY454" s="54" t="s">
        <v>2</v>
      </c>
      <c r="AZ454" s="54">
        <f t="shared" si="633"/>
        <v>0</v>
      </c>
      <c r="BA454" s="54">
        <f t="shared" si="633"/>
        <v>0</v>
      </c>
      <c r="BB454" s="54">
        <f t="shared" si="633"/>
        <v>0</v>
      </c>
      <c r="BC454" s="54">
        <f t="shared" si="633"/>
        <v>0</v>
      </c>
      <c r="BD454" s="54">
        <f t="shared" si="633"/>
        <v>0</v>
      </c>
      <c r="BE454" s="54">
        <f t="shared" si="633"/>
        <v>0</v>
      </c>
      <c r="BF454" s="54">
        <f t="shared" si="633"/>
        <v>0</v>
      </c>
      <c r="BG454" s="54">
        <f t="shared" si="633"/>
        <v>0</v>
      </c>
      <c r="BH454" s="54">
        <f t="shared" si="633"/>
        <v>0</v>
      </c>
      <c r="BI454" s="54">
        <f t="shared" si="633"/>
        <v>0</v>
      </c>
      <c r="BJ454" s="54">
        <f t="shared" si="633"/>
        <v>0</v>
      </c>
      <c r="BK454" s="54">
        <f t="shared" si="633"/>
        <v>0</v>
      </c>
      <c r="BL454" s="54">
        <f t="shared" si="633"/>
        <v>0</v>
      </c>
      <c r="BM454" s="54">
        <f t="shared" si="633"/>
        <v>0</v>
      </c>
      <c r="BN454" s="54">
        <f t="shared" si="633"/>
        <v>0</v>
      </c>
      <c r="BO454" s="54">
        <f t="shared" si="633"/>
        <v>0</v>
      </c>
      <c r="BP454" s="54">
        <f t="shared" si="616"/>
        <v>0</v>
      </c>
      <c r="BQ454" s="54">
        <f t="shared" si="616"/>
        <v>0</v>
      </c>
      <c r="BR454" s="54">
        <f t="shared" si="616"/>
        <v>0</v>
      </c>
      <c r="BS454" s="54">
        <f t="shared" si="616"/>
        <v>0</v>
      </c>
      <c r="BT454" s="54">
        <f t="shared" si="616"/>
        <v>0</v>
      </c>
      <c r="BU454" s="54">
        <f t="shared" si="616"/>
        <v>0</v>
      </c>
      <c r="BV454" s="54">
        <f t="shared" si="616"/>
        <v>0</v>
      </c>
      <c r="BW454" s="54">
        <f t="shared" si="616"/>
        <v>0</v>
      </c>
      <c r="BX454" s="54">
        <f t="shared" si="616"/>
        <v>0</v>
      </c>
      <c r="BY454" s="54">
        <f t="shared" si="616"/>
        <v>0</v>
      </c>
      <c r="BZ454" s="54">
        <f t="shared" si="616"/>
        <v>0</v>
      </c>
      <c r="CA454" s="54">
        <f t="shared" si="616"/>
        <v>0</v>
      </c>
      <c r="CB454" s="54">
        <f t="shared" si="616"/>
        <v>0</v>
      </c>
      <c r="CC454" s="54">
        <f t="shared" si="616"/>
        <v>0</v>
      </c>
      <c r="CD454" s="54">
        <f t="shared" si="616"/>
        <v>0</v>
      </c>
      <c r="CE454" s="54">
        <f t="shared" si="616"/>
        <v>0</v>
      </c>
      <c r="CF454" s="148">
        <f t="shared" si="632"/>
        <v>0</v>
      </c>
      <c r="CG454" s="52"/>
      <c r="CH454" s="52"/>
      <c r="CI454" s="52"/>
      <c r="CJ454" s="52"/>
      <c r="CK454" s="52"/>
      <c r="CL454" s="52"/>
      <c r="CM454" s="52"/>
      <c r="CN454" s="52"/>
      <c r="CO454" s="52"/>
      <c r="CP454" s="52"/>
      <c r="CQ454" s="52"/>
      <c r="CR454" s="52"/>
      <c r="CS454" s="52"/>
      <c r="CT454" s="52"/>
      <c r="CU454" s="52"/>
      <c r="CV454" s="52"/>
      <c r="CW454" s="52"/>
      <c r="CX454" s="52"/>
      <c r="CY454" s="52"/>
      <c r="CZ454" s="52"/>
      <c r="DA454" s="52"/>
      <c r="DB454" s="52"/>
      <c r="DC454" s="52"/>
      <c r="DD454" s="52"/>
      <c r="DE454" s="52"/>
      <c r="DF454" s="52"/>
      <c r="DG454" s="52"/>
      <c r="DH454" s="52"/>
      <c r="DI454" s="52"/>
      <c r="DJ454" s="52"/>
      <c r="DK454" s="52"/>
      <c r="DL454" s="52"/>
    </row>
    <row r="455" spans="1:116" s="57" customFormat="1" x14ac:dyDescent="0.2">
      <c r="A455" s="220"/>
      <c r="B455" s="223"/>
      <c r="C455" s="226"/>
      <c r="D455" s="229"/>
      <c r="E455" s="229"/>
      <c r="F455" s="229"/>
      <c r="G455" s="232"/>
      <c r="H455" s="235"/>
      <c r="I455" s="237"/>
      <c r="J455" s="237"/>
      <c r="K455" s="235"/>
      <c r="L455" s="54" t="s">
        <v>138</v>
      </c>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146">
        <f t="shared" si="550"/>
        <v>0</v>
      </c>
      <c r="AU455" s="147">
        <f t="shared" si="634"/>
        <v>0</v>
      </c>
      <c r="AV455" s="52"/>
      <c r="AW455" s="55">
        <f t="shared" si="572"/>
        <v>0</v>
      </c>
      <c r="AX455" s="55"/>
      <c r="AY455" s="54" t="s">
        <v>138</v>
      </c>
      <c r="AZ455" s="54">
        <f t="shared" si="633"/>
        <v>0</v>
      </c>
      <c r="BA455" s="54">
        <f t="shared" si="633"/>
        <v>0</v>
      </c>
      <c r="BB455" s="54">
        <f t="shared" si="633"/>
        <v>0</v>
      </c>
      <c r="BC455" s="54">
        <f t="shared" si="633"/>
        <v>0</v>
      </c>
      <c r="BD455" s="54">
        <f t="shared" si="633"/>
        <v>0</v>
      </c>
      <c r="BE455" s="54">
        <f t="shared" si="633"/>
        <v>0</v>
      </c>
      <c r="BF455" s="54">
        <f t="shared" si="633"/>
        <v>0</v>
      </c>
      <c r="BG455" s="54">
        <f t="shared" si="633"/>
        <v>0</v>
      </c>
      <c r="BH455" s="54">
        <f t="shared" si="633"/>
        <v>0</v>
      </c>
      <c r="BI455" s="54">
        <f t="shared" si="633"/>
        <v>0</v>
      </c>
      <c r="BJ455" s="54">
        <f t="shared" si="633"/>
        <v>0</v>
      </c>
      <c r="BK455" s="54">
        <f t="shared" si="633"/>
        <v>0</v>
      </c>
      <c r="BL455" s="54">
        <f t="shared" si="633"/>
        <v>0</v>
      </c>
      <c r="BM455" s="54">
        <f t="shared" si="633"/>
        <v>0</v>
      </c>
      <c r="BN455" s="54">
        <f t="shared" si="633"/>
        <v>0</v>
      </c>
      <c r="BO455" s="54">
        <f t="shared" si="633"/>
        <v>0</v>
      </c>
      <c r="BP455" s="54">
        <f t="shared" si="616"/>
        <v>0</v>
      </c>
      <c r="BQ455" s="54">
        <f t="shared" si="616"/>
        <v>0</v>
      </c>
      <c r="BR455" s="54">
        <f t="shared" si="616"/>
        <v>0</v>
      </c>
      <c r="BS455" s="54">
        <f t="shared" si="616"/>
        <v>0</v>
      </c>
      <c r="BT455" s="54">
        <f t="shared" si="616"/>
        <v>0</v>
      </c>
      <c r="BU455" s="54">
        <f t="shared" si="616"/>
        <v>0</v>
      </c>
      <c r="BV455" s="54">
        <f t="shared" si="616"/>
        <v>0</v>
      </c>
      <c r="BW455" s="54">
        <f t="shared" si="616"/>
        <v>0</v>
      </c>
      <c r="BX455" s="54">
        <f t="shared" si="616"/>
        <v>0</v>
      </c>
      <c r="BY455" s="54">
        <f t="shared" si="616"/>
        <v>0</v>
      </c>
      <c r="BZ455" s="54">
        <f t="shared" si="616"/>
        <v>0</v>
      </c>
      <c r="CA455" s="54">
        <f t="shared" si="616"/>
        <v>0</v>
      </c>
      <c r="CB455" s="54">
        <f t="shared" si="616"/>
        <v>0</v>
      </c>
      <c r="CC455" s="54">
        <f t="shared" si="616"/>
        <v>0</v>
      </c>
      <c r="CD455" s="54">
        <f t="shared" si="616"/>
        <v>0</v>
      </c>
      <c r="CE455" s="54">
        <f t="shared" si="616"/>
        <v>0</v>
      </c>
      <c r="CF455" s="148">
        <f t="shared" si="632"/>
        <v>0</v>
      </c>
      <c r="CG455" s="52"/>
      <c r="CH455" s="52"/>
      <c r="CI455" s="52"/>
      <c r="CJ455" s="52"/>
      <c r="CK455" s="52"/>
      <c r="CL455" s="52"/>
      <c r="CM455" s="52"/>
      <c r="CN455" s="52"/>
      <c r="CO455" s="52"/>
      <c r="CP455" s="52"/>
      <c r="CQ455" s="52"/>
      <c r="CR455" s="52"/>
      <c r="CS455" s="52"/>
      <c r="CT455" s="52"/>
      <c r="CU455" s="52"/>
      <c r="CV455" s="52"/>
      <c r="CW455" s="52"/>
      <c r="CX455" s="52"/>
      <c r="CY455" s="52"/>
      <c r="CZ455" s="52"/>
      <c r="DA455" s="52"/>
      <c r="DB455" s="52"/>
      <c r="DC455" s="52"/>
      <c r="DD455" s="52"/>
      <c r="DE455" s="52"/>
      <c r="DF455" s="52"/>
      <c r="DG455" s="52"/>
      <c r="DH455" s="52"/>
      <c r="DI455" s="52"/>
      <c r="DJ455" s="52"/>
      <c r="DK455" s="52"/>
      <c r="DL455" s="52"/>
    </row>
    <row r="456" spans="1:116" s="57" customFormat="1" x14ac:dyDescent="0.2">
      <c r="A456" s="220"/>
      <c r="B456" s="223"/>
      <c r="C456" s="226"/>
      <c r="D456" s="229"/>
      <c r="E456" s="229"/>
      <c r="F456" s="229"/>
      <c r="G456" s="232"/>
      <c r="H456" s="235"/>
      <c r="I456" s="237"/>
      <c r="J456" s="237"/>
      <c r="K456" s="235"/>
      <c r="L456" s="54" t="s">
        <v>142</v>
      </c>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146">
        <f t="shared" si="550"/>
        <v>0</v>
      </c>
      <c r="AU456" s="147">
        <f t="shared" si="634"/>
        <v>0</v>
      </c>
      <c r="AV456" s="52"/>
      <c r="AW456" s="55">
        <f t="shared" si="572"/>
        <v>0</v>
      </c>
      <c r="AX456" s="55"/>
      <c r="AY456" s="54" t="s">
        <v>142</v>
      </c>
      <c r="AZ456" s="54">
        <f t="shared" si="633"/>
        <v>0</v>
      </c>
      <c r="BA456" s="54">
        <f t="shared" si="633"/>
        <v>0</v>
      </c>
      <c r="BB456" s="54">
        <f t="shared" si="633"/>
        <v>0</v>
      </c>
      <c r="BC456" s="54">
        <f t="shared" si="633"/>
        <v>0</v>
      </c>
      <c r="BD456" s="54">
        <f t="shared" si="633"/>
        <v>0</v>
      </c>
      <c r="BE456" s="54">
        <f t="shared" si="633"/>
        <v>0</v>
      </c>
      <c r="BF456" s="54">
        <f t="shared" si="633"/>
        <v>0</v>
      </c>
      <c r="BG456" s="54">
        <f t="shared" si="633"/>
        <v>0</v>
      </c>
      <c r="BH456" s="54">
        <f t="shared" si="633"/>
        <v>0</v>
      </c>
      <c r="BI456" s="54">
        <f t="shared" si="633"/>
        <v>0</v>
      </c>
      <c r="BJ456" s="54">
        <f t="shared" si="633"/>
        <v>0</v>
      </c>
      <c r="BK456" s="54">
        <f t="shared" si="633"/>
        <v>0</v>
      </c>
      <c r="BL456" s="54">
        <f t="shared" si="633"/>
        <v>0</v>
      </c>
      <c r="BM456" s="54">
        <f t="shared" si="633"/>
        <v>0</v>
      </c>
      <c r="BN456" s="54">
        <f t="shared" si="633"/>
        <v>0</v>
      </c>
      <c r="BO456" s="54">
        <f t="shared" si="633"/>
        <v>0</v>
      </c>
      <c r="BP456" s="54">
        <f t="shared" si="616"/>
        <v>0</v>
      </c>
      <c r="BQ456" s="54">
        <f t="shared" si="616"/>
        <v>0</v>
      </c>
      <c r="BR456" s="54">
        <f t="shared" si="616"/>
        <v>0</v>
      </c>
      <c r="BS456" s="54">
        <f t="shared" si="616"/>
        <v>0</v>
      </c>
      <c r="BT456" s="54">
        <f t="shared" si="616"/>
        <v>0</v>
      </c>
      <c r="BU456" s="54">
        <f t="shared" si="616"/>
        <v>0</v>
      </c>
      <c r="BV456" s="54">
        <f t="shared" si="616"/>
        <v>0</v>
      </c>
      <c r="BW456" s="54">
        <f t="shared" si="616"/>
        <v>0</v>
      </c>
      <c r="BX456" s="54">
        <f t="shared" si="616"/>
        <v>0</v>
      </c>
      <c r="BY456" s="54">
        <f t="shared" si="616"/>
        <v>0</v>
      </c>
      <c r="BZ456" s="54">
        <f t="shared" si="616"/>
        <v>0</v>
      </c>
      <c r="CA456" s="54">
        <f t="shared" si="616"/>
        <v>0</v>
      </c>
      <c r="CB456" s="54">
        <f t="shared" si="616"/>
        <v>0</v>
      </c>
      <c r="CC456" s="54">
        <f t="shared" si="616"/>
        <v>0</v>
      </c>
      <c r="CD456" s="54">
        <f t="shared" si="616"/>
        <v>0</v>
      </c>
      <c r="CE456" s="54">
        <f t="shared" si="616"/>
        <v>0</v>
      </c>
      <c r="CF456" s="148">
        <f t="shared" si="632"/>
        <v>0</v>
      </c>
      <c r="CG456" s="52"/>
      <c r="CH456" s="52"/>
      <c r="CI456" s="52"/>
      <c r="CJ456" s="52"/>
      <c r="CK456" s="52"/>
      <c r="CL456" s="52"/>
      <c r="CM456" s="52"/>
      <c r="CN456" s="52"/>
      <c r="CO456" s="52"/>
      <c r="CP456" s="52"/>
      <c r="CQ456" s="52"/>
      <c r="CR456" s="52"/>
      <c r="CS456" s="52"/>
      <c r="CT456" s="52"/>
      <c r="CU456" s="52"/>
      <c r="CV456" s="52"/>
      <c r="CW456" s="52"/>
      <c r="CX456" s="52"/>
      <c r="CY456" s="52"/>
      <c r="CZ456" s="52"/>
      <c r="DA456" s="52"/>
      <c r="DB456" s="52"/>
      <c r="DC456" s="52"/>
      <c r="DD456" s="52"/>
      <c r="DE456" s="52"/>
      <c r="DF456" s="52"/>
      <c r="DG456" s="52"/>
      <c r="DH456" s="52"/>
      <c r="DI456" s="52"/>
      <c r="DJ456" s="52"/>
      <c r="DK456" s="52"/>
      <c r="DL456" s="52"/>
    </row>
    <row r="457" spans="1:116" s="57" customFormat="1" x14ac:dyDescent="0.2">
      <c r="A457" s="220"/>
      <c r="B457" s="223"/>
      <c r="C457" s="226"/>
      <c r="D457" s="229"/>
      <c r="E457" s="229"/>
      <c r="F457" s="229"/>
      <c r="G457" s="232"/>
      <c r="H457" s="235"/>
      <c r="I457" s="237"/>
      <c r="J457" s="237"/>
      <c r="K457" s="235"/>
      <c r="L457" s="54" t="s">
        <v>139</v>
      </c>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146">
        <f t="shared" si="550"/>
        <v>0</v>
      </c>
      <c r="AU457" s="147">
        <f t="shared" si="634"/>
        <v>0</v>
      </c>
      <c r="AV457" s="52"/>
      <c r="AW457" s="55">
        <f t="shared" si="572"/>
        <v>0</v>
      </c>
      <c r="AX457" s="55"/>
      <c r="AY457" s="54" t="s">
        <v>139</v>
      </c>
      <c r="AZ457" s="54">
        <f t="shared" si="633"/>
        <v>0</v>
      </c>
      <c r="BA457" s="54">
        <f t="shared" si="633"/>
        <v>0</v>
      </c>
      <c r="BB457" s="54">
        <f t="shared" si="633"/>
        <v>0</v>
      </c>
      <c r="BC457" s="54">
        <f t="shared" si="633"/>
        <v>0</v>
      </c>
      <c r="BD457" s="54">
        <f t="shared" si="633"/>
        <v>0</v>
      </c>
      <c r="BE457" s="54">
        <f t="shared" si="633"/>
        <v>0</v>
      </c>
      <c r="BF457" s="54">
        <f t="shared" si="633"/>
        <v>0</v>
      </c>
      <c r="BG457" s="54">
        <f t="shared" si="633"/>
        <v>0</v>
      </c>
      <c r="BH457" s="54">
        <f t="shared" si="633"/>
        <v>0</v>
      </c>
      <c r="BI457" s="54">
        <f t="shared" si="633"/>
        <v>0</v>
      </c>
      <c r="BJ457" s="54">
        <f t="shared" si="633"/>
        <v>0</v>
      </c>
      <c r="BK457" s="54">
        <f t="shared" si="633"/>
        <v>0</v>
      </c>
      <c r="BL457" s="54">
        <f t="shared" si="633"/>
        <v>0</v>
      </c>
      <c r="BM457" s="54">
        <f t="shared" si="633"/>
        <v>0</v>
      </c>
      <c r="BN457" s="54">
        <f t="shared" si="633"/>
        <v>0</v>
      </c>
      <c r="BO457" s="54">
        <f t="shared" si="633"/>
        <v>0</v>
      </c>
      <c r="BP457" s="54">
        <f t="shared" si="616"/>
        <v>0</v>
      </c>
      <c r="BQ457" s="54">
        <f t="shared" si="616"/>
        <v>0</v>
      </c>
      <c r="BR457" s="54">
        <f t="shared" si="616"/>
        <v>0</v>
      </c>
      <c r="BS457" s="54">
        <f t="shared" si="616"/>
        <v>0</v>
      </c>
      <c r="BT457" s="54">
        <f t="shared" si="616"/>
        <v>0</v>
      </c>
      <c r="BU457" s="54">
        <f t="shared" si="616"/>
        <v>0</v>
      </c>
      <c r="BV457" s="54">
        <f t="shared" si="616"/>
        <v>0</v>
      </c>
      <c r="BW457" s="54">
        <f t="shared" si="616"/>
        <v>0</v>
      </c>
      <c r="BX457" s="54">
        <f t="shared" si="616"/>
        <v>0</v>
      </c>
      <c r="BY457" s="54">
        <f t="shared" si="616"/>
        <v>0</v>
      </c>
      <c r="BZ457" s="54">
        <f t="shared" si="616"/>
        <v>0</v>
      </c>
      <c r="CA457" s="54">
        <f t="shared" si="616"/>
        <v>0</v>
      </c>
      <c r="CB457" s="54">
        <f t="shared" si="616"/>
        <v>0</v>
      </c>
      <c r="CC457" s="54">
        <f t="shared" si="616"/>
        <v>0</v>
      </c>
      <c r="CD457" s="54">
        <f t="shared" si="616"/>
        <v>0</v>
      </c>
      <c r="CE457" s="54">
        <f t="shared" si="616"/>
        <v>0</v>
      </c>
      <c r="CF457" s="148">
        <f t="shared" si="632"/>
        <v>0</v>
      </c>
      <c r="CG457" s="52"/>
      <c r="CH457" s="52"/>
      <c r="CI457" s="52"/>
      <c r="CJ457" s="52"/>
      <c r="CK457" s="52"/>
      <c r="CL457" s="52"/>
      <c r="CM457" s="52"/>
      <c r="CN457" s="52"/>
      <c r="CO457" s="52"/>
      <c r="CP457" s="52"/>
      <c r="CQ457" s="52"/>
      <c r="CR457" s="52"/>
      <c r="CS457" s="52"/>
      <c r="CT457" s="52"/>
      <c r="CU457" s="52"/>
      <c r="CV457" s="52"/>
      <c r="CW457" s="52"/>
      <c r="CX457" s="52"/>
      <c r="CY457" s="52"/>
      <c r="CZ457" s="52"/>
      <c r="DA457" s="52"/>
      <c r="DB457" s="52"/>
      <c r="DC457" s="52"/>
      <c r="DD457" s="52"/>
      <c r="DE457" s="52"/>
      <c r="DF457" s="52"/>
      <c r="DG457" s="52"/>
      <c r="DH457" s="52"/>
      <c r="DI457" s="52"/>
      <c r="DJ457" s="52"/>
      <c r="DK457" s="52"/>
      <c r="DL457" s="52"/>
    </row>
    <row r="458" spans="1:116" s="57" customFormat="1" x14ac:dyDescent="0.2">
      <c r="A458" s="220"/>
      <c r="B458" s="223"/>
      <c r="C458" s="226"/>
      <c r="D458" s="229"/>
      <c r="E458" s="229"/>
      <c r="F458" s="229"/>
      <c r="G458" s="232"/>
      <c r="H458" s="235"/>
      <c r="I458" s="237"/>
      <c r="J458" s="237"/>
      <c r="K458" s="235"/>
      <c r="L458" s="54" t="s">
        <v>140</v>
      </c>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146">
        <f t="shared" si="550"/>
        <v>0</v>
      </c>
      <c r="AU458" s="147">
        <f t="shared" si="634"/>
        <v>0</v>
      </c>
      <c r="AV458" s="52"/>
      <c r="AW458" s="55">
        <f t="shared" si="572"/>
        <v>0</v>
      </c>
      <c r="AX458" s="55"/>
      <c r="AY458" s="54" t="s">
        <v>140</v>
      </c>
      <c r="AZ458" s="54">
        <f t="shared" si="633"/>
        <v>0</v>
      </c>
      <c r="BA458" s="54">
        <f t="shared" si="633"/>
        <v>0</v>
      </c>
      <c r="BB458" s="54">
        <f t="shared" si="633"/>
        <v>0</v>
      </c>
      <c r="BC458" s="54">
        <f t="shared" si="633"/>
        <v>0</v>
      </c>
      <c r="BD458" s="54">
        <f t="shared" si="633"/>
        <v>0</v>
      </c>
      <c r="BE458" s="54">
        <f t="shared" si="633"/>
        <v>0</v>
      </c>
      <c r="BF458" s="54">
        <f t="shared" si="633"/>
        <v>0</v>
      </c>
      <c r="BG458" s="54">
        <f t="shared" si="633"/>
        <v>0</v>
      </c>
      <c r="BH458" s="54">
        <f t="shared" si="633"/>
        <v>0</v>
      </c>
      <c r="BI458" s="54">
        <f t="shared" si="633"/>
        <v>0</v>
      </c>
      <c r="BJ458" s="54">
        <f t="shared" si="633"/>
        <v>0</v>
      </c>
      <c r="BK458" s="54">
        <f t="shared" si="633"/>
        <v>0</v>
      </c>
      <c r="BL458" s="54">
        <f t="shared" si="633"/>
        <v>0</v>
      </c>
      <c r="BM458" s="54">
        <f t="shared" si="633"/>
        <v>0</v>
      </c>
      <c r="BN458" s="54">
        <f t="shared" si="633"/>
        <v>0</v>
      </c>
      <c r="BO458" s="54">
        <f t="shared" si="633"/>
        <v>0</v>
      </c>
      <c r="BP458" s="54">
        <f t="shared" si="616"/>
        <v>0</v>
      </c>
      <c r="BQ458" s="54">
        <f t="shared" si="616"/>
        <v>0</v>
      </c>
      <c r="BR458" s="54">
        <f t="shared" si="616"/>
        <v>0</v>
      </c>
      <c r="BS458" s="54">
        <f t="shared" si="616"/>
        <v>0</v>
      </c>
      <c r="BT458" s="54">
        <f t="shared" si="616"/>
        <v>0</v>
      </c>
      <c r="BU458" s="54">
        <f t="shared" si="616"/>
        <v>0</v>
      </c>
      <c r="BV458" s="54">
        <f t="shared" si="616"/>
        <v>0</v>
      </c>
      <c r="BW458" s="54">
        <f t="shared" si="616"/>
        <v>0</v>
      </c>
      <c r="BX458" s="54">
        <f t="shared" si="616"/>
        <v>0</v>
      </c>
      <c r="BY458" s="54">
        <f t="shared" si="616"/>
        <v>0</v>
      </c>
      <c r="BZ458" s="54">
        <f t="shared" si="616"/>
        <v>0</v>
      </c>
      <c r="CA458" s="54">
        <f t="shared" si="616"/>
        <v>0</v>
      </c>
      <c r="CB458" s="54">
        <f t="shared" si="616"/>
        <v>0</v>
      </c>
      <c r="CC458" s="54">
        <f t="shared" si="616"/>
        <v>0</v>
      </c>
      <c r="CD458" s="54">
        <f t="shared" si="616"/>
        <v>0</v>
      </c>
      <c r="CE458" s="54">
        <f t="shared" si="616"/>
        <v>0</v>
      </c>
      <c r="CF458" s="148">
        <f t="shared" si="632"/>
        <v>0</v>
      </c>
      <c r="CG458" s="52"/>
      <c r="CH458" s="52"/>
      <c r="CI458" s="52"/>
      <c r="CJ458" s="52"/>
      <c r="CK458" s="52"/>
      <c r="CL458" s="52"/>
      <c r="CM458" s="52"/>
      <c r="CN458" s="52"/>
      <c r="CO458" s="52"/>
      <c r="CP458" s="52"/>
      <c r="CQ458" s="52"/>
      <c r="CR458" s="52"/>
      <c r="CS458" s="52"/>
      <c r="CT458" s="52"/>
      <c r="CU458" s="52"/>
      <c r="CV458" s="52"/>
      <c r="CW458" s="52"/>
      <c r="CX458" s="52"/>
      <c r="CY458" s="52"/>
      <c r="CZ458" s="52"/>
      <c r="DA458" s="52"/>
      <c r="DB458" s="52"/>
      <c r="DC458" s="52"/>
      <c r="DD458" s="52"/>
      <c r="DE458" s="52"/>
      <c r="DF458" s="52"/>
      <c r="DG458" s="52"/>
      <c r="DH458" s="52"/>
      <c r="DI458" s="52"/>
      <c r="DJ458" s="52"/>
      <c r="DK458" s="52"/>
      <c r="DL458" s="52"/>
    </row>
    <row r="459" spans="1:116" s="57" customFormat="1" ht="13.5" thickBot="1" x14ac:dyDescent="0.25">
      <c r="A459" s="221"/>
      <c r="B459" s="224"/>
      <c r="C459" s="227"/>
      <c r="D459" s="230"/>
      <c r="E459" s="230"/>
      <c r="F459" s="230"/>
      <c r="G459" s="233"/>
      <c r="H459" s="236"/>
      <c r="I459" s="238"/>
      <c r="J459" s="238"/>
      <c r="K459" s="236"/>
      <c r="L459" s="141" t="s">
        <v>141</v>
      </c>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c r="AN459" s="128"/>
      <c r="AO459" s="128"/>
      <c r="AP459" s="128"/>
      <c r="AQ459" s="128"/>
      <c r="AR459" s="128"/>
      <c r="AS459" s="128"/>
      <c r="AT459" s="149">
        <f t="shared" si="550"/>
        <v>0</v>
      </c>
      <c r="AU459" s="150">
        <f t="shared" si="634"/>
        <v>0</v>
      </c>
      <c r="AV459" s="52"/>
      <c r="AW459" s="55">
        <f t="shared" si="572"/>
        <v>0</v>
      </c>
      <c r="AX459" s="55"/>
      <c r="AY459" s="141" t="s">
        <v>141</v>
      </c>
      <c r="AZ459" s="141">
        <f t="shared" si="632"/>
        <v>0</v>
      </c>
      <c r="BA459" s="141">
        <f t="shared" si="632"/>
        <v>0</v>
      </c>
      <c r="BB459" s="141">
        <f t="shared" si="632"/>
        <v>0</v>
      </c>
      <c r="BC459" s="141">
        <f t="shared" si="632"/>
        <v>0</v>
      </c>
      <c r="BD459" s="141">
        <f t="shared" si="632"/>
        <v>0</v>
      </c>
      <c r="BE459" s="141">
        <f t="shared" si="632"/>
        <v>0</v>
      </c>
      <c r="BF459" s="141">
        <f t="shared" si="632"/>
        <v>0</v>
      </c>
      <c r="BG459" s="141">
        <f t="shared" si="632"/>
        <v>0</v>
      </c>
      <c r="BH459" s="141">
        <f t="shared" si="632"/>
        <v>0</v>
      </c>
      <c r="BI459" s="141">
        <f t="shared" si="632"/>
        <v>0</v>
      </c>
      <c r="BJ459" s="141">
        <f t="shared" si="632"/>
        <v>0</v>
      </c>
      <c r="BK459" s="141">
        <f t="shared" si="632"/>
        <v>0</v>
      </c>
      <c r="BL459" s="141">
        <f t="shared" si="632"/>
        <v>0</v>
      </c>
      <c r="BM459" s="141">
        <f t="shared" si="632"/>
        <v>0</v>
      </c>
      <c r="BN459" s="141">
        <f t="shared" si="632"/>
        <v>0</v>
      </c>
      <c r="BO459" s="141">
        <f t="shared" si="632"/>
        <v>0</v>
      </c>
      <c r="BP459" s="141">
        <f t="shared" si="632"/>
        <v>0</v>
      </c>
      <c r="BQ459" s="141">
        <f t="shared" si="632"/>
        <v>0</v>
      </c>
      <c r="BR459" s="141">
        <f t="shared" si="632"/>
        <v>0</v>
      </c>
      <c r="BS459" s="141">
        <f t="shared" si="632"/>
        <v>0</v>
      </c>
      <c r="BT459" s="141">
        <f t="shared" si="632"/>
        <v>0</v>
      </c>
      <c r="BU459" s="141">
        <f t="shared" si="632"/>
        <v>0</v>
      </c>
      <c r="BV459" s="141">
        <f t="shared" si="632"/>
        <v>0</v>
      </c>
      <c r="BW459" s="141">
        <f t="shared" si="632"/>
        <v>0</v>
      </c>
      <c r="BX459" s="141">
        <f t="shared" si="632"/>
        <v>0</v>
      </c>
      <c r="BY459" s="141">
        <f t="shared" si="632"/>
        <v>0</v>
      </c>
      <c r="BZ459" s="141">
        <f t="shared" si="632"/>
        <v>0</v>
      </c>
      <c r="CA459" s="141">
        <f t="shared" si="632"/>
        <v>0</v>
      </c>
      <c r="CB459" s="141">
        <f t="shared" si="632"/>
        <v>0</v>
      </c>
      <c r="CC459" s="141">
        <f t="shared" si="632"/>
        <v>0</v>
      </c>
      <c r="CD459" s="141">
        <f t="shared" si="632"/>
        <v>0</v>
      </c>
      <c r="CE459" s="141">
        <f t="shared" si="632"/>
        <v>0</v>
      </c>
      <c r="CF459" s="151">
        <f t="shared" si="632"/>
        <v>0</v>
      </c>
      <c r="CG459" s="52"/>
      <c r="CH459" s="52"/>
      <c r="CI459" s="52"/>
      <c r="CJ459" s="52"/>
      <c r="CK459" s="52"/>
      <c r="CL459" s="52"/>
      <c r="CM459" s="52"/>
      <c r="CN459" s="52"/>
      <c r="CO459" s="52"/>
      <c r="CP459" s="52"/>
      <c r="CQ459" s="52"/>
      <c r="CR459" s="52"/>
      <c r="CS459" s="52"/>
      <c r="CT459" s="52"/>
      <c r="CU459" s="52"/>
      <c r="CV459" s="52"/>
      <c r="CW459" s="52"/>
      <c r="CX459" s="52"/>
      <c r="CY459" s="52"/>
      <c r="CZ459" s="52"/>
      <c r="DA459" s="52"/>
      <c r="DB459" s="52"/>
      <c r="DC459" s="52"/>
      <c r="DD459" s="52"/>
      <c r="DE459" s="52"/>
      <c r="DF459" s="52"/>
      <c r="DG459" s="52"/>
      <c r="DH459" s="52"/>
      <c r="DI459" s="52"/>
      <c r="DJ459" s="52"/>
      <c r="DK459" s="52"/>
      <c r="DL459" s="52"/>
    </row>
    <row r="460" spans="1:116" s="57" customFormat="1" x14ac:dyDescent="0.2">
      <c r="A460" s="219"/>
      <c r="B460" s="222"/>
      <c r="C460" s="225"/>
      <c r="D460" s="228"/>
      <c r="E460" s="228"/>
      <c r="F460" s="228"/>
      <c r="G460" s="231"/>
      <c r="H460" s="234"/>
      <c r="I460" s="222"/>
      <c r="J460" s="222"/>
      <c r="K460" s="234"/>
      <c r="L460" s="140" t="s">
        <v>145</v>
      </c>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43">
        <f t="shared" si="550"/>
        <v>0</v>
      </c>
      <c r="AU460" s="144">
        <f t="shared" ref="AU460:AU467" si="635">AT460*$H$460</f>
        <v>0</v>
      </c>
      <c r="AV460" s="52"/>
      <c r="AW460" s="55">
        <f t="shared" si="572"/>
        <v>0</v>
      </c>
      <c r="AX460" s="55"/>
      <c r="AY460" s="140" t="s">
        <v>145</v>
      </c>
      <c r="AZ460" s="140">
        <f t="shared" si="632"/>
        <v>0</v>
      </c>
      <c r="BA460" s="140">
        <f t="shared" si="632"/>
        <v>0</v>
      </c>
      <c r="BB460" s="140">
        <f t="shared" si="632"/>
        <v>0</v>
      </c>
      <c r="BC460" s="140">
        <f t="shared" si="632"/>
        <v>0</v>
      </c>
      <c r="BD460" s="140">
        <f t="shared" si="632"/>
        <v>0</v>
      </c>
      <c r="BE460" s="140">
        <f t="shared" si="632"/>
        <v>0</v>
      </c>
      <c r="BF460" s="140">
        <f t="shared" si="632"/>
        <v>0</v>
      </c>
      <c r="BG460" s="140">
        <f t="shared" si="632"/>
        <v>0</v>
      </c>
      <c r="BH460" s="140">
        <f t="shared" si="632"/>
        <v>0</v>
      </c>
      <c r="BI460" s="140">
        <f t="shared" si="632"/>
        <v>0</v>
      </c>
      <c r="BJ460" s="140">
        <f t="shared" si="632"/>
        <v>0</v>
      </c>
      <c r="BK460" s="140">
        <f t="shared" si="632"/>
        <v>0</v>
      </c>
      <c r="BL460" s="140">
        <f t="shared" si="632"/>
        <v>0</v>
      </c>
      <c r="BM460" s="140">
        <f t="shared" si="632"/>
        <v>0</v>
      </c>
      <c r="BN460" s="140">
        <f t="shared" si="632"/>
        <v>0</v>
      </c>
      <c r="BO460" s="140">
        <f t="shared" si="632"/>
        <v>0</v>
      </c>
      <c r="BP460" s="140">
        <f t="shared" si="632"/>
        <v>0</v>
      </c>
      <c r="BQ460" s="140">
        <f t="shared" si="632"/>
        <v>0</v>
      </c>
      <c r="BR460" s="140">
        <f t="shared" si="632"/>
        <v>0</v>
      </c>
      <c r="BS460" s="140">
        <f t="shared" si="632"/>
        <v>0</v>
      </c>
      <c r="BT460" s="140">
        <f t="shared" si="632"/>
        <v>0</v>
      </c>
      <c r="BU460" s="140">
        <f t="shared" si="632"/>
        <v>0</v>
      </c>
      <c r="BV460" s="140">
        <f t="shared" si="632"/>
        <v>0</v>
      </c>
      <c r="BW460" s="140">
        <f t="shared" si="632"/>
        <v>0</v>
      </c>
      <c r="BX460" s="140">
        <f t="shared" si="632"/>
        <v>0</v>
      </c>
      <c r="BY460" s="140">
        <f t="shared" si="632"/>
        <v>0</v>
      </c>
      <c r="BZ460" s="140">
        <f t="shared" si="632"/>
        <v>0</v>
      </c>
      <c r="CA460" s="140">
        <f t="shared" si="632"/>
        <v>0</v>
      </c>
      <c r="CB460" s="140">
        <f t="shared" si="632"/>
        <v>0</v>
      </c>
      <c r="CC460" s="140">
        <f t="shared" si="632"/>
        <v>0</v>
      </c>
      <c r="CD460" s="140">
        <f t="shared" si="632"/>
        <v>0</v>
      </c>
      <c r="CE460" s="140">
        <f t="shared" si="632"/>
        <v>0</v>
      </c>
      <c r="CF460" s="145">
        <f t="shared" si="632"/>
        <v>0</v>
      </c>
      <c r="CG460" s="52"/>
      <c r="CH460" s="52"/>
      <c r="CI460" s="52"/>
      <c r="CJ460" s="52"/>
      <c r="CK460" s="52"/>
      <c r="CL460" s="52"/>
      <c r="CM460" s="52"/>
      <c r="CN460" s="52"/>
      <c r="CO460" s="52"/>
      <c r="CP460" s="52"/>
      <c r="CQ460" s="52"/>
      <c r="CR460" s="52"/>
      <c r="CS460" s="52"/>
      <c r="CT460" s="52"/>
      <c r="CU460" s="52"/>
      <c r="CV460" s="52"/>
      <c r="CW460" s="52"/>
      <c r="CX460" s="52"/>
      <c r="CY460" s="52"/>
      <c r="CZ460" s="52"/>
      <c r="DA460" s="52"/>
      <c r="DB460" s="52"/>
      <c r="DC460" s="52"/>
      <c r="DD460" s="52"/>
      <c r="DE460" s="52"/>
      <c r="DF460" s="52"/>
      <c r="DG460" s="52"/>
      <c r="DH460" s="52"/>
      <c r="DI460" s="52"/>
      <c r="DJ460" s="52"/>
      <c r="DK460" s="52"/>
      <c r="DL460" s="52"/>
    </row>
    <row r="461" spans="1:116" s="57" customFormat="1" x14ac:dyDescent="0.2">
      <c r="A461" s="220"/>
      <c r="B461" s="223"/>
      <c r="C461" s="226"/>
      <c r="D461" s="229"/>
      <c r="E461" s="229"/>
      <c r="F461" s="229"/>
      <c r="G461" s="232"/>
      <c r="H461" s="235"/>
      <c r="I461" s="237"/>
      <c r="J461" s="237"/>
      <c r="K461" s="235"/>
      <c r="L461" s="54" t="s">
        <v>1</v>
      </c>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146">
        <f t="shared" ref="AT461:AT524" si="636">SUM(M461:AS461)</f>
        <v>0</v>
      </c>
      <c r="AU461" s="147">
        <f t="shared" si="635"/>
        <v>0</v>
      </c>
      <c r="AV461" s="52"/>
      <c r="AW461" s="55">
        <f t="shared" si="572"/>
        <v>0</v>
      </c>
      <c r="AX461" s="55"/>
      <c r="AY461" s="54" t="s">
        <v>1</v>
      </c>
      <c r="AZ461" s="54">
        <f t="shared" si="632"/>
        <v>0</v>
      </c>
      <c r="BA461" s="54">
        <f t="shared" si="632"/>
        <v>0</v>
      </c>
      <c r="BB461" s="54">
        <f t="shared" si="632"/>
        <v>0</v>
      </c>
      <c r="BC461" s="54">
        <f t="shared" si="632"/>
        <v>0</v>
      </c>
      <c r="BD461" s="54">
        <f t="shared" si="632"/>
        <v>0</v>
      </c>
      <c r="BE461" s="54">
        <f t="shared" si="632"/>
        <v>0</v>
      </c>
      <c r="BF461" s="54">
        <f t="shared" si="632"/>
        <v>0</v>
      </c>
      <c r="BG461" s="54">
        <f t="shared" si="632"/>
        <v>0</v>
      </c>
      <c r="BH461" s="54">
        <f t="shared" si="632"/>
        <v>0</v>
      </c>
      <c r="BI461" s="54">
        <f t="shared" si="632"/>
        <v>0</v>
      </c>
      <c r="BJ461" s="54">
        <f t="shared" si="632"/>
        <v>0</v>
      </c>
      <c r="BK461" s="54">
        <f t="shared" si="632"/>
        <v>0</v>
      </c>
      <c r="BL461" s="54">
        <f t="shared" si="632"/>
        <v>0</v>
      </c>
      <c r="BM461" s="54">
        <f t="shared" si="632"/>
        <v>0</v>
      </c>
      <c r="BN461" s="54">
        <f t="shared" si="632"/>
        <v>0</v>
      </c>
      <c r="BO461" s="54">
        <f t="shared" si="632"/>
        <v>0</v>
      </c>
      <c r="BP461" s="54">
        <f t="shared" si="632"/>
        <v>0</v>
      </c>
      <c r="BQ461" s="54">
        <f t="shared" si="632"/>
        <v>0</v>
      </c>
      <c r="BR461" s="54">
        <f t="shared" si="632"/>
        <v>0</v>
      </c>
      <c r="BS461" s="54">
        <f t="shared" si="632"/>
        <v>0</v>
      </c>
      <c r="BT461" s="54">
        <f t="shared" si="632"/>
        <v>0</v>
      </c>
      <c r="BU461" s="54">
        <f t="shared" si="632"/>
        <v>0</v>
      </c>
      <c r="BV461" s="54">
        <f t="shared" si="632"/>
        <v>0</v>
      </c>
      <c r="BW461" s="54">
        <f t="shared" si="632"/>
        <v>0</v>
      </c>
      <c r="BX461" s="54">
        <f t="shared" si="632"/>
        <v>0</v>
      </c>
      <c r="BY461" s="54">
        <f t="shared" si="632"/>
        <v>0</v>
      </c>
      <c r="BZ461" s="54">
        <f t="shared" si="632"/>
        <v>0</v>
      </c>
      <c r="CA461" s="54">
        <f t="shared" si="632"/>
        <v>0</v>
      </c>
      <c r="CB461" s="54">
        <f t="shared" si="632"/>
        <v>0</v>
      </c>
      <c r="CC461" s="54">
        <f t="shared" si="632"/>
        <v>0</v>
      </c>
      <c r="CD461" s="54">
        <f t="shared" si="632"/>
        <v>0</v>
      </c>
      <c r="CE461" s="54">
        <f t="shared" si="632"/>
        <v>0</v>
      </c>
      <c r="CF461" s="148">
        <f t="shared" si="632"/>
        <v>0</v>
      </c>
      <c r="CG461" s="52"/>
      <c r="CH461" s="52"/>
      <c r="CI461" s="52"/>
      <c r="CJ461" s="52"/>
      <c r="CK461" s="52"/>
      <c r="CL461" s="52"/>
      <c r="CM461" s="52"/>
      <c r="CN461" s="52"/>
      <c r="CO461" s="52"/>
      <c r="CP461" s="52"/>
      <c r="CQ461" s="52"/>
      <c r="CR461" s="52"/>
      <c r="CS461" s="52"/>
      <c r="CT461" s="52"/>
      <c r="CU461" s="52"/>
      <c r="CV461" s="52"/>
      <c r="CW461" s="52"/>
      <c r="CX461" s="52"/>
      <c r="CY461" s="52"/>
      <c r="CZ461" s="52"/>
      <c r="DA461" s="52"/>
      <c r="DB461" s="52"/>
      <c r="DC461" s="52"/>
      <c r="DD461" s="52"/>
      <c r="DE461" s="52"/>
      <c r="DF461" s="52"/>
      <c r="DG461" s="52"/>
      <c r="DH461" s="52"/>
      <c r="DI461" s="52"/>
      <c r="DJ461" s="52"/>
      <c r="DK461" s="52"/>
      <c r="DL461" s="52"/>
    </row>
    <row r="462" spans="1:116" s="57" customFormat="1" x14ac:dyDescent="0.2">
      <c r="A462" s="220"/>
      <c r="B462" s="223"/>
      <c r="C462" s="226"/>
      <c r="D462" s="229"/>
      <c r="E462" s="229"/>
      <c r="F462" s="229"/>
      <c r="G462" s="232"/>
      <c r="H462" s="235"/>
      <c r="I462" s="237"/>
      <c r="J462" s="237"/>
      <c r="K462" s="235"/>
      <c r="L462" s="54" t="s">
        <v>2</v>
      </c>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146">
        <f t="shared" si="636"/>
        <v>0</v>
      </c>
      <c r="AU462" s="147">
        <f t="shared" si="635"/>
        <v>0</v>
      </c>
      <c r="AV462" s="52"/>
      <c r="AW462" s="55">
        <f t="shared" si="572"/>
        <v>0</v>
      </c>
      <c r="AX462" s="55"/>
      <c r="AY462" s="54" t="s">
        <v>2</v>
      </c>
      <c r="AZ462" s="54">
        <f t="shared" si="632"/>
        <v>0</v>
      </c>
      <c r="BA462" s="54">
        <f t="shared" si="632"/>
        <v>0</v>
      </c>
      <c r="BB462" s="54">
        <f t="shared" si="632"/>
        <v>0</v>
      </c>
      <c r="BC462" s="54">
        <f t="shared" si="632"/>
        <v>0</v>
      </c>
      <c r="BD462" s="54">
        <f t="shared" si="632"/>
        <v>0</v>
      </c>
      <c r="BE462" s="54">
        <f t="shared" si="632"/>
        <v>0</v>
      </c>
      <c r="BF462" s="54">
        <f t="shared" si="632"/>
        <v>0</v>
      </c>
      <c r="BG462" s="54">
        <f t="shared" si="632"/>
        <v>0</v>
      </c>
      <c r="BH462" s="54">
        <f t="shared" si="632"/>
        <v>0</v>
      </c>
      <c r="BI462" s="54">
        <f t="shared" si="632"/>
        <v>0</v>
      </c>
      <c r="BJ462" s="54">
        <f t="shared" si="632"/>
        <v>0</v>
      </c>
      <c r="BK462" s="54">
        <f t="shared" si="632"/>
        <v>0</v>
      </c>
      <c r="BL462" s="54">
        <f t="shared" si="632"/>
        <v>0</v>
      </c>
      <c r="BM462" s="54">
        <f t="shared" si="632"/>
        <v>0</v>
      </c>
      <c r="BN462" s="54">
        <f t="shared" si="632"/>
        <v>0</v>
      </c>
      <c r="BO462" s="54">
        <f t="shared" si="632"/>
        <v>0</v>
      </c>
      <c r="BP462" s="54">
        <f t="shared" si="632"/>
        <v>0</v>
      </c>
      <c r="BQ462" s="54">
        <f t="shared" si="632"/>
        <v>0</v>
      </c>
      <c r="BR462" s="54">
        <f t="shared" si="632"/>
        <v>0</v>
      </c>
      <c r="BS462" s="54">
        <f t="shared" si="632"/>
        <v>0</v>
      </c>
      <c r="BT462" s="54">
        <f t="shared" si="632"/>
        <v>0</v>
      </c>
      <c r="BU462" s="54">
        <f t="shared" si="632"/>
        <v>0</v>
      </c>
      <c r="BV462" s="54">
        <f t="shared" si="632"/>
        <v>0</v>
      </c>
      <c r="BW462" s="54">
        <f t="shared" si="632"/>
        <v>0</v>
      </c>
      <c r="BX462" s="54">
        <f t="shared" si="632"/>
        <v>0</v>
      </c>
      <c r="BY462" s="54">
        <f t="shared" si="632"/>
        <v>0</v>
      </c>
      <c r="BZ462" s="54">
        <f t="shared" si="632"/>
        <v>0</v>
      </c>
      <c r="CA462" s="54">
        <f t="shared" si="632"/>
        <v>0</v>
      </c>
      <c r="CB462" s="54">
        <f t="shared" si="632"/>
        <v>0</v>
      </c>
      <c r="CC462" s="54">
        <f t="shared" si="632"/>
        <v>0</v>
      </c>
      <c r="CD462" s="54">
        <f t="shared" si="632"/>
        <v>0</v>
      </c>
      <c r="CE462" s="54">
        <f t="shared" si="632"/>
        <v>0</v>
      </c>
      <c r="CF462" s="148">
        <f t="shared" si="632"/>
        <v>0</v>
      </c>
      <c r="CG462" s="52"/>
      <c r="CH462" s="52"/>
      <c r="CI462" s="52"/>
      <c r="CJ462" s="52"/>
      <c r="CK462" s="52"/>
      <c r="CL462" s="52"/>
      <c r="CM462" s="52"/>
      <c r="CN462" s="52"/>
      <c r="CO462" s="52"/>
      <c r="CP462" s="52"/>
      <c r="CQ462" s="52"/>
      <c r="CR462" s="52"/>
      <c r="CS462" s="52"/>
      <c r="CT462" s="52"/>
      <c r="CU462" s="52"/>
      <c r="CV462" s="52"/>
      <c r="CW462" s="52"/>
      <c r="CX462" s="52"/>
      <c r="CY462" s="52"/>
      <c r="CZ462" s="52"/>
      <c r="DA462" s="52"/>
      <c r="DB462" s="52"/>
      <c r="DC462" s="52"/>
      <c r="DD462" s="52"/>
      <c r="DE462" s="52"/>
      <c r="DF462" s="52"/>
      <c r="DG462" s="52"/>
      <c r="DH462" s="52"/>
      <c r="DI462" s="52"/>
      <c r="DJ462" s="52"/>
      <c r="DK462" s="52"/>
      <c r="DL462" s="52"/>
    </row>
    <row r="463" spans="1:116" s="57" customFormat="1" x14ac:dyDescent="0.2">
      <c r="A463" s="220"/>
      <c r="B463" s="223"/>
      <c r="C463" s="226"/>
      <c r="D463" s="229"/>
      <c r="E463" s="229"/>
      <c r="F463" s="229"/>
      <c r="G463" s="232"/>
      <c r="H463" s="235"/>
      <c r="I463" s="237"/>
      <c r="J463" s="237"/>
      <c r="K463" s="235"/>
      <c r="L463" s="54" t="s">
        <v>138</v>
      </c>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146">
        <f t="shared" si="636"/>
        <v>0</v>
      </c>
      <c r="AU463" s="147">
        <f t="shared" si="635"/>
        <v>0</v>
      </c>
      <c r="AV463" s="52"/>
      <c r="AW463" s="55">
        <f t="shared" si="572"/>
        <v>0</v>
      </c>
      <c r="AX463" s="55"/>
      <c r="AY463" s="54" t="s">
        <v>138</v>
      </c>
      <c r="AZ463" s="54">
        <f t="shared" si="632"/>
        <v>0</v>
      </c>
      <c r="BA463" s="54">
        <f t="shared" si="632"/>
        <v>0</v>
      </c>
      <c r="BB463" s="54">
        <f t="shared" si="632"/>
        <v>0</v>
      </c>
      <c r="BC463" s="54">
        <f t="shared" si="632"/>
        <v>0</v>
      </c>
      <c r="BD463" s="54">
        <f t="shared" si="632"/>
        <v>0</v>
      </c>
      <c r="BE463" s="54">
        <f t="shared" si="632"/>
        <v>0</v>
      </c>
      <c r="BF463" s="54">
        <f t="shared" si="632"/>
        <v>0</v>
      </c>
      <c r="BG463" s="54">
        <f t="shared" si="632"/>
        <v>0</v>
      </c>
      <c r="BH463" s="54">
        <f t="shared" si="632"/>
        <v>0</v>
      </c>
      <c r="BI463" s="54">
        <f t="shared" si="632"/>
        <v>0</v>
      </c>
      <c r="BJ463" s="54">
        <f t="shared" si="632"/>
        <v>0</v>
      </c>
      <c r="BK463" s="54">
        <f t="shared" si="632"/>
        <v>0</v>
      </c>
      <c r="BL463" s="54">
        <f t="shared" si="632"/>
        <v>0</v>
      </c>
      <c r="BM463" s="54">
        <f t="shared" si="632"/>
        <v>0</v>
      </c>
      <c r="BN463" s="54">
        <f t="shared" si="632"/>
        <v>0</v>
      </c>
      <c r="BO463" s="54">
        <f t="shared" si="632"/>
        <v>0</v>
      </c>
      <c r="BP463" s="54">
        <f t="shared" si="632"/>
        <v>0</v>
      </c>
      <c r="BQ463" s="54">
        <f t="shared" si="632"/>
        <v>0</v>
      </c>
      <c r="BR463" s="54">
        <f t="shared" si="632"/>
        <v>0</v>
      </c>
      <c r="BS463" s="54">
        <f t="shared" si="632"/>
        <v>0</v>
      </c>
      <c r="BT463" s="54">
        <f t="shared" si="632"/>
        <v>0</v>
      </c>
      <c r="BU463" s="54">
        <f t="shared" si="632"/>
        <v>0</v>
      </c>
      <c r="BV463" s="54">
        <f t="shared" si="632"/>
        <v>0</v>
      </c>
      <c r="BW463" s="54">
        <f t="shared" si="632"/>
        <v>0</v>
      </c>
      <c r="BX463" s="54">
        <f t="shared" si="632"/>
        <v>0</v>
      </c>
      <c r="BY463" s="54">
        <f t="shared" si="632"/>
        <v>0</v>
      </c>
      <c r="BZ463" s="54">
        <f t="shared" si="632"/>
        <v>0</v>
      </c>
      <c r="CA463" s="54">
        <f t="shared" si="632"/>
        <v>0</v>
      </c>
      <c r="CB463" s="54">
        <f t="shared" si="632"/>
        <v>0</v>
      </c>
      <c r="CC463" s="54">
        <f t="shared" si="632"/>
        <v>0</v>
      </c>
      <c r="CD463" s="54">
        <f t="shared" si="632"/>
        <v>0</v>
      </c>
      <c r="CE463" s="54">
        <f t="shared" si="632"/>
        <v>0</v>
      </c>
      <c r="CF463" s="148">
        <f t="shared" si="632"/>
        <v>0</v>
      </c>
      <c r="CG463" s="52"/>
      <c r="CH463" s="52"/>
      <c r="CI463" s="52"/>
      <c r="CJ463" s="52"/>
      <c r="CK463" s="52"/>
      <c r="CL463" s="52"/>
      <c r="CM463" s="52"/>
      <c r="CN463" s="52"/>
      <c r="CO463" s="52"/>
      <c r="CP463" s="52"/>
      <c r="CQ463" s="52"/>
      <c r="CR463" s="52"/>
      <c r="CS463" s="52"/>
      <c r="CT463" s="52"/>
      <c r="CU463" s="52"/>
      <c r="CV463" s="52"/>
      <c r="CW463" s="52"/>
      <c r="CX463" s="52"/>
      <c r="CY463" s="52"/>
      <c r="CZ463" s="52"/>
      <c r="DA463" s="52"/>
      <c r="DB463" s="52"/>
      <c r="DC463" s="52"/>
      <c r="DD463" s="52"/>
      <c r="DE463" s="52"/>
      <c r="DF463" s="52"/>
      <c r="DG463" s="52"/>
      <c r="DH463" s="52"/>
      <c r="DI463" s="52"/>
      <c r="DJ463" s="52"/>
      <c r="DK463" s="52"/>
      <c r="DL463" s="52"/>
    </row>
    <row r="464" spans="1:116" s="57" customFormat="1" x14ac:dyDescent="0.2">
      <c r="A464" s="220"/>
      <c r="B464" s="223"/>
      <c r="C464" s="226"/>
      <c r="D464" s="229"/>
      <c r="E464" s="229"/>
      <c r="F464" s="229"/>
      <c r="G464" s="232"/>
      <c r="H464" s="235"/>
      <c r="I464" s="237"/>
      <c r="J464" s="237"/>
      <c r="K464" s="235"/>
      <c r="L464" s="54" t="s">
        <v>142</v>
      </c>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146">
        <f t="shared" si="636"/>
        <v>0</v>
      </c>
      <c r="AU464" s="147">
        <f t="shared" si="635"/>
        <v>0</v>
      </c>
      <c r="AV464" s="52"/>
      <c r="AW464" s="55">
        <f t="shared" si="572"/>
        <v>0</v>
      </c>
      <c r="AX464" s="55"/>
      <c r="AY464" s="54" t="s">
        <v>142</v>
      </c>
      <c r="AZ464" s="54">
        <f t="shared" si="632"/>
        <v>0</v>
      </c>
      <c r="BA464" s="54">
        <f t="shared" si="632"/>
        <v>0</v>
      </c>
      <c r="BB464" s="54">
        <f t="shared" si="632"/>
        <v>0</v>
      </c>
      <c r="BC464" s="54">
        <f t="shared" si="632"/>
        <v>0</v>
      </c>
      <c r="BD464" s="54">
        <f t="shared" si="632"/>
        <v>0</v>
      </c>
      <c r="BE464" s="54">
        <f t="shared" si="632"/>
        <v>0</v>
      </c>
      <c r="BF464" s="54">
        <f t="shared" si="632"/>
        <v>0</v>
      </c>
      <c r="BG464" s="54">
        <f t="shared" si="632"/>
        <v>0</v>
      </c>
      <c r="BH464" s="54">
        <f t="shared" si="632"/>
        <v>0</v>
      </c>
      <c r="BI464" s="54">
        <f t="shared" si="632"/>
        <v>0</v>
      </c>
      <c r="BJ464" s="54">
        <f t="shared" si="632"/>
        <v>0</v>
      </c>
      <c r="BK464" s="54">
        <f t="shared" si="632"/>
        <v>0</v>
      </c>
      <c r="BL464" s="54">
        <f t="shared" si="632"/>
        <v>0</v>
      </c>
      <c r="BM464" s="54">
        <f t="shared" si="632"/>
        <v>0</v>
      </c>
      <c r="BN464" s="54">
        <f t="shared" si="632"/>
        <v>0</v>
      </c>
      <c r="BO464" s="54">
        <f t="shared" si="632"/>
        <v>0</v>
      </c>
      <c r="BP464" s="54">
        <f t="shared" si="632"/>
        <v>0</v>
      </c>
      <c r="BQ464" s="54">
        <f t="shared" si="632"/>
        <v>0</v>
      </c>
      <c r="BR464" s="54">
        <f t="shared" si="632"/>
        <v>0</v>
      </c>
      <c r="BS464" s="54">
        <f t="shared" si="632"/>
        <v>0</v>
      </c>
      <c r="BT464" s="54">
        <f t="shared" si="632"/>
        <v>0</v>
      </c>
      <c r="BU464" s="54">
        <f t="shared" si="632"/>
        <v>0</v>
      </c>
      <c r="BV464" s="54">
        <f t="shared" si="632"/>
        <v>0</v>
      </c>
      <c r="BW464" s="54">
        <f t="shared" si="632"/>
        <v>0</v>
      </c>
      <c r="BX464" s="54">
        <f t="shared" si="632"/>
        <v>0</v>
      </c>
      <c r="BY464" s="54">
        <f t="shared" si="632"/>
        <v>0</v>
      </c>
      <c r="BZ464" s="54">
        <f t="shared" si="632"/>
        <v>0</v>
      </c>
      <c r="CA464" s="54">
        <f t="shared" si="632"/>
        <v>0</v>
      </c>
      <c r="CB464" s="54">
        <f t="shared" si="632"/>
        <v>0</v>
      </c>
      <c r="CC464" s="54">
        <f t="shared" si="632"/>
        <v>0</v>
      </c>
      <c r="CD464" s="54">
        <f t="shared" si="632"/>
        <v>0</v>
      </c>
      <c r="CE464" s="54">
        <f t="shared" si="632"/>
        <v>0</v>
      </c>
      <c r="CF464" s="148">
        <f t="shared" si="632"/>
        <v>0</v>
      </c>
      <c r="CG464" s="52"/>
      <c r="CH464" s="52"/>
      <c r="CI464" s="52"/>
      <c r="CJ464" s="52"/>
      <c r="CK464" s="52"/>
      <c r="CL464" s="52"/>
      <c r="CM464" s="52"/>
      <c r="CN464" s="52"/>
      <c r="CO464" s="52"/>
      <c r="CP464" s="52"/>
      <c r="CQ464" s="52"/>
      <c r="CR464" s="52"/>
      <c r="CS464" s="52"/>
      <c r="CT464" s="52"/>
      <c r="CU464" s="52"/>
      <c r="CV464" s="52"/>
      <c r="CW464" s="52"/>
      <c r="CX464" s="52"/>
      <c r="CY464" s="52"/>
      <c r="CZ464" s="52"/>
      <c r="DA464" s="52"/>
      <c r="DB464" s="52"/>
      <c r="DC464" s="52"/>
      <c r="DD464" s="52"/>
      <c r="DE464" s="52"/>
      <c r="DF464" s="52"/>
      <c r="DG464" s="52"/>
      <c r="DH464" s="52"/>
      <c r="DI464" s="52"/>
      <c r="DJ464" s="52"/>
      <c r="DK464" s="52"/>
      <c r="DL464" s="52"/>
    </row>
    <row r="465" spans="1:116" s="57" customFormat="1" x14ac:dyDescent="0.2">
      <c r="A465" s="220"/>
      <c r="B465" s="223"/>
      <c r="C465" s="226"/>
      <c r="D465" s="229"/>
      <c r="E465" s="229"/>
      <c r="F465" s="229"/>
      <c r="G465" s="232"/>
      <c r="H465" s="235"/>
      <c r="I465" s="237"/>
      <c r="J465" s="237"/>
      <c r="K465" s="235"/>
      <c r="L465" s="54" t="s">
        <v>139</v>
      </c>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146">
        <f t="shared" si="636"/>
        <v>0</v>
      </c>
      <c r="AU465" s="147">
        <f t="shared" si="635"/>
        <v>0</v>
      </c>
      <c r="AV465" s="52"/>
      <c r="AW465" s="55">
        <f t="shared" si="572"/>
        <v>0</v>
      </c>
      <c r="AX465" s="55"/>
      <c r="AY465" s="54" t="s">
        <v>139</v>
      </c>
      <c r="AZ465" s="54">
        <f t="shared" si="632"/>
        <v>0</v>
      </c>
      <c r="BA465" s="54">
        <f t="shared" si="632"/>
        <v>0</v>
      </c>
      <c r="BB465" s="54">
        <f t="shared" si="632"/>
        <v>0</v>
      </c>
      <c r="BC465" s="54">
        <f t="shared" si="632"/>
        <v>0</v>
      </c>
      <c r="BD465" s="54">
        <f t="shared" si="632"/>
        <v>0</v>
      </c>
      <c r="BE465" s="54">
        <f t="shared" si="632"/>
        <v>0</v>
      </c>
      <c r="BF465" s="54">
        <f t="shared" si="632"/>
        <v>0</v>
      </c>
      <c r="BG465" s="54">
        <f t="shared" si="632"/>
        <v>0</v>
      </c>
      <c r="BH465" s="54">
        <f t="shared" si="632"/>
        <v>0</v>
      </c>
      <c r="BI465" s="54">
        <f t="shared" si="632"/>
        <v>0</v>
      </c>
      <c r="BJ465" s="54">
        <f t="shared" si="632"/>
        <v>0</v>
      </c>
      <c r="BK465" s="54">
        <f t="shared" si="632"/>
        <v>0</v>
      </c>
      <c r="BL465" s="54">
        <f t="shared" si="632"/>
        <v>0</v>
      </c>
      <c r="BM465" s="54">
        <f t="shared" si="632"/>
        <v>0</v>
      </c>
      <c r="BN465" s="54">
        <f t="shared" si="632"/>
        <v>0</v>
      </c>
      <c r="BO465" s="54">
        <f t="shared" si="632"/>
        <v>0</v>
      </c>
      <c r="BP465" s="54">
        <f t="shared" si="632"/>
        <v>0</v>
      </c>
      <c r="BQ465" s="54">
        <f t="shared" si="632"/>
        <v>0</v>
      </c>
      <c r="BR465" s="54">
        <f t="shared" si="632"/>
        <v>0</v>
      </c>
      <c r="BS465" s="54">
        <f t="shared" si="632"/>
        <v>0</v>
      </c>
      <c r="BT465" s="54">
        <f t="shared" si="632"/>
        <v>0</v>
      </c>
      <c r="BU465" s="54">
        <f t="shared" si="632"/>
        <v>0</v>
      </c>
      <c r="BV465" s="54">
        <f t="shared" si="632"/>
        <v>0</v>
      </c>
      <c r="BW465" s="54">
        <f t="shared" si="632"/>
        <v>0</v>
      </c>
      <c r="BX465" s="54">
        <f t="shared" si="632"/>
        <v>0</v>
      </c>
      <c r="BY465" s="54">
        <f t="shared" si="632"/>
        <v>0</v>
      </c>
      <c r="BZ465" s="54">
        <f t="shared" si="632"/>
        <v>0</v>
      </c>
      <c r="CA465" s="54">
        <f t="shared" si="632"/>
        <v>0</v>
      </c>
      <c r="CB465" s="54">
        <f t="shared" si="632"/>
        <v>0</v>
      </c>
      <c r="CC465" s="54">
        <f t="shared" si="632"/>
        <v>0</v>
      </c>
      <c r="CD465" s="54">
        <f t="shared" si="632"/>
        <v>0</v>
      </c>
      <c r="CE465" s="54">
        <f t="shared" si="632"/>
        <v>0</v>
      </c>
      <c r="CF465" s="148">
        <f t="shared" si="632"/>
        <v>0</v>
      </c>
      <c r="CG465" s="52"/>
      <c r="CH465" s="52"/>
      <c r="CI465" s="52"/>
      <c r="CJ465" s="52"/>
      <c r="CK465" s="52"/>
      <c r="CL465" s="52"/>
      <c r="CM465" s="52"/>
      <c r="CN465" s="52"/>
      <c r="CO465" s="52"/>
      <c r="CP465" s="52"/>
      <c r="CQ465" s="52"/>
      <c r="CR465" s="52"/>
      <c r="CS465" s="52"/>
      <c r="CT465" s="52"/>
      <c r="CU465" s="52"/>
      <c r="CV465" s="52"/>
      <c r="CW465" s="52"/>
      <c r="CX465" s="52"/>
      <c r="CY465" s="52"/>
      <c r="CZ465" s="52"/>
      <c r="DA465" s="52"/>
      <c r="DB465" s="52"/>
      <c r="DC465" s="52"/>
      <c r="DD465" s="52"/>
      <c r="DE465" s="52"/>
      <c r="DF465" s="52"/>
      <c r="DG465" s="52"/>
      <c r="DH465" s="52"/>
      <c r="DI465" s="52"/>
      <c r="DJ465" s="52"/>
      <c r="DK465" s="52"/>
      <c r="DL465" s="52"/>
    </row>
    <row r="466" spans="1:116" s="57" customFormat="1" x14ac:dyDescent="0.2">
      <c r="A466" s="220"/>
      <c r="B466" s="223"/>
      <c r="C466" s="226"/>
      <c r="D466" s="229"/>
      <c r="E466" s="229"/>
      <c r="F466" s="229"/>
      <c r="G466" s="232"/>
      <c r="H466" s="235"/>
      <c r="I466" s="237"/>
      <c r="J466" s="237"/>
      <c r="K466" s="235"/>
      <c r="L466" s="54" t="s">
        <v>140</v>
      </c>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146">
        <f t="shared" si="636"/>
        <v>0</v>
      </c>
      <c r="AU466" s="147">
        <f t="shared" si="635"/>
        <v>0</v>
      </c>
      <c r="AV466" s="52"/>
      <c r="AW466" s="55">
        <f t="shared" si="572"/>
        <v>0</v>
      </c>
      <c r="AX466" s="55"/>
      <c r="AY466" s="54" t="s">
        <v>140</v>
      </c>
      <c r="AZ466" s="54">
        <f t="shared" si="632"/>
        <v>0</v>
      </c>
      <c r="BA466" s="54">
        <f t="shared" si="632"/>
        <v>0</v>
      </c>
      <c r="BB466" s="54">
        <f t="shared" si="632"/>
        <v>0</v>
      </c>
      <c r="BC466" s="54">
        <f t="shared" si="632"/>
        <v>0</v>
      </c>
      <c r="BD466" s="54">
        <f t="shared" si="632"/>
        <v>0</v>
      </c>
      <c r="BE466" s="54">
        <f t="shared" si="632"/>
        <v>0</v>
      </c>
      <c r="BF466" s="54">
        <f t="shared" si="632"/>
        <v>0</v>
      </c>
      <c r="BG466" s="54">
        <f t="shared" si="632"/>
        <v>0</v>
      </c>
      <c r="BH466" s="54">
        <f t="shared" si="632"/>
        <v>0</v>
      </c>
      <c r="BI466" s="54">
        <f t="shared" si="632"/>
        <v>0</v>
      </c>
      <c r="BJ466" s="54">
        <f t="shared" si="632"/>
        <v>0</v>
      </c>
      <c r="BK466" s="54">
        <f t="shared" si="632"/>
        <v>0</v>
      </c>
      <c r="BL466" s="54">
        <f t="shared" si="632"/>
        <v>0</v>
      </c>
      <c r="BM466" s="54">
        <f t="shared" si="632"/>
        <v>0</v>
      </c>
      <c r="BN466" s="54">
        <f t="shared" si="632"/>
        <v>0</v>
      </c>
      <c r="BO466" s="54">
        <f t="shared" ref="BO466" si="637">IFERROR($AU466/$AT466*AB466,0)</f>
        <v>0</v>
      </c>
      <c r="BP466" s="54">
        <f t="shared" ref="BP466:CE474" si="638">IFERROR($AU466/$AT466*AC466,0)</f>
        <v>0</v>
      </c>
      <c r="BQ466" s="54">
        <f t="shared" ref="BQ466" si="639">IFERROR($AU466/$AT466*AD466,0)</f>
        <v>0</v>
      </c>
      <c r="BR466" s="54">
        <f t="shared" ref="BR466" si="640">IFERROR($AU466/$AT466*AE466,0)</f>
        <v>0</v>
      </c>
      <c r="BS466" s="54">
        <f t="shared" ref="BS466" si="641">IFERROR($AU466/$AT466*AF466,0)</f>
        <v>0</v>
      </c>
      <c r="BT466" s="54">
        <f t="shared" ref="BT466" si="642">IFERROR($AU466/$AT466*AG466,0)</f>
        <v>0</v>
      </c>
      <c r="BU466" s="54">
        <f t="shared" ref="BU466" si="643">IFERROR($AU466/$AT466*AH466,0)</f>
        <v>0</v>
      </c>
      <c r="BV466" s="54">
        <f t="shared" ref="BV466" si="644">IFERROR($AU466/$AT466*AI466,0)</f>
        <v>0</v>
      </c>
      <c r="BW466" s="54">
        <f t="shared" ref="BW466" si="645">IFERROR($AU466/$AT466*AJ466,0)</f>
        <v>0</v>
      </c>
      <c r="BX466" s="54">
        <f t="shared" ref="BX466" si="646">IFERROR($AU466/$AT466*AK466,0)</f>
        <v>0</v>
      </c>
      <c r="BY466" s="54">
        <f t="shared" ref="BY466" si="647">IFERROR($AU466/$AT466*AL466,0)</f>
        <v>0</v>
      </c>
      <c r="BZ466" s="54">
        <f t="shared" ref="BZ466" si="648">IFERROR($AU466/$AT466*AM466,0)</f>
        <v>0</v>
      </c>
      <c r="CA466" s="54">
        <f t="shared" ref="CA466" si="649">IFERROR($AU466/$AT466*AN466,0)</f>
        <v>0</v>
      </c>
      <c r="CB466" s="54">
        <f t="shared" ref="CB466" si="650">IFERROR($AU466/$AT466*AO466,0)</f>
        <v>0</v>
      </c>
      <c r="CC466" s="54">
        <f t="shared" ref="CC466" si="651">IFERROR($AU466/$AT466*AP466,0)</f>
        <v>0</v>
      </c>
      <c r="CD466" s="54">
        <f t="shared" ref="CD466" si="652">IFERROR($AU466/$AT466*AQ466,0)</f>
        <v>0</v>
      </c>
      <c r="CE466" s="54">
        <f t="shared" ref="CE466" si="653">IFERROR($AU466/$AT466*AR466,0)</f>
        <v>0</v>
      </c>
      <c r="CF466" s="148">
        <f t="shared" ref="AZ466:CF482" si="654">IFERROR($AU466/$AT466*AS466,0)</f>
        <v>0</v>
      </c>
      <c r="CG466" s="52"/>
      <c r="CH466" s="52"/>
      <c r="CI466" s="52"/>
      <c r="CJ466" s="52"/>
      <c r="CK466" s="52"/>
      <c r="CL466" s="52"/>
      <c r="CM466" s="52"/>
      <c r="CN466" s="52"/>
      <c r="CO466" s="52"/>
      <c r="CP466" s="52"/>
      <c r="CQ466" s="52"/>
      <c r="CR466" s="52"/>
      <c r="CS466" s="52"/>
      <c r="CT466" s="52"/>
      <c r="CU466" s="52"/>
      <c r="CV466" s="52"/>
      <c r="CW466" s="52"/>
      <c r="CX466" s="52"/>
      <c r="CY466" s="52"/>
      <c r="CZ466" s="52"/>
      <c r="DA466" s="52"/>
      <c r="DB466" s="52"/>
      <c r="DC466" s="52"/>
      <c r="DD466" s="52"/>
      <c r="DE466" s="52"/>
      <c r="DF466" s="52"/>
      <c r="DG466" s="52"/>
      <c r="DH466" s="52"/>
      <c r="DI466" s="52"/>
      <c r="DJ466" s="52"/>
      <c r="DK466" s="52"/>
      <c r="DL466" s="52"/>
    </row>
    <row r="467" spans="1:116" s="57" customFormat="1" ht="13.5" thickBot="1" x14ac:dyDescent="0.25">
      <c r="A467" s="221"/>
      <c r="B467" s="224"/>
      <c r="C467" s="227"/>
      <c r="D467" s="230"/>
      <c r="E467" s="230"/>
      <c r="F467" s="230"/>
      <c r="G467" s="233"/>
      <c r="H467" s="236"/>
      <c r="I467" s="238"/>
      <c r="J467" s="238"/>
      <c r="K467" s="236"/>
      <c r="L467" s="141" t="s">
        <v>141</v>
      </c>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c r="AN467" s="128"/>
      <c r="AO467" s="128"/>
      <c r="AP467" s="128"/>
      <c r="AQ467" s="128"/>
      <c r="AR467" s="128"/>
      <c r="AS467" s="128"/>
      <c r="AT467" s="149">
        <f t="shared" si="636"/>
        <v>0</v>
      </c>
      <c r="AU467" s="150">
        <f t="shared" si="635"/>
        <v>0</v>
      </c>
      <c r="AV467" s="52"/>
      <c r="AW467" s="55">
        <f t="shared" si="572"/>
        <v>0</v>
      </c>
      <c r="AX467" s="55"/>
      <c r="AY467" s="141" t="s">
        <v>141</v>
      </c>
      <c r="AZ467" s="141">
        <f t="shared" ref="AZ467:BO474" si="655">IFERROR($AU467/$AT467*M467,0)</f>
        <v>0</v>
      </c>
      <c r="BA467" s="141">
        <f t="shared" si="655"/>
        <v>0</v>
      </c>
      <c r="BB467" s="141">
        <f t="shared" si="655"/>
        <v>0</v>
      </c>
      <c r="BC467" s="141">
        <f t="shared" si="655"/>
        <v>0</v>
      </c>
      <c r="BD467" s="141">
        <f t="shared" si="655"/>
        <v>0</v>
      </c>
      <c r="BE467" s="141">
        <f t="shared" si="655"/>
        <v>0</v>
      </c>
      <c r="BF467" s="141">
        <f t="shared" si="655"/>
        <v>0</v>
      </c>
      <c r="BG467" s="141">
        <f t="shared" si="655"/>
        <v>0</v>
      </c>
      <c r="BH467" s="141">
        <f t="shared" si="655"/>
        <v>0</v>
      </c>
      <c r="BI467" s="141">
        <f t="shared" si="655"/>
        <v>0</v>
      </c>
      <c r="BJ467" s="141">
        <f t="shared" si="655"/>
        <v>0</v>
      </c>
      <c r="BK467" s="141">
        <f t="shared" si="655"/>
        <v>0</v>
      </c>
      <c r="BL467" s="141">
        <f t="shared" si="655"/>
        <v>0</v>
      </c>
      <c r="BM467" s="141">
        <f t="shared" si="655"/>
        <v>0</v>
      </c>
      <c r="BN467" s="141">
        <f t="shared" si="655"/>
        <v>0</v>
      </c>
      <c r="BO467" s="141">
        <f t="shared" si="655"/>
        <v>0</v>
      </c>
      <c r="BP467" s="141">
        <f t="shared" si="638"/>
        <v>0</v>
      </c>
      <c r="BQ467" s="141">
        <f t="shared" si="638"/>
        <v>0</v>
      </c>
      <c r="BR467" s="141">
        <f t="shared" si="638"/>
        <v>0</v>
      </c>
      <c r="BS467" s="141">
        <f t="shared" si="638"/>
        <v>0</v>
      </c>
      <c r="BT467" s="141">
        <f t="shared" si="638"/>
        <v>0</v>
      </c>
      <c r="BU467" s="141">
        <f t="shared" si="638"/>
        <v>0</v>
      </c>
      <c r="BV467" s="141">
        <f t="shared" si="638"/>
        <v>0</v>
      </c>
      <c r="BW467" s="141">
        <f t="shared" si="638"/>
        <v>0</v>
      </c>
      <c r="BX467" s="141">
        <f t="shared" si="638"/>
        <v>0</v>
      </c>
      <c r="BY467" s="141">
        <f t="shared" si="638"/>
        <v>0</v>
      </c>
      <c r="BZ467" s="141">
        <f t="shared" si="638"/>
        <v>0</v>
      </c>
      <c r="CA467" s="141">
        <f t="shared" si="638"/>
        <v>0</v>
      </c>
      <c r="CB467" s="141">
        <f t="shared" si="638"/>
        <v>0</v>
      </c>
      <c r="CC467" s="141">
        <f t="shared" si="638"/>
        <v>0</v>
      </c>
      <c r="CD467" s="141">
        <f t="shared" si="638"/>
        <v>0</v>
      </c>
      <c r="CE467" s="141">
        <f t="shared" si="638"/>
        <v>0</v>
      </c>
      <c r="CF467" s="151">
        <f t="shared" si="654"/>
        <v>0</v>
      </c>
      <c r="CG467" s="52"/>
      <c r="CH467" s="52"/>
      <c r="CI467" s="52"/>
      <c r="CJ467" s="52"/>
      <c r="CK467" s="52"/>
      <c r="CL467" s="52"/>
      <c r="CM467" s="52"/>
      <c r="CN467" s="52"/>
      <c r="CO467" s="52"/>
      <c r="CP467" s="52"/>
      <c r="CQ467" s="52"/>
      <c r="CR467" s="52"/>
      <c r="CS467" s="52"/>
      <c r="CT467" s="52"/>
      <c r="CU467" s="52"/>
      <c r="CV467" s="52"/>
      <c r="CW467" s="52"/>
      <c r="CX467" s="52"/>
      <c r="CY467" s="52"/>
      <c r="CZ467" s="52"/>
      <c r="DA467" s="52"/>
      <c r="DB467" s="52"/>
      <c r="DC467" s="52"/>
      <c r="DD467" s="52"/>
      <c r="DE467" s="52"/>
      <c r="DF467" s="52"/>
      <c r="DG467" s="52"/>
      <c r="DH467" s="52"/>
      <c r="DI467" s="52"/>
      <c r="DJ467" s="52"/>
      <c r="DK467" s="52"/>
      <c r="DL467" s="52"/>
    </row>
    <row r="468" spans="1:116" s="57" customFormat="1" x14ac:dyDescent="0.2">
      <c r="A468" s="219"/>
      <c r="B468" s="222"/>
      <c r="C468" s="225"/>
      <c r="D468" s="228"/>
      <c r="E468" s="228"/>
      <c r="F468" s="228"/>
      <c r="G468" s="231"/>
      <c r="H468" s="234"/>
      <c r="I468" s="222"/>
      <c r="J468" s="222"/>
      <c r="K468" s="234"/>
      <c r="L468" s="140" t="s">
        <v>145</v>
      </c>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43">
        <f t="shared" si="636"/>
        <v>0</v>
      </c>
      <c r="AU468" s="144">
        <f t="shared" ref="AU468:AU475" si="656">AT468*$H$468</f>
        <v>0</v>
      </c>
      <c r="AV468" s="52"/>
      <c r="AW468" s="55">
        <f t="shared" si="572"/>
        <v>0</v>
      </c>
      <c r="AX468" s="55"/>
      <c r="AY468" s="140" t="s">
        <v>145</v>
      </c>
      <c r="AZ468" s="140">
        <f t="shared" si="655"/>
        <v>0</v>
      </c>
      <c r="BA468" s="140">
        <f t="shared" si="655"/>
        <v>0</v>
      </c>
      <c r="BB468" s="140">
        <f t="shared" si="655"/>
        <v>0</v>
      </c>
      <c r="BC468" s="140">
        <f t="shared" si="655"/>
        <v>0</v>
      </c>
      <c r="BD468" s="140">
        <f t="shared" si="655"/>
        <v>0</v>
      </c>
      <c r="BE468" s="140">
        <f t="shared" si="655"/>
        <v>0</v>
      </c>
      <c r="BF468" s="140">
        <f t="shared" si="655"/>
        <v>0</v>
      </c>
      <c r="BG468" s="140">
        <f t="shared" si="655"/>
        <v>0</v>
      </c>
      <c r="BH468" s="140">
        <f t="shared" si="655"/>
        <v>0</v>
      </c>
      <c r="BI468" s="140">
        <f t="shared" si="655"/>
        <v>0</v>
      </c>
      <c r="BJ468" s="140">
        <f t="shared" si="655"/>
        <v>0</v>
      </c>
      <c r="BK468" s="140">
        <f t="shared" si="655"/>
        <v>0</v>
      </c>
      <c r="BL468" s="140">
        <f t="shared" si="655"/>
        <v>0</v>
      </c>
      <c r="BM468" s="140">
        <f t="shared" si="655"/>
        <v>0</v>
      </c>
      <c r="BN468" s="140">
        <f t="shared" si="655"/>
        <v>0</v>
      </c>
      <c r="BO468" s="140">
        <f t="shared" si="655"/>
        <v>0</v>
      </c>
      <c r="BP468" s="140">
        <f t="shared" si="638"/>
        <v>0</v>
      </c>
      <c r="BQ468" s="140">
        <f t="shared" si="638"/>
        <v>0</v>
      </c>
      <c r="BR468" s="140">
        <f t="shared" si="638"/>
        <v>0</v>
      </c>
      <c r="BS468" s="140">
        <f t="shared" si="638"/>
        <v>0</v>
      </c>
      <c r="BT468" s="140">
        <f t="shared" si="638"/>
        <v>0</v>
      </c>
      <c r="BU468" s="140">
        <f t="shared" si="638"/>
        <v>0</v>
      </c>
      <c r="BV468" s="140">
        <f t="shared" si="638"/>
        <v>0</v>
      </c>
      <c r="BW468" s="140">
        <f t="shared" si="638"/>
        <v>0</v>
      </c>
      <c r="BX468" s="140">
        <f t="shared" si="638"/>
        <v>0</v>
      </c>
      <c r="BY468" s="140">
        <f t="shared" si="638"/>
        <v>0</v>
      </c>
      <c r="BZ468" s="140">
        <f t="shared" si="638"/>
        <v>0</v>
      </c>
      <c r="CA468" s="140">
        <f t="shared" si="638"/>
        <v>0</v>
      </c>
      <c r="CB468" s="140">
        <f t="shared" si="638"/>
        <v>0</v>
      </c>
      <c r="CC468" s="140">
        <f t="shared" si="638"/>
        <v>0</v>
      </c>
      <c r="CD468" s="140">
        <f t="shared" si="638"/>
        <v>0</v>
      </c>
      <c r="CE468" s="140">
        <f t="shared" si="638"/>
        <v>0</v>
      </c>
      <c r="CF468" s="145">
        <f t="shared" si="654"/>
        <v>0</v>
      </c>
      <c r="CG468" s="52"/>
      <c r="CH468" s="52"/>
      <c r="CI468" s="52"/>
      <c r="CJ468" s="52"/>
      <c r="CK468" s="52"/>
      <c r="CL468" s="52"/>
      <c r="CM468" s="52"/>
      <c r="CN468" s="52"/>
      <c r="CO468" s="52"/>
      <c r="CP468" s="52"/>
      <c r="CQ468" s="52"/>
      <c r="CR468" s="52"/>
      <c r="CS468" s="52"/>
      <c r="CT468" s="52"/>
      <c r="CU468" s="52"/>
      <c r="CV468" s="52"/>
      <c r="CW468" s="52"/>
      <c r="CX468" s="52"/>
      <c r="CY468" s="52"/>
      <c r="CZ468" s="52"/>
      <c r="DA468" s="52"/>
      <c r="DB468" s="52"/>
      <c r="DC468" s="52"/>
      <c r="DD468" s="52"/>
      <c r="DE468" s="52"/>
      <c r="DF468" s="52"/>
      <c r="DG468" s="52"/>
      <c r="DH468" s="52"/>
      <c r="DI468" s="52"/>
      <c r="DJ468" s="52"/>
      <c r="DK468" s="52"/>
      <c r="DL468" s="52"/>
    </row>
    <row r="469" spans="1:116" s="57" customFormat="1" x14ac:dyDescent="0.2">
      <c r="A469" s="220"/>
      <c r="B469" s="223"/>
      <c r="C469" s="226"/>
      <c r="D469" s="229"/>
      <c r="E469" s="229"/>
      <c r="F469" s="229"/>
      <c r="G469" s="232"/>
      <c r="H469" s="235"/>
      <c r="I469" s="237"/>
      <c r="J469" s="237"/>
      <c r="K469" s="235"/>
      <c r="L469" s="54" t="s">
        <v>1</v>
      </c>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146">
        <f t="shared" si="636"/>
        <v>0</v>
      </c>
      <c r="AU469" s="147">
        <f t="shared" si="656"/>
        <v>0</v>
      </c>
      <c r="AV469" s="52"/>
      <c r="AW469" s="55">
        <f t="shared" si="572"/>
        <v>0</v>
      </c>
      <c r="AX469" s="55"/>
      <c r="AY469" s="54" t="s">
        <v>1</v>
      </c>
      <c r="AZ469" s="54">
        <f t="shared" si="655"/>
        <v>0</v>
      </c>
      <c r="BA469" s="54">
        <f t="shared" si="655"/>
        <v>0</v>
      </c>
      <c r="BB469" s="54">
        <f t="shared" si="655"/>
        <v>0</v>
      </c>
      <c r="BC469" s="54">
        <f t="shared" si="655"/>
        <v>0</v>
      </c>
      <c r="BD469" s="54">
        <f t="shared" si="655"/>
        <v>0</v>
      </c>
      <c r="BE469" s="54">
        <f t="shared" si="655"/>
        <v>0</v>
      </c>
      <c r="BF469" s="54">
        <f t="shared" si="655"/>
        <v>0</v>
      </c>
      <c r="BG469" s="54">
        <f t="shared" si="655"/>
        <v>0</v>
      </c>
      <c r="BH469" s="54">
        <f t="shared" si="655"/>
        <v>0</v>
      </c>
      <c r="BI469" s="54">
        <f t="shared" si="655"/>
        <v>0</v>
      </c>
      <c r="BJ469" s="54">
        <f t="shared" si="655"/>
        <v>0</v>
      </c>
      <c r="BK469" s="54">
        <f t="shared" si="655"/>
        <v>0</v>
      </c>
      <c r="BL469" s="54">
        <f t="shared" si="655"/>
        <v>0</v>
      </c>
      <c r="BM469" s="54">
        <f t="shared" si="655"/>
        <v>0</v>
      </c>
      <c r="BN469" s="54">
        <f t="shared" si="655"/>
        <v>0</v>
      </c>
      <c r="BO469" s="54">
        <f t="shared" si="655"/>
        <v>0</v>
      </c>
      <c r="BP469" s="54">
        <f t="shared" si="638"/>
        <v>0</v>
      </c>
      <c r="BQ469" s="54">
        <f t="shared" si="638"/>
        <v>0</v>
      </c>
      <c r="BR469" s="54">
        <f t="shared" si="638"/>
        <v>0</v>
      </c>
      <c r="BS469" s="54">
        <f t="shared" si="638"/>
        <v>0</v>
      </c>
      <c r="BT469" s="54">
        <f t="shared" si="638"/>
        <v>0</v>
      </c>
      <c r="BU469" s="54">
        <f t="shared" si="638"/>
        <v>0</v>
      </c>
      <c r="BV469" s="54">
        <f t="shared" si="638"/>
        <v>0</v>
      </c>
      <c r="BW469" s="54">
        <f t="shared" si="638"/>
        <v>0</v>
      </c>
      <c r="BX469" s="54">
        <f t="shared" si="638"/>
        <v>0</v>
      </c>
      <c r="BY469" s="54">
        <f t="shared" si="638"/>
        <v>0</v>
      </c>
      <c r="BZ469" s="54">
        <f t="shared" si="638"/>
        <v>0</v>
      </c>
      <c r="CA469" s="54">
        <f t="shared" si="638"/>
        <v>0</v>
      </c>
      <c r="CB469" s="54">
        <f t="shared" si="638"/>
        <v>0</v>
      </c>
      <c r="CC469" s="54">
        <f t="shared" si="638"/>
        <v>0</v>
      </c>
      <c r="CD469" s="54">
        <f t="shared" si="638"/>
        <v>0</v>
      </c>
      <c r="CE469" s="54">
        <f t="shared" si="638"/>
        <v>0</v>
      </c>
      <c r="CF469" s="148">
        <f t="shared" si="654"/>
        <v>0</v>
      </c>
      <c r="CG469" s="52"/>
      <c r="CH469" s="52"/>
      <c r="CI469" s="52"/>
      <c r="CJ469" s="52"/>
      <c r="CK469" s="52"/>
      <c r="CL469" s="52"/>
      <c r="CM469" s="52"/>
      <c r="CN469" s="52"/>
      <c r="CO469" s="52"/>
      <c r="CP469" s="52"/>
      <c r="CQ469" s="52"/>
      <c r="CR469" s="52"/>
      <c r="CS469" s="52"/>
      <c r="CT469" s="52"/>
      <c r="CU469" s="52"/>
      <c r="CV469" s="52"/>
      <c r="CW469" s="52"/>
      <c r="CX469" s="52"/>
      <c r="CY469" s="52"/>
      <c r="CZ469" s="52"/>
      <c r="DA469" s="52"/>
      <c r="DB469" s="52"/>
      <c r="DC469" s="52"/>
      <c r="DD469" s="52"/>
      <c r="DE469" s="52"/>
      <c r="DF469" s="52"/>
      <c r="DG469" s="52"/>
      <c r="DH469" s="52"/>
      <c r="DI469" s="52"/>
      <c r="DJ469" s="52"/>
      <c r="DK469" s="52"/>
      <c r="DL469" s="52"/>
    </row>
    <row r="470" spans="1:116" s="57" customFormat="1" x14ac:dyDescent="0.2">
      <c r="A470" s="220"/>
      <c r="B470" s="223"/>
      <c r="C470" s="226"/>
      <c r="D470" s="229"/>
      <c r="E470" s="229"/>
      <c r="F470" s="229"/>
      <c r="G470" s="232"/>
      <c r="H470" s="235"/>
      <c r="I470" s="237"/>
      <c r="J470" s="237"/>
      <c r="K470" s="235"/>
      <c r="L470" s="54" t="s">
        <v>2</v>
      </c>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146">
        <f t="shared" si="636"/>
        <v>0</v>
      </c>
      <c r="AU470" s="147">
        <f t="shared" si="656"/>
        <v>0</v>
      </c>
      <c r="AV470" s="52"/>
      <c r="AW470" s="55">
        <f t="shared" si="572"/>
        <v>0</v>
      </c>
      <c r="AX470" s="55"/>
      <c r="AY470" s="54" t="s">
        <v>2</v>
      </c>
      <c r="AZ470" s="54">
        <f t="shared" si="655"/>
        <v>0</v>
      </c>
      <c r="BA470" s="54">
        <f t="shared" si="655"/>
        <v>0</v>
      </c>
      <c r="BB470" s="54">
        <f t="shared" si="655"/>
        <v>0</v>
      </c>
      <c r="BC470" s="54">
        <f t="shared" si="655"/>
        <v>0</v>
      </c>
      <c r="BD470" s="54">
        <f t="shared" si="655"/>
        <v>0</v>
      </c>
      <c r="BE470" s="54">
        <f t="shared" si="655"/>
        <v>0</v>
      </c>
      <c r="BF470" s="54">
        <f t="shared" si="655"/>
        <v>0</v>
      </c>
      <c r="BG470" s="54">
        <f t="shared" si="655"/>
        <v>0</v>
      </c>
      <c r="BH470" s="54">
        <f t="shared" si="655"/>
        <v>0</v>
      </c>
      <c r="BI470" s="54">
        <f t="shared" si="655"/>
        <v>0</v>
      </c>
      <c r="BJ470" s="54">
        <f t="shared" si="655"/>
        <v>0</v>
      </c>
      <c r="BK470" s="54">
        <f t="shared" si="655"/>
        <v>0</v>
      </c>
      <c r="BL470" s="54">
        <f t="shared" si="655"/>
        <v>0</v>
      </c>
      <c r="BM470" s="54">
        <f t="shared" si="655"/>
        <v>0</v>
      </c>
      <c r="BN470" s="54">
        <f t="shared" si="655"/>
        <v>0</v>
      </c>
      <c r="BO470" s="54">
        <f t="shared" si="655"/>
        <v>0</v>
      </c>
      <c r="BP470" s="54">
        <f t="shared" si="638"/>
        <v>0</v>
      </c>
      <c r="BQ470" s="54">
        <f t="shared" si="638"/>
        <v>0</v>
      </c>
      <c r="BR470" s="54">
        <f t="shared" si="638"/>
        <v>0</v>
      </c>
      <c r="BS470" s="54">
        <f t="shared" si="638"/>
        <v>0</v>
      </c>
      <c r="BT470" s="54">
        <f t="shared" si="638"/>
        <v>0</v>
      </c>
      <c r="BU470" s="54">
        <f t="shared" si="638"/>
        <v>0</v>
      </c>
      <c r="BV470" s="54">
        <f t="shared" si="638"/>
        <v>0</v>
      </c>
      <c r="BW470" s="54">
        <f t="shared" si="638"/>
        <v>0</v>
      </c>
      <c r="BX470" s="54">
        <f t="shared" si="638"/>
        <v>0</v>
      </c>
      <c r="BY470" s="54">
        <f t="shared" si="638"/>
        <v>0</v>
      </c>
      <c r="BZ470" s="54">
        <f t="shared" si="638"/>
        <v>0</v>
      </c>
      <c r="CA470" s="54">
        <f t="shared" si="638"/>
        <v>0</v>
      </c>
      <c r="CB470" s="54">
        <f t="shared" si="638"/>
        <v>0</v>
      </c>
      <c r="CC470" s="54">
        <f t="shared" si="638"/>
        <v>0</v>
      </c>
      <c r="CD470" s="54">
        <f t="shared" si="638"/>
        <v>0</v>
      </c>
      <c r="CE470" s="54">
        <f t="shared" si="638"/>
        <v>0</v>
      </c>
      <c r="CF470" s="148">
        <f t="shared" si="654"/>
        <v>0</v>
      </c>
      <c r="CG470" s="52"/>
      <c r="CH470" s="52"/>
      <c r="CI470" s="52"/>
      <c r="CJ470" s="52"/>
      <c r="CK470" s="52"/>
      <c r="CL470" s="52"/>
      <c r="CM470" s="52"/>
      <c r="CN470" s="52"/>
      <c r="CO470" s="52"/>
      <c r="CP470" s="52"/>
      <c r="CQ470" s="52"/>
      <c r="CR470" s="52"/>
      <c r="CS470" s="52"/>
      <c r="CT470" s="52"/>
      <c r="CU470" s="52"/>
      <c r="CV470" s="52"/>
      <c r="CW470" s="52"/>
      <c r="CX470" s="52"/>
      <c r="CY470" s="52"/>
      <c r="CZ470" s="52"/>
      <c r="DA470" s="52"/>
      <c r="DB470" s="52"/>
      <c r="DC470" s="52"/>
      <c r="DD470" s="52"/>
      <c r="DE470" s="52"/>
      <c r="DF470" s="52"/>
      <c r="DG470" s="52"/>
      <c r="DH470" s="52"/>
      <c r="DI470" s="52"/>
      <c r="DJ470" s="52"/>
      <c r="DK470" s="52"/>
      <c r="DL470" s="52"/>
    </row>
    <row r="471" spans="1:116" s="57" customFormat="1" x14ac:dyDescent="0.2">
      <c r="A471" s="220"/>
      <c r="B471" s="223"/>
      <c r="C471" s="226"/>
      <c r="D471" s="229"/>
      <c r="E471" s="229"/>
      <c r="F471" s="229"/>
      <c r="G471" s="232"/>
      <c r="H471" s="235"/>
      <c r="I471" s="237"/>
      <c r="J471" s="237"/>
      <c r="K471" s="235"/>
      <c r="L471" s="54" t="s">
        <v>138</v>
      </c>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146">
        <f t="shared" si="636"/>
        <v>0</v>
      </c>
      <c r="AU471" s="147">
        <f t="shared" si="656"/>
        <v>0</v>
      </c>
      <c r="AV471" s="52"/>
      <c r="AW471" s="55">
        <f t="shared" si="572"/>
        <v>0</v>
      </c>
      <c r="AX471" s="55"/>
      <c r="AY471" s="54" t="s">
        <v>138</v>
      </c>
      <c r="AZ471" s="54">
        <f t="shared" si="655"/>
        <v>0</v>
      </c>
      <c r="BA471" s="54">
        <f t="shared" si="655"/>
        <v>0</v>
      </c>
      <c r="BB471" s="54">
        <f t="shared" si="655"/>
        <v>0</v>
      </c>
      <c r="BC471" s="54">
        <f t="shared" si="655"/>
        <v>0</v>
      </c>
      <c r="BD471" s="54">
        <f t="shared" si="655"/>
        <v>0</v>
      </c>
      <c r="BE471" s="54">
        <f t="shared" si="655"/>
        <v>0</v>
      </c>
      <c r="BF471" s="54">
        <f t="shared" si="655"/>
        <v>0</v>
      </c>
      <c r="BG471" s="54">
        <f t="shared" si="655"/>
        <v>0</v>
      </c>
      <c r="BH471" s="54">
        <f t="shared" si="655"/>
        <v>0</v>
      </c>
      <c r="BI471" s="54">
        <f t="shared" si="655"/>
        <v>0</v>
      </c>
      <c r="BJ471" s="54">
        <f t="shared" si="655"/>
        <v>0</v>
      </c>
      <c r="BK471" s="54">
        <f t="shared" si="655"/>
        <v>0</v>
      </c>
      <c r="BL471" s="54">
        <f t="shared" si="655"/>
        <v>0</v>
      </c>
      <c r="BM471" s="54">
        <f t="shared" si="655"/>
        <v>0</v>
      </c>
      <c r="BN471" s="54">
        <f t="shared" si="655"/>
        <v>0</v>
      </c>
      <c r="BO471" s="54">
        <f t="shared" si="655"/>
        <v>0</v>
      </c>
      <c r="BP471" s="54">
        <f t="shared" si="638"/>
        <v>0</v>
      </c>
      <c r="BQ471" s="54">
        <f t="shared" si="638"/>
        <v>0</v>
      </c>
      <c r="BR471" s="54">
        <f t="shared" si="638"/>
        <v>0</v>
      </c>
      <c r="BS471" s="54">
        <f t="shared" si="638"/>
        <v>0</v>
      </c>
      <c r="BT471" s="54">
        <f t="shared" si="638"/>
        <v>0</v>
      </c>
      <c r="BU471" s="54">
        <f t="shared" si="638"/>
        <v>0</v>
      </c>
      <c r="BV471" s="54">
        <f t="shared" si="638"/>
        <v>0</v>
      </c>
      <c r="BW471" s="54">
        <f t="shared" si="638"/>
        <v>0</v>
      </c>
      <c r="BX471" s="54">
        <f t="shared" si="638"/>
        <v>0</v>
      </c>
      <c r="BY471" s="54">
        <f t="shared" si="638"/>
        <v>0</v>
      </c>
      <c r="BZ471" s="54">
        <f t="shared" si="638"/>
        <v>0</v>
      </c>
      <c r="CA471" s="54">
        <f t="shared" si="638"/>
        <v>0</v>
      </c>
      <c r="CB471" s="54">
        <f t="shared" si="638"/>
        <v>0</v>
      </c>
      <c r="CC471" s="54">
        <f t="shared" si="638"/>
        <v>0</v>
      </c>
      <c r="CD471" s="54">
        <f t="shared" si="638"/>
        <v>0</v>
      </c>
      <c r="CE471" s="54">
        <f t="shared" si="638"/>
        <v>0</v>
      </c>
      <c r="CF471" s="148">
        <f t="shared" si="654"/>
        <v>0</v>
      </c>
      <c r="CG471" s="52"/>
      <c r="CH471" s="52"/>
      <c r="CI471" s="52"/>
      <c r="CJ471" s="52"/>
      <c r="CK471" s="52"/>
      <c r="CL471" s="52"/>
      <c r="CM471" s="52"/>
      <c r="CN471" s="52"/>
      <c r="CO471" s="52"/>
      <c r="CP471" s="52"/>
      <c r="CQ471" s="52"/>
      <c r="CR471" s="52"/>
      <c r="CS471" s="52"/>
      <c r="CT471" s="52"/>
      <c r="CU471" s="52"/>
      <c r="CV471" s="52"/>
      <c r="CW471" s="52"/>
      <c r="CX471" s="52"/>
      <c r="CY471" s="52"/>
      <c r="CZ471" s="52"/>
      <c r="DA471" s="52"/>
      <c r="DB471" s="52"/>
      <c r="DC471" s="52"/>
      <c r="DD471" s="52"/>
      <c r="DE471" s="52"/>
      <c r="DF471" s="52"/>
      <c r="DG471" s="52"/>
      <c r="DH471" s="52"/>
      <c r="DI471" s="52"/>
      <c r="DJ471" s="52"/>
      <c r="DK471" s="52"/>
      <c r="DL471" s="52"/>
    </row>
    <row r="472" spans="1:116" s="57" customFormat="1" x14ac:dyDescent="0.2">
      <c r="A472" s="220"/>
      <c r="B472" s="223"/>
      <c r="C472" s="226"/>
      <c r="D472" s="229"/>
      <c r="E472" s="229"/>
      <c r="F472" s="229"/>
      <c r="G472" s="232"/>
      <c r="H472" s="235"/>
      <c r="I472" s="237"/>
      <c r="J472" s="237"/>
      <c r="K472" s="235"/>
      <c r="L472" s="54" t="s">
        <v>142</v>
      </c>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146">
        <f t="shared" si="636"/>
        <v>0</v>
      </c>
      <c r="AU472" s="147">
        <f t="shared" si="656"/>
        <v>0</v>
      </c>
      <c r="AV472" s="52"/>
      <c r="AW472" s="55">
        <f t="shared" si="572"/>
        <v>0</v>
      </c>
      <c r="AX472" s="55"/>
      <c r="AY472" s="54" t="s">
        <v>142</v>
      </c>
      <c r="AZ472" s="54">
        <f t="shared" si="655"/>
        <v>0</v>
      </c>
      <c r="BA472" s="54">
        <f t="shared" si="655"/>
        <v>0</v>
      </c>
      <c r="BB472" s="54">
        <f t="shared" si="655"/>
        <v>0</v>
      </c>
      <c r="BC472" s="54">
        <f t="shared" si="655"/>
        <v>0</v>
      </c>
      <c r="BD472" s="54">
        <f t="shared" si="655"/>
        <v>0</v>
      </c>
      <c r="BE472" s="54">
        <f t="shared" si="655"/>
        <v>0</v>
      </c>
      <c r="BF472" s="54">
        <f t="shared" si="655"/>
        <v>0</v>
      </c>
      <c r="BG472" s="54">
        <f t="shared" si="655"/>
        <v>0</v>
      </c>
      <c r="BH472" s="54">
        <f t="shared" si="655"/>
        <v>0</v>
      </c>
      <c r="BI472" s="54">
        <f t="shared" si="655"/>
        <v>0</v>
      </c>
      <c r="BJ472" s="54">
        <f t="shared" si="655"/>
        <v>0</v>
      </c>
      <c r="BK472" s="54">
        <f t="shared" si="655"/>
        <v>0</v>
      </c>
      <c r="BL472" s="54">
        <f t="shared" si="655"/>
        <v>0</v>
      </c>
      <c r="BM472" s="54">
        <f t="shared" si="655"/>
        <v>0</v>
      </c>
      <c r="BN472" s="54">
        <f t="shared" si="655"/>
        <v>0</v>
      </c>
      <c r="BO472" s="54">
        <f t="shared" si="655"/>
        <v>0</v>
      </c>
      <c r="BP472" s="54">
        <f t="shared" si="638"/>
        <v>0</v>
      </c>
      <c r="BQ472" s="54">
        <f t="shared" si="638"/>
        <v>0</v>
      </c>
      <c r="BR472" s="54">
        <f t="shared" si="638"/>
        <v>0</v>
      </c>
      <c r="BS472" s="54">
        <f t="shared" si="638"/>
        <v>0</v>
      </c>
      <c r="BT472" s="54">
        <f t="shared" si="638"/>
        <v>0</v>
      </c>
      <c r="BU472" s="54">
        <f t="shared" si="638"/>
        <v>0</v>
      </c>
      <c r="BV472" s="54">
        <f t="shared" si="638"/>
        <v>0</v>
      </c>
      <c r="BW472" s="54">
        <f t="shared" si="638"/>
        <v>0</v>
      </c>
      <c r="BX472" s="54">
        <f t="shared" si="638"/>
        <v>0</v>
      </c>
      <c r="BY472" s="54">
        <f t="shared" si="638"/>
        <v>0</v>
      </c>
      <c r="BZ472" s="54">
        <f t="shared" si="638"/>
        <v>0</v>
      </c>
      <c r="CA472" s="54">
        <f t="shared" si="638"/>
        <v>0</v>
      </c>
      <c r="CB472" s="54">
        <f t="shared" si="638"/>
        <v>0</v>
      </c>
      <c r="CC472" s="54">
        <f t="shared" si="638"/>
        <v>0</v>
      </c>
      <c r="CD472" s="54">
        <f t="shared" si="638"/>
        <v>0</v>
      </c>
      <c r="CE472" s="54">
        <f t="shared" si="638"/>
        <v>0</v>
      </c>
      <c r="CF472" s="148">
        <f t="shared" si="654"/>
        <v>0</v>
      </c>
      <c r="CG472" s="52"/>
      <c r="CH472" s="52"/>
      <c r="CI472" s="52"/>
      <c r="CJ472" s="52"/>
      <c r="CK472" s="52"/>
      <c r="CL472" s="52"/>
      <c r="CM472" s="52"/>
      <c r="CN472" s="52"/>
      <c r="CO472" s="52"/>
      <c r="CP472" s="52"/>
      <c r="CQ472" s="52"/>
      <c r="CR472" s="52"/>
      <c r="CS472" s="52"/>
      <c r="CT472" s="52"/>
      <c r="CU472" s="52"/>
      <c r="CV472" s="52"/>
      <c r="CW472" s="52"/>
      <c r="CX472" s="52"/>
      <c r="CY472" s="52"/>
      <c r="CZ472" s="52"/>
      <c r="DA472" s="52"/>
      <c r="DB472" s="52"/>
      <c r="DC472" s="52"/>
      <c r="DD472" s="52"/>
      <c r="DE472" s="52"/>
      <c r="DF472" s="52"/>
      <c r="DG472" s="52"/>
      <c r="DH472" s="52"/>
      <c r="DI472" s="52"/>
      <c r="DJ472" s="52"/>
      <c r="DK472" s="52"/>
      <c r="DL472" s="52"/>
    </row>
    <row r="473" spans="1:116" s="57" customFormat="1" x14ac:dyDescent="0.2">
      <c r="A473" s="220"/>
      <c r="B473" s="223"/>
      <c r="C473" s="226"/>
      <c r="D473" s="229"/>
      <c r="E473" s="229"/>
      <c r="F473" s="229"/>
      <c r="G473" s="232"/>
      <c r="H473" s="235"/>
      <c r="I473" s="237"/>
      <c r="J473" s="237"/>
      <c r="K473" s="235"/>
      <c r="L473" s="54" t="s">
        <v>139</v>
      </c>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146">
        <f t="shared" si="636"/>
        <v>0</v>
      </c>
      <c r="AU473" s="147">
        <f t="shared" si="656"/>
        <v>0</v>
      </c>
      <c r="AV473" s="52"/>
      <c r="AW473" s="55">
        <f t="shared" si="572"/>
        <v>0</v>
      </c>
      <c r="AX473" s="55"/>
      <c r="AY473" s="54" t="s">
        <v>139</v>
      </c>
      <c r="AZ473" s="54">
        <f t="shared" si="655"/>
        <v>0</v>
      </c>
      <c r="BA473" s="54">
        <f t="shared" si="655"/>
        <v>0</v>
      </c>
      <c r="BB473" s="54">
        <f t="shared" si="655"/>
        <v>0</v>
      </c>
      <c r="BC473" s="54">
        <f t="shared" si="655"/>
        <v>0</v>
      </c>
      <c r="BD473" s="54">
        <f t="shared" si="655"/>
        <v>0</v>
      </c>
      <c r="BE473" s="54">
        <f t="shared" si="655"/>
        <v>0</v>
      </c>
      <c r="BF473" s="54">
        <f t="shared" si="655"/>
        <v>0</v>
      </c>
      <c r="BG473" s="54">
        <f t="shared" si="655"/>
        <v>0</v>
      </c>
      <c r="BH473" s="54">
        <f t="shared" si="655"/>
        <v>0</v>
      </c>
      <c r="BI473" s="54">
        <f t="shared" si="655"/>
        <v>0</v>
      </c>
      <c r="BJ473" s="54">
        <f t="shared" si="655"/>
        <v>0</v>
      </c>
      <c r="BK473" s="54">
        <f t="shared" si="655"/>
        <v>0</v>
      </c>
      <c r="BL473" s="54">
        <f t="shared" si="655"/>
        <v>0</v>
      </c>
      <c r="BM473" s="54">
        <f t="shared" si="655"/>
        <v>0</v>
      </c>
      <c r="BN473" s="54">
        <f t="shared" si="655"/>
        <v>0</v>
      </c>
      <c r="BO473" s="54">
        <f t="shared" si="655"/>
        <v>0</v>
      </c>
      <c r="BP473" s="54">
        <f t="shared" si="638"/>
        <v>0</v>
      </c>
      <c r="BQ473" s="54">
        <f t="shared" si="638"/>
        <v>0</v>
      </c>
      <c r="BR473" s="54">
        <f t="shared" si="638"/>
        <v>0</v>
      </c>
      <c r="BS473" s="54">
        <f t="shared" si="638"/>
        <v>0</v>
      </c>
      <c r="BT473" s="54">
        <f t="shared" si="638"/>
        <v>0</v>
      </c>
      <c r="BU473" s="54">
        <f t="shared" si="638"/>
        <v>0</v>
      </c>
      <c r="BV473" s="54">
        <f t="shared" si="638"/>
        <v>0</v>
      </c>
      <c r="BW473" s="54">
        <f t="shared" si="638"/>
        <v>0</v>
      </c>
      <c r="BX473" s="54">
        <f t="shared" si="638"/>
        <v>0</v>
      </c>
      <c r="BY473" s="54">
        <f t="shared" si="638"/>
        <v>0</v>
      </c>
      <c r="BZ473" s="54">
        <f t="shared" si="638"/>
        <v>0</v>
      </c>
      <c r="CA473" s="54">
        <f t="shared" si="638"/>
        <v>0</v>
      </c>
      <c r="CB473" s="54">
        <f t="shared" si="638"/>
        <v>0</v>
      </c>
      <c r="CC473" s="54">
        <f t="shared" si="638"/>
        <v>0</v>
      </c>
      <c r="CD473" s="54">
        <f t="shared" si="638"/>
        <v>0</v>
      </c>
      <c r="CE473" s="54">
        <f t="shared" si="638"/>
        <v>0</v>
      </c>
      <c r="CF473" s="148">
        <f t="shared" si="654"/>
        <v>0</v>
      </c>
      <c r="CG473" s="52"/>
      <c r="CH473" s="52"/>
      <c r="CI473" s="52"/>
      <c r="CJ473" s="52"/>
      <c r="CK473" s="52"/>
      <c r="CL473" s="52"/>
      <c r="CM473" s="52"/>
      <c r="CN473" s="52"/>
      <c r="CO473" s="52"/>
      <c r="CP473" s="52"/>
      <c r="CQ473" s="52"/>
      <c r="CR473" s="52"/>
      <c r="CS473" s="52"/>
      <c r="CT473" s="52"/>
      <c r="CU473" s="52"/>
      <c r="CV473" s="52"/>
      <c r="CW473" s="52"/>
      <c r="CX473" s="52"/>
      <c r="CY473" s="52"/>
      <c r="CZ473" s="52"/>
      <c r="DA473" s="52"/>
      <c r="DB473" s="52"/>
      <c r="DC473" s="52"/>
      <c r="DD473" s="52"/>
      <c r="DE473" s="52"/>
      <c r="DF473" s="52"/>
      <c r="DG473" s="52"/>
      <c r="DH473" s="52"/>
      <c r="DI473" s="52"/>
      <c r="DJ473" s="52"/>
      <c r="DK473" s="52"/>
      <c r="DL473" s="52"/>
    </row>
    <row r="474" spans="1:116" s="57" customFormat="1" x14ac:dyDescent="0.2">
      <c r="A474" s="220"/>
      <c r="B474" s="223"/>
      <c r="C474" s="226"/>
      <c r="D474" s="229"/>
      <c r="E474" s="229"/>
      <c r="F474" s="229"/>
      <c r="G474" s="232"/>
      <c r="H474" s="235"/>
      <c r="I474" s="237"/>
      <c r="J474" s="237"/>
      <c r="K474" s="235"/>
      <c r="L474" s="54" t="s">
        <v>140</v>
      </c>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146">
        <f t="shared" si="636"/>
        <v>0</v>
      </c>
      <c r="AU474" s="147">
        <f t="shared" si="656"/>
        <v>0</v>
      </c>
      <c r="AV474" s="52"/>
      <c r="AW474" s="55">
        <f t="shared" si="572"/>
        <v>0</v>
      </c>
      <c r="AX474" s="55"/>
      <c r="AY474" s="54" t="s">
        <v>140</v>
      </c>
      <c r="AZ474" s="54">
        <f t="shared" si="655"/>
        <v>0</v>
      </c>
      <c r="BA474" s="54">
        <f t="shared" si="655"/>
        <v>0</v>
      </c>
      <c r="BB474" s="54">
        <f t="shared" si="655"/>
        <v>0</v>
      </c>
      <c r="BC474" s="54">
        <f t="shared" si="655"/>
        <v>0</v>
      </c>
      <c r="BD474" s="54">
        <f t="shared" si="655"/>
        <v>0</v>
      </c>
      <c r="BE474" s="54">
        <f t="shared" si="655"/>
        <v>0</v>
      </c>
      <c r="BF474" s="54">
        <f t="shared" si="655"/>
        <v>0</v>
      </c>
      <c r="BG474" s="54">
        <f t="shared" si="655"/>
        <v>0</v>
      </c>
      <c r="BH474" s="54">
        <f t="shared" si="655"/>
        <v>0</v>
      </c>
      <c r="BI474" s="54">
        <f t="shared" si="655"/>
        <v>0</v>
      </c>
      <c r="BJ474" s="54">
        <f t="shared" si="655"/>
        <v>0</v>
      </c>
      <c r="BK474" s="54">
        <f t="shared" si="655"/>
        <v>0</v>
      </c>
      <c r="BL474" s="54">
        <f t="shared" si="655"/>
        <v>0</v>
      </c>
      <c r="BM474" s="54">
        <f t="shared" si="655"/>
        <v>0</v>
      </c>
      <c r="BN474" s="54">
        <f t="shared" si="655"/>
        <v>0</v>
      </c>
      <c r="BO474" s="54">
        <f t="shared" si="655"/>
        <v>0</v>
      </c>
      <c r="BP474" s="54">
        <f t="shared" si="638"/>
        <v>0</v>
      </c>
      <c r="BQ474" s="54">
        <f t="shared" si="638"/>
        <v>0</v>
      </c>
      <c r="BR474" s="54">
        <f t="shared" si="638"/>
        <v>0</v>
      </c>
      <c r="BS474" s="54">
        <f t="shared" si="638"/>
        <v>0</v>
      </c>
      <c r="BT474" s="54">
        <f t="shared" si="638"/>
        <v>0</v>
      </c>
      <c r="BU474" s="54">
        <f t="shared" si="638"/>
        <v>0</v>
      </c>
      <c r="BV474" s="54">
        <f t="shared" si="638"/>
        <v>0</v>
      </c>
      <c r="BW474" s="54">
        <f t="shared" si="638"/>
        <v>0</v>
      </c>
      <c r="BX474" s="54">
        <f t="shared" si="638"/>
        <v>0</v>
      </c>
      <c r="BY474" s="54">
        <f t="shared" si="638"/>
        <v>0</v>
      </c>
      <c r="BZ474" s="54">
        <f t="shared" si="638"/>
        <v>0</v>
      </c>
      <c r="CA474" s="54">
        <f t="shared" si="638"/>
        <v>0</v>
      </c>
      <c r="CB474" s="54">
        <f t="shared" si="638"/>
        <v>0</v>
      </c>
      <c r="CC474" s="54">
        <f t="shared" si="638"/>
        <v>0</v>
      </c>
      <c r="CD474" s="54">
        <f t="shared" si="638"/>
        <v>0</v>
      </c>
      <c r="CE474" s="54">
        <f t="shared" si="638"/>
        <v>0</v>
      </c>
      <c r="CF474" s="148">
        <f t="shared" si="654"/>
        <v>0</v>
      </c>
      <c r="CG474" s="52"/>
      <c r="CH474" s="52"/>
      <c r="CI474" s="52"/>
      <c r="CJ474" s="52"/>
      <c r="CK474" s="52"/>
      <c r="CL474" s="52"/>
      <c r="CM474" s="52"/>
      <c r="CN474" s="52"/>
      <c r="CO474" s="52"/>
      <c r="CP474" s="52"/>
      <c r="CQ474" s="52"/>
      <c r="CR474" s="52"/>
      <c r="CS474" s="52"/>
      <c r="CT474" s="52"/>
      <c r="CU474" s="52"/>
      <c r="CV474" s="52"/>
      <c r="CW474" s="52"/>
      <c r="CX474" s="52"/>
      <c r="CY474" s="52"/>
      <c r="CZ474" s="52"/>
      <c r="DA474" s="52"/>
      <c r="DB474" s="52"/>
      <c r="DC474" s="52"/>
      <c r="DD474" s="52"/>
      <c r="DE474" s="52"/>
      <c r="DF474" s="52"/>
      <c r="DG474" s="52"/>
      <c r="DH474" s="52"/>
      <c r="DI474" s="52"/>
      <c r="DJ474" s="52"/>
      <c r="DK474" s="52"/>
      <c r="DL474" s="52"/>
    </row>
    <row r="475" spans="1:116" s="57" customFormat="1" ht="13.5" thickBot="1" x14ac:dyDescent="0.25">
      <c r="A475" s="221"/>
      <c r="B475" s="224"/>
      <c r="C475" s="227"/>
      <c r="D475" s="230"/>
      <c r="E475" s="230"/>
      <c r="F475" s="230"/>
      <c r="G475" s="233"/>
      <c r="H475" s="236"/>
      <c r="I475" s="238"/>
      <c r="J475" s="238"/>
      <c r="K475" s="236"/>
      <c r="L475" s="141" t="s">
        <v>141</v>
      </c>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c r="AN475" s="128"/>
      <c r="AO475" s="128"/>
      <c r="AP475" s="128"/>
      <c r="AQ475" s="128"/>
      <c r="AR475" s="128"/>
      <c r="AS475" s="128"/>
      <c r="AT475" s="149">
        <f t="shared" si="636"/>
        <v>0</v>
      </c>
      <c r="AU475" s="150">
        <f t="shared" si="656"/>
        <v>0</v>
      </c>
      <c r="AV475" s="52"/>
      <c r="AW475" s="55">
        <f t="shared" si="572"/>
        <v>0</v>
      </c>
      <c r="AX475" s="55"/>
      <c r="AY475" s="141" t="s">
        <v>141</v>
      </c>
      <c r="AZ475" s="141">
        <f t="shared" si="654"/>
        <v>0</v>
      </c>
      <c r="BA475" s="141">
        <f t="shared" si="654"/>
        <v>0</v>
      </c>
      <c r="BB475" s="141">
        <f t="shared" si="654"/>
        <v>0</v>
      </c>
      <c r="BC475" s="141">
        <f t="shared" si="654"/>
        <v>0</v>
      </c>
      <c r="BD475" s="141">
        <f t="shared" si="654"/>
        <v>0</v>
      </c>
      <c r="BE475" s="141">
        <f t="shared" si="654"/>
        <v>0</v>
      </c>
      <c r="BF475" s="141">
        <f t="shared" si="654"/>
        <v>0</v>
      </c>
      <c r="BG475" s="141">
        <f t="shared" si="654"/>
        <v>0</v>
      </c>
      <c r="BH475" s="141">
        <f t="shared" si="654"/>
        <v>0</v>
      </c>
      <c r="BI475" s="141">
        <f t="shared" si="654"/>
        <v>0</v>
      </c>
      <c r="BJ475" s="141">
        <f t="shared" si="654"/>
        <v>0</v>
      </c>
      <c r="BK475" s="141">
        <f t="shared" si="654"/>
        <v>0</v>
      </c>
      <c r="BL475" s="141">
        <f t="shared" si="654"/>
        <v>0</v>
      </c>
      <c r="BM475" s="141">
        <f t="shared" si="654"/>
        <v>0</v>
      </c>
      <c r="BN475" s="141">
        <f t="shared" si="654"/>
        <v>0</v>
      </c>
      <c r="BO475" s="141">
        <f t="shared" si="654"/>
        <v>0</v>
      </c>
      <c r="BP475" s="141">
        <f t="shared" si="654"/>
        <v>0</v>
      </c>
      <c r="BQ475" s="141">
        <f t="shared" si="654"/>
        <v>0</v>
      </c>
      <c r="BR475" s="141">
        <f t="shared" si="654"/>
        <v>0</v>
      </c>
      <c r="BS475" s="141">
        <f t="shared" si="654"/>
        <v>0</v>
      </c>
      <c r="BT475" s="141">
        <f t="shared" si="654"/>
        <v>0</v>
      </c>
      <c r="BU475" s="141">
        <f t="shared" si="654"/>
        <v>0</v>
      </c>
      <c r="BV475" s="141">
        <f t="shared" si="654"/>
        <v>0</v>
      </c>
      <c r="BW475" s="141">
        <f t="shared" si="654"/>
        <v>0</v>
      </c>
      <c r="BX475" s="141">
        <f t="shared" si="654"/>
        <v>0</v>
      </c>
      <c r="BY475" s="141">
        <f t="shared" si="654"/>
        <v>0</v>
      </c>
      <c r="BZ475" s="141">
        <f t="shared" si="654"/>
        <v>0</v>
      </c>
      <c r="CA475" s="141">
        <f t="shared" si="654"/>
        <v>0</v>
      </c>
      <c r="CB475" s="141">
        <f t="shared" si="654"/>
        <v>0</v>
      </c>
      <c r="CC475" s="141">
        <f t="shared" si="654"/>
        <v>0</v>
      </c>
      <c r="CD475" s="141">
        <f t="shared" si="654"/>
        <v>0</v>
      </c>
      <c r="CE475" s="141">
        <f t="shared" si="654"/>
        <v>0</v>
      </c>
      <c r="CF475" s="151">
        <f t="shared" si="654"/>
        <v>0</v>
      </c>
      <c r="CG475" s="52"/>
      <c r="CH475" s="52"/>
      <c r="CI475" s="52"/>
      <c r="CJ475" s="52"/>
      <c r="CK475" s="52"/>
      <c r="CL475" s="52"/>
      <c r="CM475" s="52"/>
      <c r="CN475" s="52"/>
      <c r="CO475" s="52"/>
      <c r="CP475" s="52"/>
      <c r="CQ475" s="52"/>
      <c r="CR475" s="52"/>
      <c r="CS475" s="52"/>
      <c r="CT475" s="52"/>
      <c r="CU475" s="52"/>
      <c r="CV475" s="52"/>
      <c r="CW475" s="52"/>
      <c r="CX475" s="52"/>
      <c r="CY475" s="52"/>
      <c r="CZ475" s="52"/>
      <c r="DA475" s="52"/>
      <c r="DB475" s="52"/>
      <c r="DC475" s="52"/>
      <c r="DD475" s="52"/>
      <c r="DE475" s="52"/>
      <c r="DF475" s="52"/>
      <c r="DG475" s="52"/>
      <c r="DH475" s="52"/>
      <c r="DI475" s="52"/>
      <c r="DJ475" s="52"/>
      <c r="DK475" s="52"/>
      <c r="DL475" s="52"/>
    </row>
    <row r="476" spans="1:116" s="57" customFormat="1" x14ac:dyDescent="0.2">
      <c r="A476" s="219"/>
      <c r="B476" s="222"/>
      <c r="C476" s="225"/>
      <c r="D476" s="228"/>
      <c r="E476" s="228"/>
      <c r="F476" s="228"/>
      <c r="G476" s="231"/>
      <c r="H476" s="234"/>
      <c r="I476" s="222"/>
      <c r="J476" s="222"/>
      <c r="K476" s="234"/>
      <c r="L476" s="140" t="s">
        <v>145</v>
      </c>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43">
        <f t="shared" si="636"/>
        <v>0</v>
      </c>
      <c r="AU476" s="144">
        <f t="shared" ref="AU476:AU483" si="657">AT476*$H$476</f>
        <v>0</v>
      </c>
      <c r="AV476" s="52"/>
      <c r="AW476" s="55">
        <f t="shared" si="572"/>
        <v>0</v>
      </c>
      <c r="AX476" s="55"/>
      <c r="AY476" s="140" t="s">
        <v>145</v>
      </c>
      <c r="AZ476" s="140">
        <f t="shared" si="654"/>
        <v>0</v>
      </c>
      <c r="BA476" s="140">
        <f t="shared" si="654"/>
        <v>0</v>
      </c>
      <c r="BB476" s="140">
        <f t="shared" si="654"/>
        <v>0</v>
      </c>
      <c r="BC476" s="140">
        <f t="shared" si="654"/>
        <v>0</v>
      </c>
      <c r="BD476" s="140">
        <f t="shared" si="654"/>
        <v>0</v>
      </c>
      <c r="BE476" s="140">
        <f t="shared" si="654"/>
        <v>0</v>
      </c>
      <c r="BF476" s="140">
        <f t="shared" si="654"/>
        <v>0</v>
      </c>
      <c r="BG476" s="140">
        <f t="shared" si="654"/>
        <v>0</v>
      </c>
      <c r="BH476" s="140">
        <f t="shared" si="654"/>
        <v>0</v>
      </c>
      <c r="BI476" s="140">
        <f t="shared" si="654"/>
        <v>0</v>
      </c>
      <c r="BJ476" s="140">
        <f t="shared" si="654"/>
        <v>0</v>
      </c>
      <c r="BK476" s="140">
        <f t="shared" si="654"/>
        <v>0</v>
      </c>
      <c r="BL476" s="140">
        <f t="shared" si="654"/>
        <v>0</v>
      </c>
      <c r="BM476" s="140">
        <f t="shared" si="654"/>
        <v>0</v>
      </c>
      <c r="BN476" s="140">
        <f t="shared" si="654"/>
        <v>0</v>
      </c>
      <c r="BO476" s="140">
        <f t="shared" si="654"/>
        <v>0</v>
      </c>
      <c r="BP476" s="140">
        <f t="shared" si="654"/>
        <v>0</v>
      </c>
      <c r="BQ476" s="140">
        <f t="shared" si="654"/>
        <v>0</v>
      </c>
      <c r="BR476" s="140">
        <f t="shared" si="654"/>
        <v>0</v>
      </c>
      <c r="BS476" s="140">
        <f t="shared" si="654"/>
        <v>0</v>
      </c>
      <c r="BT476" s="140">
        <f t="shared" si="654"/>
        <v>0</v>
      </c>
      <c r="BU476" s="140">
        <f t="shared" si="654"/>
        <v>0</v>
      </c>
      <c r="BV476" s="140">
        <f t="shared" si="654"/>
        <v>0</v>
      </c>
      <c r="BW476" s="140">
        <f t="shared" si="654"/>
        <v>0</v>
      </c>
      <c r="BX476" s="140">
        <f t="shared" si="654"/>
        <v>0</v>
      </c>
      <c r="BY476" s="140">
        <f t="shared" si="654"/>
        <v>0</v>
      </c>
      <c r="BZ476" s="140">
        <f t="shared" si="654"/>
        <v>0</v>
      </c>
      <c r="CA476" s="140">
        <f t="shared" si="654"/>
        <v>0</v>
      </c>
      <c r="CB476" s="140">
        <f t="shared" si="654"/>
        <v>0</v>
      </c>
      <c r="CC476" s="140">
        <f t="shared" si="654"/>
        <v>0</v>
      </c>
      <c r="CD476" s="140">
        <f t="shared" si="654"/>
        <v>0</v>
      </c>
      <c r="CE476" s="140">
        <f t="shared" si="654"/>
        <v>0</v>
      </c>
      <c r="CF476" s="145">
        <f t="shared" si="654"/>
        <v>0</v>
      </c>
      <c r="CG476" s="52"/>
      <c r="CH476" s="52"/>
      <c r="CI476" s="52"/>
      <c r="CJ476" s="52"/>
      <c r="CK476" s="52"/>
      <c r="CL476" s="52"/>
      <c r="CM476" s="52"/>
      <c r="CN476" s="52"/>
      <c r="CO476" s="52"/>
      <c r="CP476" s="52"/>
      <c r="CQ476" s="52"/>
      <c r="CR476" s="52"/>
      <c r="CS476" s="52"/>
      <c r="CT476" s="52"/>
      <c r="CU476" s="52"/>
      <c r="CV476" s="52"/>
      <c r="CW476" s="52"/>
      <c r="CX476" s="52"/>
      <c r="CY476" s="52"/>
      <c r="CZ476" s="52"/>
      <c r="DA476" s="52"/>
      <c r="DB476" s="52"/>
      <c r="DC476" s="52"/>
      <c r="DD476" s="52"/>
      <c r="DE476" s="52"/>
      <c r="DF476" s="52"/>
      <c r="DG476" s="52"/>
      <c r="DH476" s="52"/>
      <c r="DI476" s="52"/>
      <c r="DJ476" s="52"/>
      <c r="DK476" s="52"/>
      <c r="DL476" s="52"/>
    </row>
    <row r="477" spans="1:116" s="57" customFormat="1" x14ac:dyDescent="0.2">
      <c r="A477" s="220"/>
      <c r="B477" s="223"/>
      <c r="C477" s="226"/>
      <c r="D477" s="229"/>
      <c r="E477" s="229"/>
      <c r="F477" s="229"/>
      <c r="G477" s="232"/>
      <c r="H477" s="235"/>
      <c r="I477" s="237"/>
      <c r="J477" s="237"/>
      <c r="K477" s="235"/>
      <c r="L477" s="54" t="s">
        <v>1</v>
      </c>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146">
        <f t="shared" si="636"/>
        <v>0</v>
      </c>
      <c r="AU477" s="147">
        <f t="shared" si="657"/>
        <v>0</v>
      </c>
      <c r="AV477" s="52"/>
      <c r="AW477" s="55">
        <f t="shared" si="572"/>
        <v>0</v>
      </c>
      <c r="AX477" s="55"/>
      <c r="AY477" s="54" t="s">
        <v>1</v>
      </c>
      <c r="AZ477" s="54">
        <f t="shared" si="654"/>
        <v>0</v>
      </c>
      <c r="BA477" s="54">
        <f t="shared" si="654"/>
        <v>0</v>
      </c>
      <c r="BB477" s="54">
        <f t="shared" si="654"/>
        <v>0</v>
      </c>
      <c r="BC477" s="54">
        <f t="shared" si="654"/>
        <v>0</v>
      </c>
      <c r="BD477" s="54">
        <f t="shared" si="654"/>
        <v>0</v>
      </c>
      <c r="BE477" s="54">
        <f t="shared" si="654"/>
        <v>0</v>
      </c>
      <c r="BF477" s="54">
        <f t="shared" si="654"/>
        <v>0</v>
      </c>
      <c r="BG477" s="54">
        <f t="shared" si="654"/>
        <v>0</v>
      </c>
      <c r="BH477" s="54">
        <f t="shared" si="654"/>
        <v>0</v>
      </c>
      <c r="BI477" s="54">
        <f t="shared" si="654"/>
        <v>0</v>
      </c>
      <c r="BJ477" s="54">
        <f t="shared" si="654"/>
        <v>0</v>
      </c>
      <c r="BK477" s="54">
        <f t="shared" si="654"/>
        <v>0</v>
      </c>
      <c r="BL477" s="54">
        <f t="shared" si="654"/>
        <v>0</v>
      </c>
      <c r="BM477" s="54">
        <f t="shared" si="654"/>
        <v>0</v>
      </c>
      <c r="BN477" s="54">
        <f t="shared" si="654"/>
        <v>0</v>
      </c>
      <c r="BO477" s="54">
        <f t="shared" si="654"/>
        <v>0</v>
      </c>
      <c r="BP477" s="54">
        <f t="shared" si="654"/>
        <v>0</v>
      </c>
      <c r="BQ477" s="54">
        <f t="shared" si="654"/>
        <v>0</v>
      </c>
      <c r="BR477" s="54">
        <f t="shared" si="654"/>
        <v>0</v>
      </c>
      <c r="BS477" s="54">
        <f t="shared" si="654"/>
        <v>0</v>
      </c>
      <c r="BT477" s="54">
        <f t="shared" si="654"/>
        <v>0</v>
      </c>
      <c r="BU477" s="54">
        <f t="shared" si="654"/>
        <v>0</v>
      </c>
      <c r="BV477" s="54">
        <f t="shared" si="654"/>
        <v>0</v>
      </c>
      <c r="BW477" s="54">
        <f t="shared" si="654"/>
        <v>0</v>
      </c>
      <c r="BX477" s="54">
        <f t="shared" si="654"/>
        <v>0</v>
      </c>
      <c r="BY477" s="54">
        <f t="shared" si="654"/>
        <v>0</v>
      </c>
      <c r="BZ477" s="54">
        <f t="shared" si="654"/>
        <v>0</v>
      </c>
      <c r="CA477" s="54">
        <f t="shared" si="654"/>
        <v>0</v>
      </c>
      <c r="CB477" s="54">
        <f t="shared" si="654"/>
        <v>0</v>
      </c>
      <c r="CC477" s="54">
        <f t="shared" si="654"/>
        <v>0</v>
      </c>
      <c r="CD477" s="54">
        <f t="shared" si="654"/>
        <v>0</v>
      </c>
      <c r="CE477" s="54">
        <f t="shared" si="654"/>
        <v>0</v>
      </c>
      <c r="CF477" s="148">
        <f t="shared" si="654"/>
        <v>0</v>
      </c>
      <c r="CG477" s="52"/>
      <c r="CH477" s="52"/>
      <c r="CI477" s="52"/>
      <c r="CJ477" s="52"/>
      <c r="CK477" s="52"/>
      <c r="CL477" s="52"/>
      <c r="CM477" s="52"/>
      <c r="CN477" s="52"/>
      <c r="CO477" s="52"/>
      <c r="CP477" s="52"/>
      <c r="CQ477" s="52"/>
      <c r="CR477" s="52"/>
      <c r="CS477" s="52"/>
      <c r="CT477" s="52"/>
      <c r="CU477" s="52"/>
      <c r="CV477" s="52"/>
      <c r="CW477" s="52"/>
      <c r="CX477" s="52"/>
      <c r="CY477" s="52"/>
      <c r="CZ477" s="52"/>
      <c r="DA477" s="52"/>
      <c r="DB477" s="52"/>
      <c r="DC477" s="52"/>
      <c r="DD477" s="52"/>
      <c r="DE477" s="52"/>
      <c r="DF477" s="52"/>
      <c r="DG477" s="52"/>
      <c r="DH477" s="52"/>
      <c r="DI477" s="52"/>
      <c r="DJ477" s="52"/>
      <c r="DK477" s="52"/>
      <c r="DL477" s="52"/>
    </row>
    <row r="478" spans="1:116" s="57" customFormat="1" x14ac:dyDescent="0.2">
      <c r="A478" s="220"/>
      <c r="B478" s="223"/>
      <c r="C478" s="226"/>
      <c r="D478" s="229"/>
      <c r="E478" s="229"/>
      <c r="F478" s="229"/>
      <c r="G478" s="232"/>
      <c r="H478" s="235"/>
      <c r="I478" s="237"/>
      <c r="J478" s="237"/>
      <c r="K478" s="235"/>
      <c r="L478" s="54" t="s">
        <v>2</v>
      </c>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146">
        <f t="shared" si="636"/>
        <v>0</v>
      </c>
      <c r="AU478" s="147">
        <f t="shared" si="657"/>
        <v>0</v>
      </c>
      <c r="AV478" s="52"/>
      <c r="AW478" s="55">
        <f t="shared" si="572"/>
        <v>0</v>
      </c>
      <c r="AX478" s="55"/>
      <c r="AY478" s="54" t="s">
        <v>2</v>
      </c>
      <c r="AZ478" s="54">
        <f t="shared" si="654"/>
        <v>0</v>
      </c>
      <c r="BA478" s="54">
        <f t="shared" si="654"/>
        <v>0</v>
      </c>
      <c r="BB478" s="54">
        <f t="shared" si="654"/>
        <v>0</v>
      </c>
      <c r="BC478" s="54">
        <f t="shared" si="654"/>
        <v>0</v>
      </c>
      <c r="BD478" s="54">
        <f t="shared" si="654"/>
        <v>0</v>
      </c>
      <c r="BE478" s="54">
        <f t="shared" si="654"/>
        <v>0</v>
      </c>
      <c r="BF478" s="54">
        <f t="shared" si="654"/>
        <v>0</v>
      </c>
      <c r="BG478" s="54">
        <f t="shared" si="654"/>
        <v>0</v>
      </c>
      <c r="BH478" s="54">
        <f t="shared" si="654"/>
        <v>0</v>
      </c>
      <c r="BI478" s="54">
        <f t="shared" si="654"/>
        <v>0</v>
      </c>
      <c r="BJ478" s="54">
        <f t="shared" si="654"/>
        <v>0</v>
      </c>
      <c r="BK478" s="54">
        <f t="shared" si="654"/>
        <v>0</v>
      </c>
      <c r="BL478" s="54">
        <f t="shared" si="654"/>
        <v>0</v>
      </c>
      <c r="BM478" s="54">
        <f t="shared" si="654"/>
        <v>0</v>
      </c>
      <c r="BN478" s="54">
        <f t="shared" si="654"/>
        <v>0</v>
      </c>
      <c r="BO478" s="54">
        <f t="shared" si="654"/>
        <v>0</v>
      </c>
      <c r="BP478" s="54">
        <f t="shared" si="654"/>
        <v>0</v>
      </c>
      <c r="BQ478" s="54">
        <f t="shared" si="654"/>
        <v>0</v>
      </c>
      <c r="BR478" s="54">
        <f t="shared" si="654"/>
        <v>0</v>
      </c>
      <c r="BS478" s="54">
        <f t="shared" si="654"/>
        <v>0</v>
      </c>
      <c r="BT478" s="54">
        <f t="shared" si="654"/>
        <v>0</v>
      </c>
      <c r="BU478" s="54">
        <f t="shared" si="654"/>
        <v>0</v>
      </c>
      <c r="BV478" s="54">
        <f t="shared" si="654"/>
        <v>0</v>
      </c>
      <c r="BW478" s="54">
        <f t="shared" si="654"/>
        <v>0</v>
      </c>
      <c r="BX478" s="54">
        <f t="shared" si="654"/>
        <v>0</v>
      </c>
      <c r="BY478" s="54">
        <f t="shared" si="654"/>
        <v>0</v>
      </c>
      <c r="BZ478" s="54">
        <f t="shared" si="654"/>
        <v>0</v>
      </c>
      <c r="CA478" s="54">
        <f t="shared" si="654"/>
        <v>0</v>
      </c>
      <c r="CB478" s="54">
        <f t="shared" si="654"/>
        <v>0</v>
      </c>
      <c r="CC478" s="54">
        <f t="shared" si="654"/>
        <v>0</v>
      </c>
      <c r="CD478" s="54">
        <f t="shared" si="654"/>
        <v>0</v>
      </c>
      <c r="CE478" s="54">
        <f t="shared" si="654"/>
        <v>0</v>
      </c>
      <c r="CF478" s="148">
        <f t="shared" si="654"/>
        <v>0</v>
      </c>
      <c r="CG478" s="52"/>
      <c r="CH478" s="52"/>
      <c r="CI478" s="52"/>
      <c r="CJ478" s="52"/>
      <c r="CK478" s="52"/>
      <c r="CL478" s="52"/>
      <c r="CM478" s="52"/>
      <c r="CN478" s="52"/>
      <c r="CO478" s="52"/>
      <c r="CP478" s="52"/>
      <c r="CQ478" s="52"/>
      <c r="CR478" s="52"/>
      <c r="CS478" s="52"/>
      <c r="CT478" s="52"/>
      <c r="CU478" s="52"/>
      <c r="CV478" s="52"/>
      <c r="CW478" s="52"/>
      <c r="CX478" s="52"/>
      <c r="CY478" s="52"/>
      <c r="CZ478" s="52"/>
      <c r="DA478" s="52"/>
      <c r="DB478" s="52"/>
      <c r="DC478" s="52"/>
      <c r="DD478" s="52"/>
      <c r="DE478" s="52"/>
      <c r="DF478" s="52"/>
      <c r="DG478" s="52"/>
      <c r="DH478" s="52"/>
      <c r="DI478" s="52"/>
      <c r="DJ478" s="52"/>
      <c r="DK478" s="52"/>
      <c r="DL478" s="52"/>
    </row>
    <row r="479" spans="1:116" s="57" customFormat="1" x14ac:dyDescent="0.2">
      <c r="A479" s="220"/>
      <c r="B479" s="223"/>
      <c r="C479" s="226"/>
      <c r="D479" s="229"/>
      <c r="E479" s="229"/>
      <c r="F479" s="229"/>
      <c r="G479" s="232"/>
      <c r="H479" s="235"/>
      <c r="I479" s="237"/>
      <c r="J479" s="237"/>
      <c r="K479" s="235"/>
      <c r="L479" s="54" t="s">
        <v>138</v>
      </c>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146">
        <f t="shared" si="636"/>
        <v>0</v>
      </c>
      <c r="AU479" s="147">
        <f t="shared" si="657"/>
        <v>0</v>
      </c>
      <c r="AV479" s="52"/>
      <c r="AW479" s="55">
        <f t="shared" si="572"/>
        <v>0</v>
      </c>
      <c r="AX479" s="55"/>
      <c r="AY479" s="54" t="s">
        <v>138</v>
      </c>
      <c r="AZ479" s="54">
        <f t="shared" si="654"/>
        <v>0</v>
      </c>
      <c r="BA479" s="54">
        <f t="shared" si="654"/>
        <v>0</v>
      </c>
      <c r="BB479" s="54">
        <f t="shared" si="654"/>
        <v>0</v>
      </c>
      <c r="BC479" s="54">
        <f t="shared" si="654"/>
        <v>0</v>
      </c>
      <c r="BD479" s="54">
        <f t="shared" si="654"/>
        <v>0</v>
      </c>
      <c r="BE479" s="54">
        <f t="shared" si="654"/>
        <v>0</v>
      </c>
      <c r="BF479" s="54">
        <f t="shared" si="654"/>
        <v>0</v>
      </c>
      <c r="BG479" s="54">
        <f t="shared" si="654"/>
        <v>0</v>
      </c>
      <c r="BH479" s="54">
        <f t="shared" si="654"/>
        <v>0</v>
      </c>
      <c r="BI479" s="54">
        <f t="shared" si="654"/>
        <v>0</v>
      </c>
      <c r="BJ479" s="54">
        <f t="shared" si="654"/>
        <v>0</v>
      </c>
      <c r="BK479" s="54">
        <f t="shared" si="654"/>
        <v>0</v>
      </c>
      <c r="BL479" s="54">
        <f t="shared" si="654"/>
        <v>0</v>
      </c>
      <c r="BM479" s="54">
        <f t="shared" si="654"/>
        <v>0</v>
      </c>
      <c r="BN479" s="54">
        <f t="shared" si="654"/>
        <v>0</v>
      </c>
      <c r="BO479" s="54">
        <f t="shared" si="654"/>
        <v>0</v>
      </c>
      <c r="BP479" s="54">
        <f t="shared" si="654"/>
        <v>0</v>
      </c>
      <c r="BQ479" s="54">
        <f t="shared" si="654"/>
        <v>0</v>
      </c>
      <c r="BR479" s="54">
        <f t="shared" si="654"/>
        <v>0</v>
      </c>
      <c r="BS479" s="54">
        <f t="shared" si="654"/>
        <v>0</v>
      </c>
      <c r="BT479" s="54">
        <f t="shared" si="654"/>
        <v>0</v>
      </c>
      <c r="BU479" s="54">
        <f t="shared" si="654"/>
        <v>0</v>
      </c>
      <c r="BV479" s="54">
        <f t="shared" si="654"/>
        <v>0</v>
      </c>
      <c r="BW479" s="54">
        <f t="shared" si="654"/>
        <v>0</v>
      </c>
      <c r="BX479" s="54">
        <f t="shared" si="654"/>
        <v>0</v>
      </c>
      <c r="BY479" s="54">
        <f t="shared" si="654"/>
        <v>0</v>
      </c>
      <c r="BZ479" s="54">
        <f t="shared" si="654"/>
        <v>0</v>
      </c>
      <c r="CA479" s="54">
        <f t="shared" si="654"/>
        <v>0</v>
      </c>
      <c r="CB479" s="54">
        <f t="shared" si="654"/>
        <v>0</v>
      </c>
      <c r="CC479" s="54">
        <f t="shared" si="654"/>
        <v>0</v>
      </c>
      <c r="CD479" s="54">
        <f t="shared" si="654"/>
        <v>0</v>
      </c>
      <c r="CE479" s="54">
        <f t="shared" si="654"/>
        <v>0</v>
      </c>
      <c r="CF479" s="148">
        <f t="shared" si="654"/>
        <v>0</v>
      </c>
      <c r="CG479" s="52"/>
      <c r="CH479" s="52"/>
      <c r="CI479" s="52"/>
      <c r="CJ479" s="52"/>
      <c r="CK479" s="52"/>
      <c r="CL479" s="52"/>
      <c r="CM479" s="52"/>
      <c r="CN479" s="52"/>
      <c r="CO479" s="52"/>
      <c r="CP479" s="52"/>
      <c r="CQ479" s="52"/>
      <c r="CR479" s="52"/>
      <c r="CS479" s="52"/>
      <c r="CT479" s="52"/>
      <c r="CU479" s="52"/>
      <c r="CV479" s="52"/>
      <c r="CW479" s="52"/>
      <c r="CX479" s="52"/>
      <c r="CY479" s="52"/>
      <c r="CZ479" s="52"/>
      <c r="DA479" s="52"/>
      <c r="DB479" s="52"/>
      <c r="DC479" s="52"/>
      <c r="DD479" s="52"/>
      <c r="DE479" s="52"/>
      <c r="DF479" s="52"/>
      <c r="DG479" s="52"/>
      <c r="DH479" s="52"/>
      <c r="DI479" s="52"/>
      <c r="DJ479" s="52"/>
      <c r="DK479" s="52"/>
      <c r="DL479" s="52"/>
    </row>
    <row r="480" spans="1:116" s="57" customFormat="1" x14ac:dyDescent="0.2">
      <c r="A480" s="220"/>
      <c r="B480" s="223"/>
      <c r="C480" s="226"/>
      <c r="D480" s="229"/>
      <c r="E480" s="229"/>
      <c r="F480" s="229"/>
      <c r="G480" s="232"/>
      <c r="H480" s="235"/>
      <c r="I480" s="237"/>
      <c r="J480" s="237"/>
      <c r="K480" s="235"/>
      <c r="L480" s="54" t="s">
        <v>142</v>
      </c>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146">
        <f t="shared" si="636"/>
        <v>0</v>
      </c>
      <c r="AU480" s="147">
        <f t="shared" si="657"/>
        <v>0</v>
      </c>
      <c r="AV480" s="52"/>
      <c r="AW480" s="55">
        <f t="shared" si="572"/>
        <v>0</v>
      </c>
      <c r="AX480" s="55"/>
      <c r="AY480" s="54" t="s">
        <v>142</v>
      </c>
      <c r="AZ480" s="54">
        <f t="shared" si="654"/>
        <v>0</v>
      </c>
      <c r="BA480" s="54">
        <f t="shared" si="654"/>
        <v>0</v>
      </c>
      <c r="BB480" s="54">
        <f t="shared" si="654"/>
        <v>0</v>
      </c>
      <c r="BC480" s="54">
        <f t="shared" si="654"/>
        <v>0</v>
      </c>
      <c r="BD480" s="54">
        <f t="shared" si="654"/>
        <v>0</v>
      </c>
      <c r="BE480" s="54">
        <f t="shared" si="654"/>
        <v>0</v>
      </c>
      <c r="BF480" s="54">
        <f t="shared" si="654"/>
        <v>0</v>
      </c>
      <c r="BG480" s="54">
        <f t="shared" si="654"/>
        <v>0</v>
      </c>
      <c r="BH480" s="54">
        <f t="shared" si="654"/>
        <v>0</v>
      </c>
      <c r="BI480" s="54">
        <f t="shared" si="654"/>
        <v>0</v>
      </c>
      <c r="BJ480" s="54">
        <f t="shared" si="654"/>
        <v>0</v>
      </c>
      <c r="BK480" s="54">
        <f t="shared" si="654"/>
        <v>0</v>
      </c>
      <c r="BL480" s="54">
        <f t="shared" si="654"/>
        <v>0</v>
      </c>
      <c r="BM480" s="54">
        <f t="shared" si="654"/>
        <v>0</v>
      </c>
      <c r="BN480" s="54">
        <f t="shared" si="654"/>
        <v>0</v>
      </c>
      <c r="BO480" s="54">
        <f t="shared" si="654"/>
        <v>0</v>
      </c>
      <c r="BP480" s="54">
        <f t="shared" si="654"/>
        <v>0</v>
      </c>
      <c r="BQ480" s="54">
        <f t="shared" si="654"/>
        <v>0</v>
      </c>
      <c r="BR480" s="54">
        <f t="shared" si="654"/>
        <v>0</v>
      </c>
      <c r="BS480" s="54">
        <f t="shared" si="654"/>
        <v>0</v>
      </c>
      <c r="BT480" s="54">
        <f t="shared" si="654"/>
        <v>0</v>
      </c>
      <c r="BU480" s="54">
        <f t="shared" si="654"/>
        <v>0</v>
      </c>
      <c r="BV480" s="54">
        <f t="shared" si="654"/>
        <v>0</v>
      </c>
      <c r="BW480" s="54">
        <f t="shared" si="654"/>
        <v>0</v>
      </c>
      <c r="BX480" s="54">
        <f t="shared" si="654"/>
        <v>0</v>
      </c>
      <c r="BY480" s="54">
        <f t="shared" si="654"/>
        <v>0</v>
      </c>
      <c r="BZ480" s="54">
        <f t="shared" si="654"/>
        <v>0</v>
      </c>
      <c r="CA480" s="54">
        <f t="shared" si="654"/>
        <v>0</v>
      </c>
      <c r="CB480" s="54">
        <f t="shared" si="654"/>
        <v>0</v>
      </c>
      <c r="CC480" s="54">
        <f t="shared" si="654"/>
        <v>0</v>
      </c>
      <c r="CD480" s="54">
        <f t="shared" si="654"/>
        <v>0</v>
      </c>
      <c r="CE480" s="54">
        <f t="shared" si="654"/>
        <v>0</v>
      </c>
      <c r="CF480" s="148">
        <f t="shared" si="654"/>
        <v>0</v>
      </c>
      <c r="CG480" s="52"/>
      <c r="CH480" s="52"/>
      <c r="CI480" s="52"/>
      <c r="CJ480" s="52"/>
      <c r="CK480" s="52"/>
      <c r="CL480" s="52"/>
      <c r="CM480" s="52"/>
      <c r="CN480" s="52"/>
      <c r="CO480" s="52"/>
      <c r="CP480" s="52"/>
      <c r="CQ480" s="52"/>
      <c r="CR480" s="52"/>
      <c r="CS480" s="52"/>
      <c r="CT480" s="52"/>
      <c r="CU480" s="52"/>
      <c r="CV480" s="52"/>
      <c r="CW480" s="52"/>
      <c r="CX480" s="52"/>
      <c r="CY480" s="52"/>
      <c r="CZ480" s="52"/>
      <c r="DA480" s="52"/>
      <c r="DB480" s="52"/>
      <c r="DC480" s="52"/>
      <c r="DD480" s="52"/>
      <c r="DE480" s="52"/>
      <c r="DF480" s="52"/>
      <c r="DG480" s="52"/>
      <c r="DH480" s="52"/>
      <c r="DI480" s="52"/>
      <c r="DJ480" s="52"/>
      <c r="DK480" s="52"/>
      <c r="DL480" s="52"/>
    </row>
    <row r="481" spans="1:116" s="57" customFormat="1" x14ac:dyDescent="0.2">
      <c r="A481" s="220"/>
      <c r="B481" s="223"/>
      <c r="C481" s="226"/>
      <c r="D481" s="229"/>
      <c r="E481" s="229"/>
      <c r="F481" s="229"/>
      <c r="G481" s="232"/>
      <c r="H481" s="235"/>
      <c r="I481" s="237"/>
      <c r="J481" s="237"/>
      <c r="K481" s="235"/>
      <c r="L481" s="54" t="s">
        <v>139</v>
      </c>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146">
        <f t="shared" si="636"/>
        <v>0</v>
      </c>
      <c r="AU481" s="147">
        <f t="shared" si="657"/>
        <v>0</v>
      </c>
      <c r="AV481" s="52"/>
      <c r="AW481" s="55">
        <f t="shared" ref="AW481:AW544" si="658">SUM(AZ481:CF481)-AU481</f>
        <v>0</v>
      </c>
      <c r="AX481" s="55"/>
      <c r="AY481" s="54" t="s">
        <v>139</v>
      </c>
      <c r="AZ481" s="54">
        <f t="shared" si="654"/>
        <v>0</v>
      </c>
      <c r="BA481" s="54">
        <f t="shared" si="654"/>
        <v>0</v>
      </c>
      <c r="BB481" s="54">
        <f t="shared" si="654"/>
        <v>0</v>
      </c>
      <c r="BC481" s="54">
        <f t="shared" si="654"/>
        <v>0</v>
      </c>
      <c r="BD481" s="54">
        <f t="shared" si="654"/>
        <v>0</v>
      </c>
      <c r="BE481" s="54">
        <f t="shared" si="654"/>
        <v>0</v>
      </c>
      <c r="BF481" s="54">
        <f t="shared" si="654"/>
        <v>0</v>
      </c>
      <c r="BG481" s="54">
        <f t="shared" si="654"/>
        <v>0</v>
      </c>
      <c r="BH481" s="54">
        <f t="shared" si="654"/>
        <v>0</v>
      </c>
      <c r="BI481" s="54">
        <f t="shared" si="654"/>
        <v>0</v>
      </c>
      <c r="BJ481" s="54">
        <f t="shared" si="654"/>
        <v>0</v>
      </c>
      <c r="BK481" s="54">
        <f t="shared" si="654"/>
        <v>0</v>
      </c>
      <c r="BL481" s="54">
        <f t="shared" si="654"/>
        <v>0</v>
      </c>
      <c r="BM481" s="54">
        <f t="shared" si="654"/>
        <v>0</v>
      </c>
      <c r="BN481" s="54">
        <f t="shared" si="654"/>
        <v>0</v>
      </c>
      <c r="BO481" s="54">
        <f t="shared" si="654"/>
        <v>0</v>
      </c>
      <c r="BP481" s="54">
        <f t="shared" si="654"/>
        <v>0</v>
      </c>
      <c r="BQ481" s="54">
        <f t="shared" si="654"/>
        <v>0</v>
      </c>
      <c r="BR481" s="54">
        <f t="shared" si="654"/>
        <v>0</v>
      </c>
      <c r="BS481" s="54">
        <f t="shared" si="654"/>
        <v>0</v>
      </c>
      <c r="BT481" s="54">
        <f t="shared" si="654"/>
        <v>0</v>
      </c>
      <c r="BU481" s="54">
        <f t="shared" si="654"/>
        <v>0</v>
      </c>
      <c r="BV481" s="54">
        <f t="shared" si="654"/>
        <v>0</v>
      </c>
      <c r="BW481" s="54">
        <f t="shared" si="654"/>
        <v>0</v>
      </c>
      <c r="BX481" s="54">
        <f t="shared" si="654"/>
        <v>0</v>
      </c>
      <c r="BY481" s="54">
        <f t="shared" si="654"/>
        <v>0</v>
      </c>
      <c r="BZ481" s="54">
        <f t="shared" si="654"/>
        <v>0</v>
      </c>
      <c r="CA481" s="54">
        <f t="shared" si="654"/>
        <v>0</v>
      </c>
      <c r="CB481" s="54">
        <f t="shared" si="654"/>
        <v>0</v>
      </c>
      <c r="CC481" s="54">
        <f t="shared" si="654"/>
        <v>0</v>
      </c>
      <c r="CD481" s="54">
        <f t="shared" si="654"/>
        <v>0</v>
      </c>
      <c r="CE481" s="54">
        <f t="shared" si="654"/>
        <v>0</v>
      </c>
      <c r="CF481" s="148">
        <f t="shared" si="654"/>
        <v>0</v>
      </c>
      <c r="CG481" s="52"/>
      <c r="CH481" s="52"/>
      <c r="CI481" s="52"/>
      <c r="CJ481" s="52"/>
      <c r="CK481" s="52"/>
      <c r="CL481" s="52"/>
      <c r="CM481" s="52"/>
      <c r="CN481" s="52"/>
      <c r="CO481" s="52"/>
      <c r="CP481" s="52"/>
      <c r="CQ481" s="52"/>
      <c r="CR481" s="52"/>
      <c r="CS481" s="52"/>
      <c r="CT481" s="52"/>
      <c r="CU481" s="52"/>
      <c r="CV481" s="52"/>
      <c r="CW481" s="52"/>
      <c r="CX481" s="52"/>
      <c r="CY481" s="52"/>
      <c r="CZ481" s="52"/>
      <c r="DA481" s="52"/>
      <c r="DB481" s="52"/>
      <c r="DC481" s="52"/>
      <c r="DD481" s="52"/>
      <c r="DE481" s="52"/>
      <c r="DF481" s="52"/>
      <c r="DG481" s="52"/>
      <c r="DH481" s="52"/>
      <c r="DI481" s="52"/>
      <c r="DJ481" s="52"/>
      <c r="DK481" s="52"/>
      <c r="DL481" s="52"/>
    </row>
    <row r="482" spans="1:116" s="57" customFormat="1" x14ac:dyDescent="0.2">
      <c r="A482" s="220"/>
      <c r="B482" s="223"/>
      <c r="C482" s="226"/>
      <c r="D482" s="229"/>
      <c r="E482" s="229"/>
      <c r="F482" s="229"/>
      <c r="G482" s="232"/>
      <c r="H482" s="235"/>
      <c r="I482" s="237"/>
      <c r="J482" s="237"/>
      <c r="K482" s="235"/>
      <c r="L482" s="54" t="s">
        <v>140</v>
      </c>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146">
        <f t="shared" si="636"/>
        <v>0</v>
      </c>
      <c r="AU482" s="147">
        <f t="shared" si="657"/>
        <v>0</v>
      </c>
      <c r="AV482" s="52"/>
      <c r="AW482" s="55">
        <f t="shared" si="658"/>
        <v>0</v>
      </c>
      <c r="AX482" s="55"/>
      <c r="AY482" s="54" t="s">
        <v>140</v>
      </c>
      <c r="AZ482" s="54">
        <f t="shared" si="654"/>
        <v>0</v>
      </c>
      <c r="BA482" s="54">
        <f t="shared" si="654"/>
        <v>0</v>
      </c>
      <c r="BB482" s="54">
        <f t="shared" si="654"/>
        <v>0</v>
      </c>
      <c r="BC482" s="54">
        <f t="shared" si="654"/>
        <v>0</v>
      </c>
      <c r="BD482" s="54">
        <f t="shared" si="654"/>
        <v>0</v>
      </c>
      <c r="BE482" s="54">
        <f t="shared" si="654"/>
        <v>0</v>
      </c>
      <c r="BF482" s="54">
        <f t="shared" si="654"/>
        <v>0</v>
      </c>
      <c r="BG482" s="54">
        <f t="shared" si="654"/>
        <v>0</v>
      </c>
      <c r="BH482" s="54">
        <f t="shared" si="654"/>
        <v>0</v>
      </c>
      <c r="BI482" s="54">
        <f t="shared" si="654"/>
        <v>0</v>
      </c>
      <c r="BJ482" s="54">
        <f t="shared" si="654"/>
        <v>0</v>
      </c>
      <c r="BK482" s="54">
        <f t="shared" si="654"/>
        <v>0</v>
      </c>
      <c r="BL482" s="54">
        <f t="shared" si="654"/>
        <v>0</v>
      </c>
      <c r="BM482" s="54">
        <f t="shared" si="654"/>
        <v>0</v>
      </c>
      <c r="BN482" s="54">
        <f t="shared" si="654"/>
        <v>0</v>
      </c>
      <c r="BO482" s="54">
        <f t="shared" ref="BO482" si="659">IFERROR($AU482/$AT482*AB482,0)</f>
        <v>0</v>
      </c>
      <c r="BP482" s="54">
        <f t="shared" ref="BP482:CE490" si="660">IFERROR($AU482/$AT482*AC482,0)</f>
        <v>0</v>
      </c>
      <c r="BQ482" s="54">
        <f t="shared" ref="BQ482" si="661">IFERROR($AU482/$AT482*AD482,0)</f>
        <v>0</v>
      </c>
      <c r="BR482" s="54">
        <f t="shared" ref="BR482" si="662">IFERROR($AU482/$AT482*AE482,0)</f>
        <v>0</v>
      </c>
      <c r="BS482" s="54">
        <f t="shared" ref="BS482" si="663">IFERROR($AU482/$AT482*AF482,0)</f>
        <v>0</v>
      </c>
      <c r="BT482" s="54">
        <f t="shared" ref="BT482" si="664">IFERROR($AU482/$AT482*AG482,0)</f>
        <v>0</v>
      </c>
      <c r="BU482" s="54">
        <f t="shared" ref="BU482" si="665">IFERROR($AU482/$AT482*AH482,0)</f>
        <v>0</v>
      </c>
      <c r="BV482" s="54">
        <f t="shared" ref="BV482" si="666">IFERROR($AU482/$AT482*AI482,0)</f>
        <v>0</v>
      </c>
      <c r="BW482" s="54">
        <f t="shared" ref="BW482" si="667">IFERROR($AU482/$AT482*AJ482,0)</f>
        <v>0</v>
      </c>
      <c r="BX482" s="54">
        <f t="shared" ref="BX482" si="668">IFERROR($AU482/$AT482*AK482,0)</f>
        <v>0</v>
      </c>
      <c r="BY482" s="54">
        <f t="shared" ref="BY482" si="669">IFERROR($AU482/$AT482*AL482,0)</f>
        <v>0</v>
      </c>
      <c r="BZ482" s="54">
        <f t="shared" ref="BZ482" si="670">IFERROR($AU482/$AT482*AM482,0)</f>
        <v>0</v>
      </c>
      <c r="CA482" s="54">
        <f t="shared" ref="CA482" si="671">IFERROR($AU482/$AT482*AN482,0)</f>
        <v>0</v>
      </c>
      <c r="CB482" s="54">
        <f t="shared" ref="CB482" si="672">IFERROR($AU482/$AT482*AO482,0)</f>
        <v>0</v>
      </c>
      <c r="CC482" s="54">
        <f t="shared" ref="CC482" si="673">IFERROR($AU482/$AT482*AP482,0)</f>
        <v>0</v>
      </c>
      <c r="CD482" s="54">
        <f t="shared" ref="CD482" si="674">IFERROR($AU482/$AT482*AQ482,0)</f>
        <v>0</v>
      </c>
      <c r="CE482" s="54">
        <f t="shared" ref="CE482" si="675">IFERROR($AU482/$AT482*AR482,0)</f>
        <v>0</v>
      </c>
      <c r="CF482" s="148">
        <f t="shared" ref="AZ482:CF498" si="676">IFERROR($AU482/$AT482*AS482,0)</f>
        <v>0</v>
      </c>
      <c r="CG482" s="52"/>
      <c r="CH482" s="52"/>
      <c r="CI482" s="52"/>
      <c r="CJ482" s="52"/>
      <c r="CK482" s="52"/>
      <c r="CL482" s="52"/>
      <c r="CM482" s="52"/>
      <c r="CN482" s="52"/>
      <c r="CO482" s="52"/>
      <c r="CP482" s="52"/>
      <c r="CQ482" s="52"/>
      <c r="CR482" s="52"/>
      <c r="CS482" s="52"/>
      <c r="CT482" s="52"/>
      <c r="CU482" s="52"/>
      <c r="CV482" s="52"/>
      <c r="CW482" s="52"/>
      <c r="CX482" s="52"/>
      <c r="CY482" s="52"/>
      <c r="CZ482" s="52"/>
      <c r="DA482" s="52"/>
      <c r="DB482" s="52"/>
      <c r="DC482" s="52"/>
      <c r="DD482" s="52"/>
      <c r="DE482" s="52"/>
      <c r="DF482" s="52"/>
      <c r="DG482" s="52"/>
      <c r="DH482" s="52"/>
      <c r="DI482" s="52"/>
      <c r="DJ482" s="52"/>
      <c r="DK482" s="52"/>
      <c r="DL482" s="52"/>
    </row>
    <row r="483" spans="1:116" s="57" customFormat="1" ht="13.5" thickBot="1" x14ac:dyDescent="0.25">
      <c r="A483" s="221"/>
      <c r="B483" s="224"/>
      <c r="C483" s="227"/>
      <c r="D483" s="230"/>
      <c r="E483" s="230"/>
      <c r="F483" s="230"/>
      <c r="G483" s="233"/>
      <c r="H483" s="236"/>
      <c r="I483" s="238"/>
      <c r="J483" s="238"/>
      <c r="K483" s="236"/>
      <c r="L483" s="141" t="s">
        <v>141</v>
      </c>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49">
        <f t="shared" si="636"/>
        <v>0</v>
      </c>
      <c r="AU483" s="147">
        <f t="shared" si="657"/>
        <v>0</v>
      </c>
      <c r="AV483" s="52"/>
      <c r="AW483" s="55">
        <f t="shared" si="658"/>
        <v>0</v>
      </c>
      <c r="AX483" s="55"/>
      <c r="AY483" s="141" t="s">
        <v>141</v>
      </c>
      <c r="AZ483" s="141">
        <f t="shared" ref="AZ483:BO490" si="677">IFERROR($AU483/$AT483*M483,0)</f>
        <v>0</v>
      </c>
      <c r="BA483" s="141">
        <f t="shared" si="677"/>
        <v>0</v>
      </c>
      <c r="BB483" s="141">
        <f t="shared" si="677"/>
        <v>0</v>
      </c>
      <c r="BC483" s="141">
        <f t="shared" si="677"/>
        <v>0</v>
      </c>
      <c r="BD483" s="141">
        <f t="shared" si="677"/>
        <v>0</v>
      </c>
      <c r="BE483" s="141">
        <f t="shared" si="677"/>
        <v>0</v>
      </c>
      <c r="BF483" s="141">
        <f t="shared" si="677"/>
        <v>0</v>
      </c>
      <c r="BG483" s="141">
        <f t="shared" si="677"/>
        <v>0</v>
      </c>
      <c r="BH483" s="141">
        <f t="shared" si="677"/>
        <v>0</v>
      </c>
      <c r="BI483" s="141">
        <f t="shared" si="677"/>
        <v>0</v>
      </c>
      <c r="BJ483" s="141">
        <f t="shared" si="677"/>
        <v>0</v>
      </c>
      <c r="BK483" s="141">
        <f t="shared" si="677"/>
        <v>0</v>
      </c>
      <c r="BL483" s="141">
        <f t="shared" si="677"/>
        <v>0</v>
      </c>
      <c r="BM483" s="141">
        <f t="shared" si="677"/>
        <v>0</v>
      </c>
      <c r="BN483" s="141">
        <f t="shared" si="677"/>
        <v>0</v>
      </c>
      <c r="BO483" s="141">
        <f t="shared" si="677"/>
        <v>0</v>
      </c>
      <c r="BP483" s="141">
        <f t="shared" si="660"/>
        <v>0</v>
      </c>
      <c r="BQ483" s="141">
        <f t="shared" si="660"/>
        <v>0</v>
      </c>
      <c r="BR483" s="141">
        <f t="shared" si="660"/>
        <v>0</v>
      </c>
      <c r="BS483" s="141">
        <f t="shared" si="660"/>
        <v>0</v>
      </c>
      <c r="BT483" s="141">
        <f t="shared" si="660"/>
        <v>0</v>
      </c>
      <c r="BU483" s="141">
        <f t="shared" si="660"/>
        <v>0</v>
      </c>
      <c r="BV483" s="141">
        <f t="shared" si="660"/>
        <v>0</v>
      </c>
      <c r="BW483" s="141">
        <f t="shared" si="660"/>
        <v>0</v>
      </c>
      <c r="BX483" s="141">
        <f t="shared" si="660"/>
        <v>0</v>
      </c>
      <c r="BY483" s="141">
        <f t="shared" si="660"/>
        <v>0</v>
      </c>
      <c r="BZ483" s="141">
        <f t="shared" si="660"/>
        <v>0</v>
      </c>
      <c r="CA483" s="141">
        <f t="shared" si="660"/>
        <v>0</v>
      </c>
      <c r="CB483" s="141">
        <f t="shared" si="660"/>
        <v>0</v>
      </c>
      <c r="CC483" s="141">
        <f t="shared" si="660"/>
        <v>0</v>
      </c>
      <c r="CD483" s="141">
        <f t="shared" si="660"/>
        <v>0</v>
      </c>
      <c r="CE483" s="141">
        <f t="shared" si="660"/>
        <v>0</v>
      </c>
      <c r="CF483" s="151">
        <f t="shared" si="676"/>
        <v>0</v>
      </c>
      <c r="CG483" s="52"/>
      <c r="CH483" s="52"/>
      <c r="CI483" s="52"/>
      <c r="CJ483" s="52"/>
      <c r="CK483" s="52"/>
      <c r="CL483" s="52"/>
      <c r="CM483" s="52"/>
      <c r="CN483" s="52"/>
      <c r="CO483" s="52"/>
      <c r="CP483" s="52"/>
      <c r="CQ483" s="52"/>
      <c r="CR483" s="52"/>
      <c r="CS483" s="52"/>
      <c r="CT483" s="52"/>
      <c r="CU483" s="52"/>
      <c r="CV483" s="52"/>
      <c r="CW483" s="52"/>
      <c r="CX483" s="52"/>
      <c r="CY483" s="52"/>
      <c r="CZ483" s="52"/>
      <c r="DA483" s="52"/>
      <c r="DB483" s="52"/>
      <c r="DC483" s="52"/>
      <c r="DD483" s="52"/>
      <c r="DE483" s="52"/>
      <c r="DF483" s="52"/>
      <c r="DG483" s="52"/>
      <c r="DH483" s="52"/>
      <c r="DI483" s="52"/>
      <c r="DJ483" s="52"/>
      <c r="DK483" s="52"/>
      <c r="DL483" s="52"/>
    </row>
    <row r="484" spans="1:116" s="57" customFormat="1" x14ac:dyDescent="0.2">
      <c r="A484" s="219"/>
      <c r="B484" s="222"/>
      <c r="C484" s="225"/>
      <c r="D484" s="228"/>
      <c r="E484" s="228"/>
      <c r="F484" s="228"/>
      <c r="G484" s="231"/>
      <c r="H484" s="234"/>
      <c r="I484" s="222"/>
      <c r="J484" s="222"/>
      <c r="K484" s="234"/>
      <c r="L484" s="140" t="s">
        <v>145</v>
      </c>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43">
        <f t="shared" si="636"/>
        <v>0</v>
      </c>
      <c r="AU484" s="144">
        <f t="shared" ref="AU484:AU491" si="678">AT484*$H$484</f>
        <v>0</v>
      </c>
      <c r="AV484" s="52"/>
      <c r="AW484" s="55">
        <f t="shared" si="658"/>
        <v>0</v>
      </c>
      <c r="AX484" s="55"/>
      <c r="AY484" s="140" t="s">
        <v>145</v>
      </c>
      <c r="AZ484" s="140">
        <f t="shared" si="677"/>
        <v>0</v>
      </c>
      <c r="BA484" s="140">
        <f t="shared" si="677"/>
        <v>0</v>
      </c>
      <c r="BB484" s="140">
        <f t="shared" si="677"/>
        <v>0</v>
      </c>
      <c r="BC484" s="140">
        <f t="shared" si="677"/>
        <v>0</v>
      </c>
      <c r="BD484" s="140">
        <f t="shared" si="677"/>
        <v>0</v>
      </c>
      <c r="BE484" s="140">
        <f t="shared" si="677"/>
        <v>0</v>
      </c>
      <c r="BF484" s="140">
        <f t="shared" si="677"/>
        <v>0</v>
      </c>
      <c r="BG484" s="140">
        <f t="shared" si="677"/>
        <v>0</v>
      </c>
      <c r="BH484" s="140">
        <f t="shared" si="677"/>
        <v>0</v>
      </c>
      <c r="BI484" s="140">
        <f t="shared" si="677"/>
        <v>0</v>
      </c>
      <c r="BJ484" s="140">
        <f t="shared" si="677"/>
        <v>0</v>
      </c>
      <c r="BK484" s="140">
        <f t="shared" si="677"/>
        <v>0</v>
      </c>
      <c r="BL484" s="140">
        <f t="shared" si="677"/>
        <v>0</v>
      </c>
      <c r="BM484" s="140">
        <f t="shared" si="677"/>
        <v>0</v>
      </c>
      <c r="BN484" s="140">
        <f t="shared" si="677"/>
        <v>0</v>
      </c>
      <c r="BO484" s="140">
        <f t="shared" si="677"/>
        <v>0</v>
      </c>
      <c r="BP484" s="140">
        <f t="shared" si="660"/>
        <v>0</v>
      </c>
      <c r="BQ484" s="140">
        <f t="shared" si="660"/>
        <v>0</v>
      </c>
      <c r="BR484" s="140">
        <f t="shared" si="660"/>
        <v>0</v>
      </c>
      <c r="BS484" s="140">
        <f t="shared" si="660"/>
        <v>0</v>
      </c>
      <c r="BT484" s="140">
        <f t="shared" si="660"/>
        <v>0</v>
      </c>
      <c r="BU484" s="140">
        <f t="shared" si="660"/>
        <v>0</v>
      </c>
      <c r="BV484" s="140">
        <f t="shared" si="660"/>
        <v>0</v>
      </c>
      <c r="BW484" s="140">
        <f t="shared" si="660"/>
        <v>0</v>
      </c>
      <c r="BX484" s="140">
        <f t="shared" si="660"/>
        <v>0</v>
      </c>
      <c r="BY484" s="140">
        <f t="shared" si="660"/>
        <v>0</v>
      </c>
      <c r="BZ484" s="140">
        <f t="shared" si="660"/>
        <v>0</v>
      </c>
      <c r="CA484" s="140">
        <f t="shared" si="660"/>
        <v>0</v>
      </c>
      <c r="CB484" s="140">
        <f t="shared" si="660"/>
        <v>0</v>
      </c>
      <c r="CC484" s="140">
        <f t="shared" si="660"/>
        <v>0</v>
      </c>
      <c r="CD484" s="140">
        <f t="shared" si="660"/>
        <v>0</v>
      </c>
      <c r="CE484" s="140">
        <f t="shared" si="660"/>
        <v>0</v>
      </c>
      <c r="CF484" s="145">
        <f t="shared" si="676"/>
        <v>0</v>
      </c>
      <c r="CG484" s="52"/>
      <c r="CH484" s="52"/>
      <c r="CI484" s="52"/>
      <c r="CJ484" s="52"/>
      <c r="CK484" s="52"/>
      <c r="CL484" s="52"/>
      <c r="CM484" s="52"/>
      <c r="CN484" s="52"/>
      <c r="CO484" s="52"/>
      <c r="CP484" s="52"/>
      <c r="CQ484" s="52"/>
      <c r="CR484" s="52"/>
      <c r="CS484" s="52"/>
      <c r="CT484" s="52"/>
      <c r="CU484" s="52"/>
      <c r="CV484" s="52"/>
      <c r="CW484" s="52"/>
      <c r="CX484" s="52"/>
      <c r="CY484" s="52"/>
      <c r="CZ484" s="52"/>
      <c r="DA484" s="52"/>
      <c r="DB484" s="52"/>
      <c r="DC484" s="52"/>
      <c r="DD484" s="52"/>
      <c r="DE484" s="52"/>
      <c r="DF484" s="52"/>
      <c r="DG484" s="52"/>
      <c r="DH484" s="52"/>
      <c r="DI484" s="52"/>
      <c r="DJ484" s="52"/>
      <c r="DK484" s="52"/>
      <c r="DL484" s="52"/>
    </row>
    <row r="485" spans="1:116" s="57" customFormat="1" x14ac:dyDescent="0.2">
      <c r="A485" s="220"/>
      <c r="B485" s="223"/>
      <c r="C485" s="226"/>
      <c r="D485" s="229"/>
      <c r="E485" s="229"/>
      <c r="F485" s="229"/>
      <c r="G485" s="232"/>
      <c r="H485" s="235"/>
      <c r="I485" s="237"/>
      <c r="J485" s="237"/>
      <c r="K485" s="235"/>
      <c r="L485" s="54" t="s">
        <v>1</v>
      </c>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146">
        <f t="shared" si="636"/>
        <v>0</v>
      </c>
      <c r="AU485" s="147">
        <f t="shared" si="678"/>
        <v>0</v>
      </c>
      <c r="AV485" s="52"/>
      <c r="AW485" s="55">
        <f t="shared" si="658"/>
        <v>0</v>
      </c>
      <c r="AX485" s="55"/>
      <c r="AY485" s="54" t="s">
        <v>1</v>
      </c>
      <c r="AZ485" s="54">
        <f t="shared" si="677"/>
        <v>0</v>
      </c>
      <c r="BA485" s="54">
        <f t="shared" si="677"/>
        <v>0</v>
      </c>
      <c r="BB485" s="54">
        <f t="shared" si="677"/>
        <v>0</v>
      </c>
      <c r="BC485" s="54">
        <f t="shared" si="677"/>
        <v>0</v>
      </c>
      <c r="BD485" s="54">
        <f t="shared" si="677"/>
        <v>0</v>
      </c>
      <c r="BE485" s="54">
        <f t="shared" si="677"/>
        <v>0</v>
      </c>
      <c r="BF485" s="54">
        <f t="shared" si="677"/>
        <v>0</v>
      </c>
      <c r="BG485" s="54">
        <f t="shared" si="677"/>
        <v>0</v>
      </c>
      <c r="BH485" s="54">
        <f t="shared" si="677"/>
        <v>0</v>
      </c>
      <c r="BI485" s="54">
        <f t="shared" si="677"/>
        <v>0</v>
      </c>
      <c r="BJ485" s="54">
        <f t="shared" si="677"/>
        <v>0</v>
      </c>
      <c r="BK485" s="54">
        <f t="shared" si="677"/>
        <v>0</v>
      </c>
      <c r="BL485" s="54">
        <f t="shared" si="677"/>
        <v>0</v>
      </c>
      <c r="BM485" s="54">
        <f t="shared" si="677"/>
        <v>0</v>
      </c>
      <c r="BN485" s="54">
        <f t="shared" si="677"/>
        <v>0</v>
      </c>
      <c r="BO485" s="54">
        <f t="shared" si="677"/>
        <v>0</v>
      </c>
      <c r="BP485" s="54">
        <f t="shared" si="660"/>
        <v>0</v>
      </c>
      <c r="BQ485" s="54">
        <f t="shared" si="660"/>
        <v>0</v>
      </c>
      <c r="BR485" s="54">
        <f t="shared" si="660"/>
        <v>0</v>
      </c>
      <c r="BS485" s="54">
        <f t="shared" si="660"/>
        <v>0</v>
      </c>
      <c r="BT485" s="54">
        <f t="shared" si="660"/>
        <v>0</v>
      </c>
      <c r="BU485" s="54">
        <f t="shared" si="660"/>
        <v>0</v>
      </c>
      <c r="BV485" s="54">
        <f t="shared" si="660"/>
        <v>0</v>
      </c>
      <c r="BW485" s="54">
        <f t="shared" si="660"/>
        <v>0</v>
      </c>
      <c r="BX485" s="54">
        <f t="shared" si="660"/>
        <v>0</v>
      </c>
      <c r="BY485" s="54">
        <f t="shared" si="660"/>
        <v>0</v>
      </c>
      <c r="BZ485" s="54">
        <f t="shared" si="660"/>
        <v>0</v>
      </c>
      <c r="CA485" s="54">
        <f t="shared" si="660"/>
        <v>0</v>
      </c>
      <c r="CB485" s="54">
        <f t="shared" si="660"/>
        <v>0</v>
      </c>
      <c r="CC485" s="54">
        <f t="shared" si="660"/>
        <v>0</v>
      </c>
      <c r="CD485" s="54">
        <f t="shared" si="660"/>
        <v>0</v>
      </c>
      <c r="CE485" s="54">
        <f t="shared" si="660"/>
        <v>0</v>
      </c>
      <c r="CF485" s="148">
        <f t="shared" si="676"/>
        <v>0</v>
      </c>
      <c r="CG485" s="52"/>
      <c r="CH485" s="52"/>
      <c r="CI485" s="52"/>
      <c r="CJ485" s="52"/>
      <c r="CK485" s="52"/>
      <c r="CL485" s="52"/>
      <c r="CM485" s="52"/>
      <c r="CN485" s="52"/>
      <c r="CO485" s="52"/>
      <c r="CP485" s="52"/>
      <c r="CQ485" s="52"/>
      <c r="CR485" s="52"/>
      <c r="CS485" s="52"/>
      <c r="CT485" s="52"/>
      <c r="CU485" s="52"/>
      <c r="CV485" s="52"/>
      <c r="CW485" s="52"/>
      <c r="CX485" s="52"/>
      <c r="CY485" s="52"/>
      <c r="CZ485" s="52"/>
      <c r="DA485" s="52"/>
      <c r="DB485" s="52"/>
      <c r="DC485" s="52"/>
      <c r="DD485" s="52"/>
      <c r="DE485" s="52"/>
      <c r="DF485" s="52"/>
      <c r="DG485" s="52"/>
      <c r="DH485" s="52"/>
      <c r="DI485" s="52"/>
      <c r="DJ485" s="52"/>
      <c r="DK485" s="52"/>
      <c r="DL485" s="52"/>
    </row>
    <row r="486" spans="1:116" s="57" customFormat="1" x14ac:dyDescent="0.2">
      <c r="A486" s="220"/>
      <c r="B486" s="223"/>
      <c r="C486" s="226"/>
      <c r="D486" s="229"/>
      <c r="E486" s="229"/>
      <c r="F486" s="229"/>
      <c r="G486" s="232"/>
      <c r="H486" s="235"/>
      <c r="I486" s="237"/>
      <c r="J486" s="237"/>
      <c r="K486" s="235"/>
      <c r="L486" s="54" t="s">
        <v>2</v>
      </c>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146">
        <f t="shared" si="636"/>
        <v>0</v>
      </c>
      <c r="AU486" s="147">
        <f t="shared" si="678"/>
        <v>0</v>
      </c>
      <c r="AV486" s="52"/>
      <c r="AW486" s="55">
        <f t="shared" si="658"/>
        <v>0</v>
      </c>
      <c r="AX486" s="55"/>
      <c r="AY486" s="54" t="s">
        <v>2</v>
      </c>
      <c r="AZ486" s="54">
        <f t="shared" si="677"/>
        <v>0</v>
      </c>
      <c r="BA486" s="54">
        <f t="shared" si="677"/>
        <v>0</v>
      </c>
      <c r="BB486" s="54">
        <f t="shared" si="677"/>
        <v>0</v>
      </c>
      <c r="BC486" s="54">
        <f t="shared" si="677"/>
        <v>0</v>
      </c>
      <c r="BD486" s="54">
        <f t="shared" si="677"/>
        <v>0</v>
      </c>
      <c r="BE486" s="54">
        <f t="shared" si="677"/>
        <v>0</v>
      </c>
      <c r="BF486" s="54">
        <f t="shared" si="677"/>
        <v>0</v>
      </c>
      <c r="BG486" s="54">
        <f t="shared" si="677"/>
        <v>0</v>
      </c>
      <c r="BH486" s="54">
        <f t="shared" si="677"/>
        <v>0</v>
      </c>
      <c r="BI486" s="54">
        <f t="shared" si="677"/>
        <v>0</v>
      </c>
      <c r="BJ486" s="54">
        <f t="shared" si="677"/>
        <v>0</v>
      </c>
      <c r="BK486" s="54">
        <f t="shared" si="677"/>
        <v>0</v>
      </c>
      <c r="BL486" s="54">
        <f t="shared" si="677"/>
        <v>0</v>
      </c>
      <c r="BM486" s="54">
        <f t="shared" si="677"/>
        <v>0</v>
      </c>
      <c r="BN486" s="54">
        <f t="shared" si="677"/>
        <v>0</v>
      </c>
      <c r="BO486" s="54">
        <f t="shared" si="677"/>
        <v>0</v>
      </c>
      <c r="BP486" s="54">
        <f t="shared" si="660"/>
        <v>0</v>
      </c>
      <c r="BQ486" s="54">
        <f t="shared" si="660"/>
        <v>0</v>
      </c>
      <c r="BR486" s="54">
        <f t="shared" si="660"/>
        <v>0</v>
      </c>
      <c r="BS486" s="54">
        <f t="shared" si="660"/>
        <v>0</v>
      </c>
      <c r="BT486" s="54">
        <f t="shared" si="660"/>
        <v>0</v>
      </c>
      <c r="BU486" s="54">
        <f t="shared" si="660"/>
        <v>0</v>
      </c>
      <c r="BV486" s="54">
        <f t="shared" si="660"/>
        <v>0</v>
      </c>
      <c r="BW486" s="54">
        <f t="shared" si="660"/>
        <v>0</v>
      </c>
      <c r="BX486" s="54">
        <f t="shared" si="660"/>
        <v>0</v>
      </c>
      <c r="BY486" s="54">
        <f t="shared" si="660"/>
        <v>0</v>
      </c>
      <c r="BZ486" s="54">
        <f t="shared" si="660"/>
        <v>0</v>
      </c>
      <c r="CA486" s="54">
        <f t="shared" si="660"/>
        <v>0</v>
      </c>
      <c r="CB486" s="54">
        <f t="shared" si="660"/>
        <v>0</v>
      </c>
      <c r="CC486" s="54">
        <f t="shared" si="660"/>
        <v>0</v>
      </c>
      <c r="CD486" s="54">
        <f t="shared" si="660"/>
        <v>0</v>
      </c>
      <c r="CE486" s="54">
        <f t="shared" si="660"/>
        <v>0</v>
      </c>
      <c r="CF486" s="148">
        <f t="shared" si="676"/>
        <v>0</v>
      </c>
      <c r="CG486" s="52"/>
      <c r="CH486" s="52"/>
      <c r="CI486" s="52"/>
      <c r="CJ486" s="52"/>
      <c r="CK486" s="52"/>
      <c r="CL486" s="52"/>
      <c r="CM486" s="52"/>
      <c r="CN486" s="52"/>
      <c r="CO486" s="52"/>
      <c r="CP486" s="52"/>
      <c r="CQ486" s="52"/>
      <c r="CR486" s="52"/>
      <c r="CS486" s="52"/>
      <c r="CT486" s="52"/>
      <c r="CU486" s="52"/>
      <c r="CV486" s="52"/>
      <c r="CW486" s="52"/>
      <c r="CX486" s="52"/>
      <c r="CY486" s="52"/>
      <c r="CZ486" s="52"/>
      <c r="DA486" s="52"/>
      <c r="DB486" s="52"/>
      <c r="DC486" s="52"/>
      <c r="DD486" s="52"/>
      <c r="DE486" s="52"/>
      <c r="DF486" s="52"/>
      <c r="DG486" s="52"/>
      <c r="DH486" s="52"/>
      <c r="DI486" s="52"/>
      <c r="DJ486" s="52"/>
      <c r="DK486" s="52"/>
      <c r="DL486" s="52"/>
    </row>
    <row r="487" spans="1:116" s="57" customFormat="1" x14ac:dyDescent="0.2">
      <c r="A487" s="220"/>
      <c r="B487" s="223"/>
      <c r="C487" s="226"/>
      <c r="D487" s="229"/>
      <c r="E487" s="229"/>
      <c r="F487" s="229"/>
      <c r="G487" s="232"/>
      <c r="H487" s="235"/>
      <c r="I487" s="237"/>
      <c r="J487" s="237"/>
      <c r="K487" s="235"/>
      <c r="L487" s="54" t="s">
        <v>138</v>
      </c>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146">
        <f t="shared" si="636"/>
        <v>0</v>
      </c>
      <c r="AU487" s="147">
        <f t="shared" si="678"/>
        <v>0</v>
      </c>
      <c r="AV487" s="52"/>
      <c r="AW487" s="55">
        <f t="shared" si="658"/>
        <v>0</v>
      </c>
      <c r="AX487" s="55"/>
      <c r="AY487" s="54" t="s">
        <v>138</v>
      </c>
      <c r="AZ487" s="54">
        <f t="shared" si="677"/>
        <v>0</v>
      </c>
      <c r="BA487" s="54">
        <f t="shared" si="677"/>
        <v>0</v>
      </c>
      <c r="BB487" s="54">
        <f t="shared" si="677"/>
        <v>0</v>
      </c>
      <c r="BC487" s="54">
        <f t="shared" si="677"/>
        <v>0</v>
      </c>
      <c r="BD487" s="54">
        <f t="shared" si="677"/>
        <v>0</v>
      </c>
      <c r="BE487" s="54">
        <f t="shared" si="677"/>
        <v>0</v>
      </c>
      <c r="BF487" s="54">
        <f t="shared" si="677"/>
        <v>0</v>
      </c>
      <c r="BG487" s="54">
        <f t="shared" si="677"/>
        <v>0</v>
      </c>
      <c r="BH487" s="54">
        <f t="shared" si="677"/>
        <v>0</v>
      </c>
      <c r="BI487" s="54">
        <f t="shared" si="677"/>
        <v>0</v>
      </c>
      <c r="BJ487" s="54">
        <f t="shared" si="677"/>
        <v>0</v>
      </c>
      <c r="BK487" s="54">
        <f t="shared" si="677"/>
        <v>0</v>
      </c>
      <c r="BL487" s="54">
        <f t="shared" si="677"/>
        <v>0</v>
      </c>
      <c r="BM487" s="54">
        <f t="shared" si="677"/>
        <v>0</v>
      </c>
      <c r="BN487" s="54">
        <f t="shared" si="677"/>
        <v>0</v>
      </c>
      <c r="BO487" s="54">
        <f t="shared" si="677"/>
        <v>0</v>
      </c>
      <c r="BP487" s="54">
        <f t="shared" si="660"/>
        <v>0</v>
      </c>
      <c r="BQ487" s="54">
        <f t="shared" si="660"/>
        <v>0</v>
      </c>
      <c r="BR487" s="54">
        <f t="shared" si="660"/>
        <v>0</v>
      </c>
      <c r="BS487" s="54">
        <f t="shared" si="660"/>
        <v>0</v>
      </c>
      <c r="BT487" s="54">
        <f t="shared" si="660"/>
        <v>0</v>
      </c>
      <c r="BU487" s="54">
        <f t="shared" si="660"/>
        <v>0</v>
      </c>
      <c r="BV487" s="54">
        <f t="shared" si="660"/>
        <v>0</v>
      </c>
      <c r="BW487" s="54">
        <f t="shared" si="660"/>
        <v>0</v>
      </c>
      <c r="BX487" s="54">
        <f t="shared" si="660"/>
        <v>0</v>
      </c>
      <c r="BY487" s="54">
        <f t="shared" si="660"/>
        <v>0</v>
      </c>
      <c r="BZ487" s="54">
        <f t="shared" si="660"/>
        <v>0</v>
      </c>
      <c r="CA487" s="54">
        <f t="shared" si="660"/>
        <v>0</v>
      </c>
      <c r="CB487" s="54">
        <f t="shared" si="660"/>
        <v>0</v>
      </c>
      <c r="CC487" s="54">
        <f t="shared" si="660"/>
        <v>0</v>
      </c>
      <c r="CD487" s="54">
        <f t="shared" si="660"/>
        <v>0</v>
      </c>
      <c r="CE487" s="54">
        <f t="shared" si="660"/>
        <v>0</v>
      </c>
      <c r="CF487" s="148">
        <f t="shared" si="676"/>
        <v>0</v>
      </c>
      <c r="CG487" s="52"/>
      <c r="CH487" s="52"/>
      <c r="CI487" s="52"/>
      <c r="CJ487" s="52"/>
      <c r="CK487" s="52"/>
      <c r="CL487" s="52"/>
      <c r="CM487" s="52"/>
      <c r="CN487" s="52"/>
      <c r="CO487" s="52"/>
      <c r="CP487" s="52"/>
      <c r="CQ487" s="52"/>
      <c r="CR487" s="52"/>
      <c r="CS487" s="52"/>
      <c r="CT487" s="52"/>
      <c r="CU487" s="52"/>
      <c r="CV487" s="52"/>
      <c r="CW487" s="52"/>
      <c r="CX487" s="52"/>
      <c r="CY487" s="52"/>
      <c r="CZ487" s="52"/>
      <c r="DA487" s="52"/>
      <c r="DB487" s="52"/>
      <c r="DC487" s="52"/>
      <c r="DD487" s="52"/>
      <c r="DE487" s="52"/>
      <c r="DF487" s="52"/>
      <c r="DG487" s="52"/>
      <c r="DH487" s="52"/>
      <c r="DI487" s="52"/>
      <c r="DJ487" s="52"/>
      <c r="DK487" s="52"/>
      <c r="DL487" s="52"/>
    </row>
    <row r="488" spans="1:116" s="57" customFormat="1" x14ac:dyDescent="0.2">
      <c r="A488" s="220"/>
      <c r="B488" s="223"/>
      <c r="C488" s="226"/>
      <c r="D488" s="229"/>
      <c r="E488" s="229"/>
      <c r="F488" s="229"/>
      <c r="G488" s="232"/>
      <c r="H488" s="235"/>
      <c r="I488" s="237"/>
      <c r="J488" s="237"/>
      <c r="K488" s="235"/>
      <c r="L488" s="54" t="s">
        <v>142</v>
      </c>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146">
        <f t="shared" si="636"/>
        <v>0</v>
      </c>
      <c r="AU488" s="147">
        <f t="shared" si="678"/>
        <v>0</v>
      </c>
      <c r="AV488" s="52"/>
      <c r="AW488" s="55">
        <f t="shared" si="658"/>
        <v>0</v>
      </c>
      <c r="AX488" s="55"/>
      <c r="AY488" s="54" t="s">
        <v>142</v>
      </c>
      <c r="AZ488" s="54">
        <f t="shared" si="677"/>
        <v>0</v>
      </c>
      <c r="BA488" s="54">
        <f t="shared" si="677"/>
        <v>0</v>
      </c>
      <c r="BB488" s="54">
        <f t="shared" si="677"/>
        <v>0</v>
      </c>
      <c r="BC488" s="54">
        <f t="shared" si="677"/>
        <v>0</v>
      </c>
      <c r="BD488" s="54">
        <f t="shared" si="677"/>
        <v>0</v>
      </c>
      <c r="BE488" s="54">
        <f t="shared" si="677"/>
        <v>0</v>
      </c>
      <c r="BF488" s="54">
        <f t="shared" si="677"/>
        <v>0</v>
      </c>
      <c r="BG488" s="54">
        <f t="shared" si="677"/>
        <v>0</v>
      </c>
      <c r="BH488" s="54">
        <f t="shared" si="677"/>
        <v>0</v>
      </c>
      <c r="BI488" s="54">
        <f t="shared" si="677"/>
        <v>0</v>
      </c>
      <c r="BJ488" s="54">
        <f t="shared" si="677"/>
        <v>0</v>
      </c>
      <c r="BK488" s="54">
        <f t="shared" si="677"/>
        <v>0</v>
      </c>
      <c r="BL488" s="54">
        <f t="shared" si="677"/>
        <v>0</v>
      </c>
      <c r="BM488" s="54">
        <f t="shared" si="677"/>
        <v>0</v>
      </c>
      <c r="BN488" s="54">
        <f t="shared" si="677"/>
        <v>0</v>
      </c>
      <c r="BO488" s="54">
        <f t="shared" si="677"/>
        <v>0</v>
      </c>
      <c r="BP488" s="54">
        <f t="shared" si="660"/>
        <v>0</v>
      </c>
      <c r="BQ488" s="54">
        <f t="shared" si="660"/>
        <v>0</v>
      </c>
      <c r="BR488" s="54">
        <f t="shared" si="660"/>
        <v>0</v>
      </c>
      <c r="BS488" s="54">
        <f t="shared" si="660"/>
        <v>0</v>
      </c>
      <c r="BT488" s="54">
        <f t="shared" si="660"/>
        <v>0</v>
      </c>
      <c r="BU488" s="54">
        <f t="shared" si="660"/>
        <v>0</v>
      </c>
      <c r="BV488" s="54">
        <f t="shared" si="660"/>
        <v>0</v>
      </c>
      <c r="BW488" s="54">
        <f t="shared" si="660"/>
        <v>0</v>
      </c>
      <c r="BX488" s="54">
        <f t="shared" si="660"/>
        <v>0</v>
      </c>
      <c r="BY488" s="54">
        <f t="shared" si="660"/>
        <v>0</v>
      </c>
      <c r="BZ488" s="54">
        <f t="shared" si="660"/>
        <v>0</v>
      </c>
      <c r="CA488" s="54">
        <f t="shared" si="660"/>
        <v>0</v>
      </c>
      <c r="CB488" s="54">
        <f t="shared" si="660"/>
        <v>0</v>
      </c>
      <c r="CC488" s="54">
        <f t="shared" si="660"/>
        <v>0</v>
      </c>
      <c r="CD488" s="54">
        <f t="shared" si="660"/>
        <v>0</v>
      </c>
      <c r="CE488" s="54">
        <f t="shared" si="660"/>
        <v>0</v>
      </c>
      <c r="CF488" s="148">
        <f t="shared" si="676"/>
        <v>0</v>
      </c>
      <c r="CG488" s="52"/>
      <c r="CH488" s="52"/>
      <c r="CI488" s="52"/>
      <c r="CJ488" s="52"/>
      <c r="CK488" s="52"/>
      <c r="CL488" s="52"/>
      <c r="CM488" s="52"/>
      <c r="CN488" s="52"/>
      <c r="CO488" s="52"/>
      <c r="CP488" s="52"/>
      <c r="CQ488" s="52"/>
      <c r="CR488" s="52"/>
      <c r="CS488" s="52"/>
      <c r="CT488" s="52"/>
      <c r="CU488" s="52"/>
      <c r="CV488" s="52"/>
      <c r="CW488" s="52"/>
      <c r="CX488" s="52"/>
      <c r="CY488" s="52"/>
      <c r="CZ488" s="52"/>
      <c r="DA488" s="52"/>
      <c r="DB488" s="52"/>
      <c r="DC488" s="52"/>
      <c r="DD488" s="52"/>
      <c r="DE488" s="52"/>
      <c r="DF488" s="52"/>
      <c r="DG488" s="52"/>
      <c r="DH488" s="52"/>
      <c r="DI488" s="52"/>
      <c r="DJ488" s="52"/>
      <c r="DK488" s="52"/>
      <c r="DL488" s="52"/>
    </row>
    <row r="489" spans="1:116" s="57" customFormat="1" x14ac:dyDescent="0.2">
      <c r="A489" s="220"/>
      <c r="B489" s="223"/>
      <c r="C489" s="226"/>
      <c r="D489" s="229"/>
      <c r="E489" s="229"/>
      <c r="F489" s="229"/>
      <c r="G489" s="232"/>
      <c r="H489" s="235"/>
      <c r="I489" s="237"/>
      <c r="J489" s="237"/>
      <c r="K489" s="235"/>
      <c r="L489" s="54" t="s">
        <v>139</v>
      </c>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146">
        <f t="shared" si="636"/>
        <v>0</v>
      </c>
      <c r="AU489" s="147">
        <f t="shared" si="678"/>
        <v>0</v>
      </c>
      <c r="AV489" s="52"/>
      <c r="AW489" s="55">
        <f t="shared" si="658"/>
        <v>0</v>
      </c>
      <c r="AX489" s="55"/>
      <c r="AY489" s="54" t="s">
        <v>139</v>
      </c>
      <c r="AZ489" s="54">
        <f t="shared" si="677"/>
        <v>0</v>
      </c>
      <c r="BA489" s="54">
        <f t="shared" si="677"/>
        <v>0</v>
      </c>
      <c r="BB489" s="54">
        <f t="shared" si="677"/>
        <v>0</v>
      </c>
      <c r="BC489" s="54">
        <f t="shared" si="677"/>
        <v>0</v>
      </c>
      <c r="BD489" s="54">
        <f t="shared" si="677"/>
        <v>0</v>
      </c>
      <c r="BE489" s="54">
        <f t="shared" si="677"/>
        <v>0</v>
      </c>
      <c r="BF489" s="54">
        <f t="shared" si="677"/>
        <v>0</v>
      </c>
      <c r="BG489" s="54">
        <f t="shared" si="677"/>
        <v>0</v>
      </c>
      <c r="BH489" s="54">
        <f t="shared" si="677"/>
        <v>0</v>
      </c>
      <c r="BI489" s="54">
        <f t="shared" si="677"/>
        <v>0</v>
      </c>
      <c r="BJ489" s="54">
        <f t="shared" si="677"/>
        <v>0</v>
      </c>
      <c r="BK489" s="54">
        <f t="shared" si="677"/>
        <v>0</v>
      </c>
      <c r="BL489" s="54">
        <f t="shared" si="677"/>
        <v>0</v>
      </c>
      <c r="BM489" s="54">
        <f t="shared" si="677"/>
        <v>0</v>
      </c>
      <c r="BN489" s="54">
        <f t="shared" si="677"/>
        <v>0</v>
      </c>
      <c r="BO489" s="54">
        <f t="shared" si="677"/>
        <v>0</v>
      </c>
      <c r="BP489" s="54">
        <f t="shared" si="660"/>
        <v>0</v>
      </c>
      <c r="BQ489" s="54">
        <f t="shared" si="660"/>
        <v>0</v>
      </c>
      <c r="BR489" s="54">
        <f t="shared" si="660"/>
        <v>0</v>
      </c>
      <c r="BS489" s="54">
        <f t="shared" si="660"/>
        <v>0</v>
      </c>
      <c r="BT489" s="54">
        <f t="shared" si="660"/>
        <v>0</v>
      </c>
      <c r="BU489" s="54">
        <f t="shared" si="660"/>
        <v>0</v>
      </c>
      <c r="BV489" s="54">
        <f t="shared" si="660"/>
        <v>0</v>
      </c>
      <c r="BW489" s="54">
        <f t="shared" si="660"/>
        <v>0</v>
      </c>
      <c r="BX489" s="54">
        <f t="shared" si="660"/>
        <v>0</v>
      </c>
      <c r="BY489" s="54">
        <f t="shared" si="660"/>
        <v>0</v>
      </c>
      <c r="BZ489" s="54">
        <f t="shared" si="660"/>
        <v>0</v>
      </c>
      <c r="CA489" s="54">
        <f t="shared" si="660"/>
        <v>0</v>
      </c>
      <c r="CB489" s="54">
        <f t="shared" si="660"/>
        <v>0</v>
      </c>
      <c r="CC489" s="54">
        <f t="shared" si="660"/>
        <v>0</v>
      </c>
      <c r="CD489" s="54">
        <f t="shared" si="660"/>
        <v>0</v>
      </c>
      <c r="CE489" s="54">
        <f t="shared" si="660"/>
        <v>0</v>
      </c>
      <c r="CF489" s="148">
        <f t="shared" si="676"/>
        <v>0</v>
      </c>
      <c r="CG489" s="52"/>
      <c r="CH489" s="52"/>
      <c r="CI489" s="52"/>
      <c r="CJ489" s="52"/>
      <c r="CK489" s="52"/>
      <c r="CL489" s="52"/>
      <c r="CM489" s="52"/>
      <c r="CN489" s="52"/>
      <c r="CO489" s="52"/>
      <c r="CP489" s="52"/>
      <c r="CQ489" s="52"/>
      <c r="CR489" s="52"/>
      <c r="CS489" s="52"/>
      <c r="CT489" s="52"/>
      <c r="CU489" s="52"/>
      <c r="CV489" s="52"/>
      <c r="CW489" s="52"/>
      <c r="CX489" s="52"/>
      <c r="CY489" s="52"/>
      <c r="CZ489" s="52"/>
      <c r="DA489" s="52"/>
      <c r="DB489" s="52"/>
      <c r="DC489" s="52"/>
      <c r="DD489" s="52"/>
      <c r="DE489" s="52"/>
      <c r="DF489" s="52"/>
      <c r="DG489" s="52"/>
      <c r="DH489" s="52"/>
      <c r="DI489" s="52"/>
      <c r="DJ489" s="52"/>
      <c r="DK489" s="52"/>
      <c r="DL489" s="52"/>
    </row>
    <row r="490" spans="1:116" s="57" customFormat="1" x14ac:dyDescent="0.2">
      <c r="A490" s="220"/>
      <c r="B490" s="223"/>
      <c r="C490" s="226"/>
      <c r="D490" s="229"/>
      <c r="E490" s="229"/>
      <c r="F490" s="229"/>
      <c r="G490" s="232"/>
      <c r="H490" s="235"/>
      <c r="I490" s="237"/>
      <c r="J490" s="237"/>
      <c r="K490" s="235"/>
      <c r="L490" s="54" t="s">
        <v>140</v>
      </c>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146">
        <f t="shared" si="636"/>
        <v>0</v>
      </c>
      <c r="AU490" s="147">
        <f t="shared" si="678"/>
        <v>0</v>
      </c>
      <c r="AV490" s="52"/>
      <c r="AW490" s="55">
        <f t="shared" si="658"/>
        <v>0</v>
      </c>
      <c r="AX490" s="55"/>
      <c r="AY490" s="54" t="s">
        <v>140</v>
      </c>
      <c r="AZ490" s="54">
        <f t="shared" si="677"/>
        <v>0</v>
      </c>
      <c r="BA490" s="54">
        <f t="shared" si="677"/>
        <v>0</v>
      </c>
      <c r="BB490" s="54">
        <f t="shared" si="677"/>
        <v>0</v>
      </c>
      <c r="BC490" s="54">
        <f t="shared" si="677"/>
        <v>0</v>
      </c>
      <c r="BD490" s="54">
        <f t="shared" si="677"/>
        <v>0</v>
      </c>
      <c r="BE490" s="54">
        <f t="shared" si="677"/>
        <v>0</v>
      </c>
      <c r="BF490" s="54">
        <f t="shared" si="677"/>
        <v>0</v>
      </c>
      <c r="BG490" s="54">
        <f t="shared" si="677"/>
        <v>0</v>
      </c>
      <c r="BH490" s="54">
        <f t="shared" si="677"/>
        <v>0</v>
      </c>
      <c r="BI490" s="54">
        <f t="shared" si="677"/>
        <v>0</v>
      </c>
      <c r="BJ490" s="54">
        <f t="shared" si="677"/>
        <v>0</v>
      </c>
      <c r="BK490" s="54">
        <f t="shared" si="677"/>
        <v>0</v>
      </c>
      <c r="BL490" s="54">
        <f t="shared" si="677"/>
        <v>0</v>
      </c>
      <c r="BM490" s="54">
        <f t="shared" si="677"/>
        <v>0</v>
      </c>
      <c r="BN490" s="54">
        <f t="shared" si="677"/>
        <v>0</v>
      </c>
      <c r="BO490" s="54">
        <f t="shared" si="677"/>
        <v>0</v>
      </c>
      <c r="BP490" s="54">
        <f t="shared" si="660"/>
        <v>0</v>
      </c>
      <c r="BQ490" s="54">
        <f t="shared" si="660"/>
        <v>0</v>
      </c>
      <c r="BR490" s="54">
        <f t="shared" si="660"/>
        <v>0</v>
      </c>
      <c r="BS490" s="54">
        <f t="shared" si="660"/>
        <v>0</v>
      </c>
      <c r="BT490" s="54">
        <f t="shared" si="660"/>
        <v>0</v>
      </c>
      <c r="BU490" s="54">
        <f t="shared" si="660"/>
        <v>0</v>
      </c>
      <c r="BV490" s="54">
        <f t="shared" si="660"/>
        <v>0</v>
      </c>
      <c r="BW490" s="54">
        <f t="shared" si="660"/>
        <v>0</v>
      </c>
      <c r="BX490" s="54">
        <f t="shared" si="660"/>
        <v>0</v>
      </c>
      <c r="BY490" s="54">
        <f t="shared" si="660"/>
        <v>0</v>
      </c>
      <c r="BZ490" s="54">
        <f t="shared" si="660"/>
        <v>0</v>
      </c>
      <c r="CA490" s="54">
        <f t="shared" si="660"/>
        <v>0</v>
      </c>
      <c r="CB490" s="54">
        <f t="shared" si="660"/>
        <v>0</v>
      </c>
      <c r="CC490" s="54">
        <f t="shared" si="660"/>
        <v>0</v>
      </c>
      <c r="CD490" s="54">
        <f t="shared" si="660"/>
        <v>0</v>
      </c>
      <c r="CE490" s="54">
        <f t="shared" si="660"/>
        <v>0</v>
      </c>
      <c r="CF490" s="148">
        <f t="shared" si="676"/>
        <v>0</v>
      </c>
      <c r="CG490" s="52"/>
      <c r="CH490" s="52"/>
      <c r="CI490" s="52"/>
      <c r="CJ490" s="52"/>
      <c r="CK490" s="52"/>
      <c r="CL490" s="52"/>
      <c r="CM490" s="52"/>
      <c r="CN490" s="52"/>
      <c r="CO490" s="52"/>
      <c r="CP490" s="52"/>
      <c r="CQ490" s="52"/>
      <c r="CR490" s="52"/>
      <c r="CS490" s="52"/>
      <c r="CT490" s="52"/>
      <c r="CU490" s="52"/>
      <c r="CV490" s="52"/>
      <c r="CW490" s="52"/>
      <c r="CX490" s="52"/>
      <c r="CY490" s="52"/>
      <c r="CZ490" s="52"/>
      <c r="DA490" s="52"/>
      <c r="DB490" s="52"/>
      <c r="DC490" s="52"/>
      <c r="DD490" s="52"/>
      <c r="DE490" s="52"/>
      <c r="DF490" s="52"/>
      <c r="DG490" s="52"/>
      <c r="DH490" s="52"/>
      <c r="DI490" s="52"/>
      <c r="DJ490" s="52"/>
      <c r="DK490" s="52"/>
      <c r="DL490" s="52"/>
    </row>
    <row r="491" spans="1:116" s="57" customFormat="1" ht="13.5" thickBot="1" x14ac:dyDescent="0.25">
      <c r="A491" s="221"/>
      <c r="B491" s="224"/>
      <c r="C491" s="227"/>
      <c r="D491" s="230"/>
      <c r="E491" s="230"/>
      <c r="F491" s="230"/>
      <c r="G491" s="233"/>
      <c r="H491" s="236"/>
      <c r="I491" s="238"/>
      <c r="J491" s="238"/>
      <c r="K491" s="236"/>
      <c r="L491" s="141" t="s">
        <v>141</v>
      </c>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c r="AN491" s="128"/>
      <c r="AO491" s="128"/>
      <c r="AP491" s="128"/>
      <c r="AQ491" s="128"/>
      <c r="AR491" s="128"/>
      <c r="AS491" s="128"/>
      <c r="AT491" s="149">
        <f t="shared" si="636"/>
        <v>0</v>
      </c>
      <c r="AU491" s="150">
        <f t="shared" si="678"/>
        <v>0</v>
      </c>
      <c r="AV491" s="52"/>
      <c r="AW491" s="55">
        <f t="shared" si="658"/>
        <v>0</v>
      </c>
      <c r="AX491" s="55"/>
      <c r="AY491" s="141" t="s">
        <v>141</v>
      </c>
      <c r="AZ491" s="141">
        <f t="shared" si="676"/>
        <v>0</v>
      </c>
      <c r="BA491" s="141">
        <f t="shared" si="676"/>
        <v>0</v>
      </c>
      <c r="BB491" s="141">
        <f t="shared" si="676"/>
        <v>0</v>
      </c>
      <c r="BC491" s="141">
        <f t="shared" si="676"/>
        <v>0</v>
      </c>
      <c r="BD491" s="141">
        <f t="shared" si="676"/>
        <v>0</v>
      </c>
      <c r="BE491" s="141">
        <f t="shared" si="676"/>
        <v>0</v>
      </c>
      <c r="BF491" s="141">
        <f t="shared" si="676"/>
        <v>0</v>
      </c>
      <c r="BG491" s="141">
        <f t="shared" si="676"/>
        <v>0</v>
      </c>
      <c r="BH491" s="141">
        <f t="shared" si="676"/>
        <v>0</v>
      </c>
      <c r="BI491" s="141">
        <f t="shared" si="676"/>
        <v>0</v>
      </c>
      <c r="BJ491" s="141">
        <f t="shared" si="676"/>
        <v>0</v>
      </c>
      <c r="BK491" s="141">
        <f t="shared" si="676"/>
        <v>0</v>
      </c>
      <c r="BL491" s="141">
        <f t="shared" si="676"/>
        <v>0</v>
      </c>
      <c r="BM491" s="141">
        <f t="shared" si="676"/>
        <v>0</v>
      </c>
      <c r="BN491" s="141">
        <f t="shared" si="676"/>
        <v>0</v>
      </c>
      <c r="BO491" s="141">
        <f t="shared" si="676"/>
        <v>0</v>
      </c>
      <c r="BP491" s="141">
        <f t="shared" si="676"/>
        <v>0</v>
      </c>
      <c r="BQ491" s="141">
        <f t="shared" si="676"/>
        <v>0</v>
      </c>
      <c r="BR491" s="141">
        <f t="shared" si="676"/>
        <v>0</v>
      </c>
      <c r="BS491" s="141">
        <f t="shared" si="676"/>
        <v>0</v>
      </c>
      <c r="BT491" s="141">
        <f t="shared" si="676"/>
        <v>0</v>
      </c>
      <c r="BU491" s="141">
        <f t="shared" si="676"/>
        <v>0</v>
      </c>
      <c r="BV491" s="141">
        <f t="shared" si="676"/>
        <v>0</v>
      </c>
      <c r="BW491" s="141">
        <f t="shared" si="676"/>
        <v>0</v>
      </c>
      <c r="BX491" s="141">
        <f t="shared" si="676"/>
        <v>0</v>
      </c>
      <c r="BY491" s="141">
        <f t="shared" si="676"/>
        <v>0</v>
      </c>
      <c r="BZ491" s="141">
        <f t="shared" si="676"/>
        <v>0</v>
      </c>
      <c r="CA491" s="141">
        <f t="shared" si="676"/>
        <v>0</v>
      </c>
      <c r="CB491" s="141">
        <f t="shared" si="676"/>
        <v>0</v>
      </c>
      <c r="CC491" s="141">
        <f t="shared" si="676"/>
        <v>0</v>
      </c>
      <c r="CD491" s="141">
        <f t="shared" si="676"/>
        <v>0</v>
      </c>
      <c r="CE491" s="141">
        <f t="shared" si="676"/>
        <v>0</v>
      </c>
      <c r="CF491" s="151">
        <f t="shared" si="676"/>
        <v>0</v>
      </c>
      <c r="CG491" s="52"/>
      <c r="CH491" s="52"/>
      <c r="CI491" s="52"/>
      <c r="CJ491" s="52"/>
      <c r="CK491" s="52"/>
      <c r="CL491" s="52"/>
      <c r="CM491" s="52"/>
      <c r="CN491" s="52"/>
      <c r="CO491" s="52"/>
      <c r="CP491" s="52"/>
      <c r="CQ491" s="52"/>
      <c r="CR491" s="52"/>
      <c r="CS491" s="52"/>
      <c r="CT491" s="52"/>
      <c r="CU491" s="52"/>
      <c r="CV491" s="52"/>
      <c r="CW491" s="52"/>
      <c r="CX491" s="52"/>
      <c r="CY491" s="52"/>
      <c r="CZ491" s="52"/>
      <c r="DA491" s="52"/>
      <c r="DB491" s="52"/>
      <c r="DC491" s="52"/>
      <c r="DD491" s="52"/>
      <c r="DE491" s="52"/>
      <c r="DF491" s="52"/>
      <c r="DG491" s="52"/>
      <c r="DH491" s="52"/>
      <c r="DI491" s="52"/>
      <c r="DJ491" s="52"/>
      <c r="DK491" s="52"/>
      <c r="DL491" s="52"/>
    </row>
    <row r="492" spans="1:116" s="57" customFormat="1" x14ac:dyDescent="0.2">
      <c r="A492" s="219"/>
      <c r="B492" s="222"/>
      <c r="C492" s="225"/>
      <c r="D492" s="228"/>
      <c r="E492" s="228"/>
      <c r="F492" s="228"/>
      <c r="G492" s="231"/>
      <c r="H492" s="234"/>
      <c r="I492" s="222"/>
      <c r="J492" s="222"/>
      <c r="K492" s="234"/>
      <c r="L492" s="140" t="s">
        <v>145</v>
      </c>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43">
        <f t="shared" si="636"/>
        <v>0</v>
      </c>
      <c r="AU492" s="144">
        <f t="shared" ref="AU492:AU499" si="679">AT492*$H$492</f>
        <v>0</v>
      </c>
      <c r="AV492" s="52"/>
      <c r="AW492" s="55">
        <f t="shared" si="658"/>
        <v>0</v>
      </c>
      <c r="AX492" s="55"/>
      <c r="AY492" s="140" t="s">
        <v>145</v>
      </c>
      <c r="AZ492" s="140">
        <f t="shared" si="676"/>
        <v>0</v>
      </c>
      <c r="BA492" s="140">
        <f t="shared" si="676"/>
        <v>0</v>
      </c>
      <c r="BB492" s="140">
        <f t="shared" si="676"/>
        <v>0</v>
      </c>
      <c r="BC492" s="140">
        <f t="shared" si="676"/>
        <v>0</v>
      </c>
      <c r="BD492" s="140">
        <f t="shared" si="676"/>
        <v>0</v>
      </c>
      <c r="BE492" s="140">
        <f t="shared" si="676"/>
        <v>0</v>
      </c>
      <c r="BF492" s="140">
        <f t="shared" si="676"/>
        <v>0</v>
      </c>
      <c r="BG492" s="140">
        <f t="shared" si="676"/>
        <v>0</v>
      </c>
      <c r="BH492" s="140">
        <f t="shared" si="676"/>
        <v>0</v>
      </c>
      <c r="BI492" s="140">
        <f t="shared" si="676"/>
        <v>0</v>
      </c>
      <c r="BJ492" s="140">
        <f t="shared" si="676"/>
        <v>0</v>
      </c>
      <c r="BK492" s="140">
        <f t="shared" si="676"/>
        <v>0</v>
      </c>
      <c r="BL492" s="140">
        <f t="shared" si="676"/>
        <v>0</v>
      </c>
      <c r="BM492" s="140">
        <f t="shared" si="676"/>
        <v>0</v>
      </c>
      <c r="BN492" s="140">
        <f t="shared" si="676"/>
        <v>0</v>
      </c>
      <c r="BO492" s="140">
        <f t="shared" si="676"/>
        <v>0</v>
      </c>
      <c r="BP492" s="140">
        <f t="shared" si="676"/>
        <v>0</v>
      </c>
      <c r="BQ492" s="140">
        <f t="shared" si="676"/>
        <v>0</v>
      </c>
      <c r="BR492" s="140">
        <f t="shared" si="676"/>
        <v>0</v>
      </c>
      <c r="BS492" s="140">
        <f t="shared" si="676"/>
        <v>0</v>
      </c>
      <c r="BT492" s="140">
        <f t="shared" si="676"/>
        <v>0</v>
      </c>
      <c r="BU492" s="140">
        <f t="shared" si="676"/>
        <v>0</v>
      </c>
      <c r="BV492" s="140">
        <f t="shared" si="676"/>
        <v>0</v>
      </c>
      <c r="BW492" s="140">
        <f t="shared" si="676"/>
        <v>0</v>
      </c>
      <c r="BX492" s="140">
        <f t="shared" si="676"/>
        <v>0</v>
      </c>
      <c r="BY492" s="140">
        <f t="shared" si="676"/>
        <v>0</v>
      </c>
      <c r="BZ492" s="140">
        <f t="shared" si="676"/>
        <v>0</v>
      </c>
      <c r="CA492" s="140">
        <f t="shared" si="676"/>
        <v>0</v>
      </c>
      <c r="CB492" s="140">
        <f t="shared" si="676"/>
        <v>0</v>
      </c>
      <c r="CC492" s="140">
        <f t="shared" si="676"/>
        <v>0</v>
      </c>
      <c r="CD492" s="140">
        <f t="shared" si="676"/>
        <v>0</v>
      </c>
      <c r="CE492" s="140">
        <f t="shared" si="676"/>
        <v>0</v>
      </c>
      <c r="CF492" s="145">
        <f t="shared" si="676"/>
        <v>0</v>
      </c>
      <c r="CG492" s="52"/>
      <c r="CH492" s="52"/>
      <c r="CI492" s="52"/>
      <c r="CJ492" s="52"/>
      <c r="CK492" s="52"/>
      <c r="CL492" s="52"/>
      <c r="CM492" s="52"/>
      <c r="CN492" s="52"/>
      <c r="CO492" s="52"/>
      <c r="CP492" s="52"/>
      <c r="CQ492" s="52"/>
      <c r="CR492" s="52"/>
      <c r="CS492" s="52"/>
      <c r="CT492" s="52"/>
      <c r="CU492" s="52"/>
      <c r="CV492" s="52"/>
      <c r="CW492" s="52"/>
      <c r="CX492" s="52"/>
      <c r="CY492" s="52"/>
      <c r="CZ492" s="52"/>
      <c r="DA492" s="52"/>
      <c r="DB492" s="52"/>
      <c r="DC492" s="52"/>
      <c r="DD492" s="52"/>
      <c r="DE492" s="52"/>
      <c r="DF492" s="52"/>
      <c r="DG492" s="52"/>
      <c r="DH492" s="52"/>
      <c r="DI492" s="52"/>
      <c r="DJ492" s="52"/>
      <c r="DK492" s="52"/>
      <c r="DL492" s="52"/>
    </row>
    <row r="493" spans="1:116" s="57" customFormat="1" x14ac:dyDescent="0.2">
      <c r="A493" s="220"/>
      <c r="B493" s="223"/>
      <c r="C493" s="226"/>
      <c r="D493" s="229"/>
      <c r="E493" s="229"/>
      <c r="F493" s="229"/>
      <c r="G493" s="232"/>
      <c r="H493" s="235"/>
      <c r="I493" s="237"/>
      <c r="J493" s="237"/>
      <c r="K493" s="235"/>
      <c r="L493" s="54" t="s">
        <v>1</v>
      </c>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146">
        <f t="shared" si="636"/>
        <v>0</v>
      </c>
      <c r="AU493" s="147">
        <f t="shared" si="679"/>
        <v>0</v>
      </c>
      <c r="AV493" s="52"/>
      <c r="AW493" s="55">
        <f t="shared" si="658"/>
        <v>0</v>
      </c>
      <c r="AX493" s="55"/>
      <c r="AY493" s="54" t="s">
        <v>1</v>
      </c>
      <c r="AZ493" s="54">
        <f t="shared" si="676"/>
        <v>0</v>
      </c>
      <c r="BA493" s="54">
        <f t="shared" si="676"/>
        <v>0</v>
      </c>
      <c r="BB493" s="54">
        <f t="shared" si="676"/>
        <v>0</v>
      </c>
      <c r="BC493" s="54">
        <f t="shared" si="676"/>
        <v>0</v>
      </c>
      <c r="BD493" s="54">
        <f t="shared" si="676"/>
        <v>0</v>
      </c>
      <c r="BE493" s="54">
        <f t="shared" si="676"/>
        <v>0</v>
      </c>
      <c r="BF493" s="54">
        <f t="shared" si="676"/>
        <v>0</v>
      </c>
      <c r="BG493" s="54">
        <f t="shared" si="676"/>
        <v>0</v>
      </c>
      <c r="BH493" s="54">
        <f t="shared" si="676"/>
        <v>0</v>
      </c>
      <c r="BI493" s="54">
        <f t="shared" si="676"/>
        <v>0</v>
      </c>
      <c r="BJ493" s="54">
        <f t="shared" si="676"/>
        <v>0</v>
      </c>
      <c r="BK493" s="54">
        <f t="shared" si="676"/>
        <v>0</v>
      </c>
      <c r="BL493" s="54">
        <f t="shared" si="676"/>
        <v>0</v>
      </c>
      <c r="BM493" s="54">
        <f t="shared" si="676"/>
        <v>0</v>
      </c>
      <c r="BN493" s="54">
        <f t="shared" si="676"/>
        <v>0</v>
      </c>
      <c r="BO493" s="54">
        <f t="shared" si="676"/>
        <v>0</v>
      </c>
      <c r="BP493" s="54">
        <f t="shared" si="676"/>
        <v>0</v>
      </c>
      <c r="BQ493" s="54">
        <f t="shared" si="676"/>
        <v>0</v>
      </c>
      <c r="BR493" s="54">
        <f t="shared" si="676"/>
        <v>0</v>
      </c>
      <c r="BS493" s="54">
        <f t="shared" si="676"/>
        <v>0</v>
      </c>
      <c r="BT493" s="54">
        <f t="shared" si="676"/>
        <v>0</v>
      </c>
      <c r="BU493" s="54">
        <f t="shared" si="676"/>
        <v>0</v>
      </c>
      <c r="BV493" s="54">
        <f t="shared" si="676"/>
        <v>0</v>
      </c>
      <c r="BW493" s="54">
        <f t="shared" si="676"/>
        <v>0</v>
      </c>
      <c r="BX493" s="54">
        <f t="shared" si="676"/>
        <v>0</v>
      </c>
      <c r="BY493" s="54">
        <f t="shared" si="676"/>
        <v>0</v>
      </c>
      <c r="BZ493" s="54">
        <f t="shared" si="676"/>
        <v>0</v>
      </c>
      <c r="CA493" s="54">
        <f t="shared" si="676"/>
        <v>0</v>
      </c>
      <c r="CB493" s="54">
        <f t="shared" si="676"/>
        <v>0</v>
      </c>
      <c r="CC493" s="54">
        <f t="shared" si="676"/>
        <v>0</v>
      </c>
      <c r="CD493" s="54">
        <f t="shared" si="676"/>
        <v>0</v>
      </c>
      <c r="CE493" s="54">
        <f t="shared" si="676"/>
        <v>0</v>
      </c>
      <c r="CF493" s="148">
        <f t="shared" si="676"/>
        <v>0</v>
      </c>
      <c r="CG493" s="52"/>
      <c r="CH493" s="52"/>
      <c r="CI493" s="52"/>
      <c r="CJ493" s="52"/>
      <c r="CK493" s="52"/>
      <c r="CL493" s="52"/>
      <c r="CM493" s="52"/>
      <c r="CN493" s="52"/>
      <c r="CO493" s="52"/>
      <c r="CP493" s="52"/>
      <c r="CQ493" s="52"/>
      <c r="CR493" s="52"/>
      <c r="CS493" s="52"/>
      <c r="CT493" s="52"/>
      <c r="CU493" s="52"/>
      <c r="CV493" s="52"/>
      <c r="CW493" s="52"/>
      <c r="CX493" s="52"/>
      <c r="CY493" s="52"/>
      <c r="CZ493" s="52"/>
      <c r="DA493" s="52"/>
      <c r="DB493" s="52"/>
      <c r="DC493" s="52"/>
      <c r="DD493" s="52"/>
      <c r="DE493" s="52"/>
      <c r="DF493" s="52"/>
      <c r="DG493" s="52"/>
      <c r="DH493" s="52"/>
      <c r="DI493" s="52"/>
      <c r="DJ493" s="52"/>
      <c r="DK493" s="52"/>
      <c r="DL493" s="52"/>
    </row>
    <row r="494" spans="1:116" s="57" customFormat="1" x14ac:dyDescent="0.2">
      <c r="A494" s="220"/>
      <c r="B494" s="223"/>
      <c r="C494" s="226"/>
      <c r="D494" s="229"/>
      <c r="E494" s="229"/>
      <c r="F494" s="229"/>
      <c r="G494" s="232"/>
      <c r="H494" s="235"/>
      <c r="I494" s="237"/>
      <c r="J494" s="237"/>
      <c r="K494" s="235"/>
      <c r="L494" s="54" t="s">
        <v>2</v>
      </c>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146">
        <f t="shared" si="636"/>
        <v>0</v>
      </c>
      <c r="AU494" s="147">
        <f t="shared" si="679"/>
        <v>0</v>
      </c>
      <c r="AV494" s="52"/>
      <c r="AW494" s="55">
        <f t="shared" si="658"/>
        <v>0</v>
      </c>
      <c r="AX494" s="55"/>
      <c r="AY494" s="54" t="s">
        <v>2</v>
      </c>
      <c r="AZ494" s="54">
        <f t="shared" si="676"/>
        <v>0</v>
      </c>
      <c r="BA494" s="54">
        <f t="shared" si="676"/>
        <v>0</v>
      </c>
      <c r="BB494" s="54">
        <f t="shared" si="676"/>
        <v>0</v>
      </c>
      <c r="BC494" s="54">
        <f t="shared" si="676"/>
        <v>0</v>
      </c>
      <c r="BD494" s="54">
        <f t="shared" si="676"/>
        <v>0</v>
      </c>
      <c r="BE494" s="54">
        <f t="shared" si="676"/>
        <v>0</v>
      </c>
      <c r="BF494" s="54">
        <f t="shared" si="676"/>
        <v>0</v>
      </c>
      <c r="BG494" s="54">
        <f t="shared" si="676"/>
        <v>0</v>
      </c>
      <c r="BH494" s="54">
        <f t="shared" si="676"/>
        <v>0</v>
      </c>
      <c r="BI494" s="54">
        <f t="shared" si="676"/>
        <v>0</v>
      </c>
      <c r="BJ494" s="54">
        <f t="shared" si="676"/>
        <v>0</v>
      </c>
      <c r="BK494" s="54">
        <f t="shared" si="676"/>
        <v>0</v>
      </c>
      <c r="BL494" s="54">
        <f t="shared" si="676"/>
        <v>0</v>
      </c>
      <c r="BM494" s="54">
        <f t="shared" si="676"/>
        <v>0</v>
      </c>
      <c r="BN494" s="54">
        <f t="shared" si="676"/>
        <v>0</v>
      </c>
      <c r="BO494" s="54">
        <f t="shared" si="676"/>
        <v>0</v>
      </c>
      <c r="BP494" s="54">
        <f t="shared" si="676"/>
        <v>0</v>
      </c>
      <c r="BQ494" s="54">
        <f t="shared" si="676"/>
        <v>0</v>
      </c>
      <c r="BR494" s="54">
        <f t="shared" si="676"/>
        <v>0</v>
      </c>
      <c r="BS494" s="54">
        <f t="shared" si="676"/>
        <v>0</v>
      </c>
      <c r="BT494" s="54">
        <f t="shared" si="676"/>
        <v>0</v>
      </c>
      <c r="BU494" s="54">
        <f t="shared" si="676"/>
        <v>0</v>
      </c>
      <c r="BV494" s="54">
        <f t="shared" si="676"/>
        <v>0</v>
      </c>
      <c r="BW494" s="54">
        <f t="shared" si="676"/>
        <v>0</v>
      </c>
      <c r="BX494" s="54">
        <f t="shared" si="676"/>
        <v>0</v>
      </c>
      <c r="BY494" s="54">
        <f t="shared" si="676"/>
        <v>0</v>
      </c>
      <c r="BZ494" s="54">
        <f t="shared" si="676"/>
        <v>0</v>
      </c>
      <c r="CA494" s="54">
        <f t="shared" si="676"/>
        <v>0</v>
      </c>
      <c r="CB494" s="54">
        <f t="shared" si="676"/>
        <v>0</v>
      </c>
      <c r="CC494" s="54">
        <f t="shared" si="676"/>
        <v>0</v>
      </c>
      <c r="CD494" s="54">
        <f t="shared" si="676"/>
        <v>0</v>
      </c>
      <c r="CE494" s="54">
        <f t="shared" si="676"/>
        <v>0</v>
      </c>
      <c r="CF494" s="148">
        <f t="shared" si="676"/>
        <v>0</v>
      </c>
      <c r="CG494" s="52"/>
      <c r="CH494" s="52"/>
      <c r="CI494" s="52"/>
      <c r="CJ494" s="52"/>
      <c r="CK494" s="52"/>
      <c r="CL494" s="52"/>
      <c r="CM494" s="52"/>
      <c r="CN494" s="52"/>
      <c r="CO494" s="52"/>
      <c r="CP494" s="52"/>
      <c r="CQ494" s="52"/>
      <c r="CR494" s="52"/>
      <c r="CS494" s="52"/>
      <c r="CT494" s="52"/>
      <c r="CU494" s="52"/>
      <c r="CV494" s="52"/>
      <c r="CW494" s="52"/>
      <c r="CX494" s="52"/>
      <c r="CY494" s="52"/>
      <c r="CZ494" s="52"/>
      <c r="DA494" s="52"/>
      <c r="DB494" s="52"/>
      <c r="DC494" s="52"/>
      <c r="DD494" s="52"/>
      <c r="DE494" s="52"/>
      <c r="DF494" s="52"/>
      <c r="DG494" s="52"/>
      <c r="DH494" s="52"/>
      <c r="DI494" s="52"/>
      <c r="DJ494" s="52"/>
      <c r="DK494" s="52"/>
      <c r="DL494" s="52"/>
    </row>
    <row r="495" spans="1:116" s="57" customFormat="1" x14ac:dyDescent="0.2">
      <c r="A495" s="220"/>
      <c r="B495" s="223"/>
      <c r="C495" s="226"/>
      <c r="D495" s="229"/>
      <c r="E495" s="229"/>
      <c r="F495" s="229"/>
      <c r="G495" s="232"/>
      <c r="H495" s="235"/>
      <c r="I495" s="237"/>
      <c r="J495" s="237"/>
      <c r="K495" s="235"/>
      <c r="L495" s="54" t="s">
        <v>138</v>
      </c>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146">
        <f t="shared" si="636"/>
        <v>0</v>
      </c>
      <c r="AU495" s="147">
        <f t="shared" si="679"/>
        <v>0</v>
      </c>
      <c r="AV495" s="52"/>
      <c r="AW495" s="55">
        <f t="shared" si="658"/>
        <v>0</v>
      </c>
      <c r="AX495" s="55"/>
      <c r="AY495" s="54" t="s">
        <v>138</v>
      </c>
      <c r="AZ495" s="54">
        <f t="shared" si="676"/>
        <v>0</v>
      </c>
      <c r="BA495" s="54">
        <f t="shared" si="676"/>
        <v>0</v>
      </c>
      <c r="BB495" s="54">
        <f t="shared" si="676"/>
        <v>0</v>
      </c>
      <c r="BC495" s="54">
        <f t="shared" si="676"/>
        <v>0</v>
      </c>
      <c r="BD495" s="54">
        <f t="shared" si="676"/>
        <v>0</v>
      </c>
      <c r="BE495" s="54">
        <f t="shared" si="676"/>
        <v>0</v>
      </c>
      <c r="BF495" s="54">
        <f t="shared" si="676"/>
        <v>0</v>
      </c>
      <c r="BG495" s="54">
        <f t="shared" si="676"/>
        <v>0</v>
      </c>
      <c r="BH495" s="54">
        <f t="shared" si="676"/>
        <v>0</v>
      </c>
      <c r="BI495" s="54">
        <f t="shared" si="676"/>
        <v>0</v>
      </c>
      <c r="BJ495" s="54">
        <f t="shared" si="676"/>
        <v>0</v>
      </c>
      <c r="BK495" s="54">
        <f t="shared" si="676"/>
        <v>0</v>
      </c>
      <c r="BL495" s="54">
        <f t="shared" si="676"/>
        <v>0</v>
      </c>
      <c r="BM495" s="54">
        <f t="shared" si="676"/>
        <v>0</v>
      </c>
      <c r="BN495" s="54">
        <f t="shared" si="676"/>
        <v>0</v>
      </c>
      <c r="BO495" s="54">
        <f t="shared" si="676"/>
        <v>0</v>
      </c>
      <c r="BP495" s="54">
        <f t="shared" si="676"/>
        <v>0</v>
      </c>
      <c r="BQ495" s="54">
        <f t="shared" si="676"/>
        <v>0</v>
      </c>
      <c r="BR495" s="54">
        <f t="shared" si="676"/>
        <v>0</v>
      </c>
      <c r="BS495" s="54">
        <f t="shared" si="676"/>
        <v>0</v>
      </c>
      <c r="BT495" s="54">
        <f t="shared" si="676"/>
        <v>0</v>
      </c>
      <c r="BU495" s="54">
        <f t="shared" si="676"/>
        <v>0</v>
      </c>
      <c r="BV495" s="54">
        <f t="shared" si="676"/>
        <v>0</v>
      </c>
      <c r="BW495" s="54">
        <f t="shared" si="676"/>
        <v>0</v>
      </c>
      <c r="BX495" s="54">
        <f t="shared" si="676"/>
        <v>0</v>
      </c>
      <c r="BY495" s="54">
        <f t="shared" si="676"/>
        <v>0</v>
      </c>
      <c r="BZ495" s="54">
        <f t="shared" si="676"/>
        <v>0</v>
      </c>
      <c r="CA495" s="54">
        <f t="shared" si="676"/>
        <v>0</v>
      </c>
      <c r="CB495" s="54">
        <f t="shared" si="676"/>
        <v>0</v>
      </c>
      <c r="CC495" s="54">
        <f t="shared" si="676"/>
        <v>0</v>
      </c>
      <c r="CD495" s="54">
        <f t="shared" si="676"/>
        <v>0</v>
      </c>
      <c r="CE495" s="54">
        <f t="shared" si="676"/>
        <v>0</v>
      </c>
      <c r="CF495" s="148">
        <f t="shared" si="676"/>
        <v>0</v>
      </c>
      <c r="CG495" s="52"/>
      <c r="CH495" s="52"/>
      <c r="CI495" s="52"/>
      <c r="CJ495" s="52"/>
      <c r="CK495" s="52"/>
      <c r="CL495" s="52"/>
      <c r="CM495" s="52"/>
      <c r="CN495" s="52"/>
      <c r="CO495" s="52"/>
      <c r="CP495" s="52"/>
      <c r="CQ495" s="52"/>
      <c r="CR495" s="52"/>
      <c r="CS495" s="52"/>
      <c r="CT495" s="52"/>
      <c r="CU495" s="52"/>
      <c r="CV495" s="52"/>
      <c r="CW495" s="52"/>
      <c r="CX495" s="52"/>
      <c r="CY495" s="52"/>
      <c r="CZ495" s="52"/>
      <c r="DA495" s="52"/>
      <c r="DB495" s="52"/>
      <c r="DC495" s="52"/>
      <c r="DD495" s="52"/>
      <c r="DE495" s="52"/>
      <c r="DF495" s="52"/>
      <c r="DG495" s="52"/>
      <c r="DH495" s="52"/>
      <c r="DI495" s="52"/>
      <c r="DJ495" s="52"/>
      <c r="DK495" s="52"/>
      <c r="DL495" s="52"/>
    </row>
    <row r="496" spans="1:116" s="57" customFormat="1" x14ac:dyDescent="0.2">
      <c r="A496" s="220"/>
      <c r="B496" s="223"/>
      <c r="C496" s="226"/>
      <c r="D496" s="229"/>
      <c r="E496" s="229"/>
      <c r="F496" s="229"/>
      <c r="G496" s="232"/>
      <c r="H496" s="235"/>
      <c r="I496" s="237"/>
      <c r="J496" s="237"/>
      <c r="K496" s="235"/>
      <c r="L496" s="54" t="s">
        <v>142</v>
      </c>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146">
        <f t="shared" si="636"/>
        <v>0</v>
      </c>
      <c r="AU496" s="147">
        <f t="shared" si="679"/>
        <v>0</v>
      </c>
      <c r="AV496" s="52"/>
      <c r="AW496" s="55">
        <f t="shared" si="658"/>
        <v>0</v>
      </c>
      <c r="AX496" s="55"/>
      <c r="AY496" s="54" t="s">
        <v>142</v>
      </c>
      <c r="AZ496" s="54">
        <f t="shared" si="676"/>
        <v>0</v>
      </c>
      <c r="BA496" s="54">
        <f t="shared" si="676"/>
        <v>0</v>
      </c>
      <c r="BB496" s="54">
        <f t="shared" si="676"/>
        <v>0</v>
      </c>
      <c r="BC496" s="54">
        <f t="shared" si="676"/>
        <v>0</v>
      </c>
      <c r="BD496" s="54">
        <f t="shared" si="676"/>
        <v>0</v>
      </c>
      <c r="BE496" s="54">
        <f t="shared" si="676"/>
        <v>0</v>
      </c>
      <c r="BF496" s="54">
        <f t="shared" si="676"/>
        <v>0</v>
      </c>
      <c r="BG496" s="54">
        <f t="shared" si="676"/>
        <v>0</v>
      </c>
      <c r="BH496" s="54">
        <f t="shared" si="676"/>
        <v>0</v>
      </c>
      <c r="BI496" s="54">
        <f t="shared" si="676"/>
        <v>0</v>
      </c>
      <c r="BJ496" s="54">
        <f t="shared" si="676"/>
        <v>0</v>
      </c>
      <c r="BK496" s="54">
        <f t="shared" si="676"/>
        <v>0</v>
      </c>
      <c r="BL496" s="54">
        <f t="shared" si="676"/>
        <v>0</v>
      </c>
      <c r="BM496" s="54">
        <f t="shared" si="676"/>
        <v>0</v>
      </c>
      <c r="BN496" s="54">
        <f t="shared" si="676"/>
        <v>0</v>
      </c>
      <c r="BO496" s="54">
        <f t="shared" si="676"/>
        <v>0</v>
      </c>
      <c r="BP496" s="54">
        <f t="shared" si="676"/>
        <v>0</v>
      </c>
      <c r="BQ496" s="54">
        <f t="shared" si="676"/>
        <v>0</v>
      </c>
      <c r="BR496" s="54">
        <f t="shared" si="676"/>
        <v>0</v>
      </c>
      <c r="BS496" s="54">
        <f t="shared" si="676"/>
        <v>0</v>
      </c>
      <c r="BT496" s="54">
        <f t="shared" si="676"/>
        <v>0</v>
      </c>
      <c r="BU496" s="54">
        <f t="shared" si="676"/>
        <v>0</v>
      </c>
      <c r="BV496" s="54">
        <f t="shared" si="676"/>
        <v>0</v>
      </c>
      <c r="BW496" s="54">
        <f t="shared" si="676"/>
        <v>0</v>
      </c>
      <c r="BX496" s="54">
        <f t="shared" si="676"/>
        <v>0</v>
      </c>
      <c r="BY496" s="54">
        <f t="shared" si="676"/>
        <v>0</v>
      </c>
      <c r="BZ496" s="54">
        <f t="shared" si="676"/>
        <v>0</v>
      </c>
      <c r="CA496" s="54">
        <f t="shared" si="676"/>
        <v>0</v>
      </c>
      <c r="CB496" s="54">
        <f t="shared" si="676"/>
        <v>0</v>
      </c>
      <c r="CC496" s="54">
        <f t="shared" si="676"/>
        <v>0</v>
      </c>
      <c r="CD496" s="54">
        <f t="shared" si="676"/>
        <v>0</v>
      </c>
      <c r="CE496" s="54">
        <f t="shared" si="676"/>
        <v>0</v>
      </c>
      <c r="CF496" s="148">
        <f t="shared" si="676"/>
        <v>0</v>
      </c>
      <c r="CG496" s="52"/>
      <c r="CH496" s="52"/>
      <c r="CI496" s="52"/>
      <c r="CJ496" s="52"/>
      <c r="CK496" s="52"/>
      <c r="CL496" s="52"/>
      <c r="CM496" s="52"/>
      <c r="CN496" s="52"/>
      <c r="CO496" s="52"/>
      <c r="CP496" s="52"/>
      <c r="CQ496" s="52"/>
      <c r="CR496" s="52"/>
      <c r="CS496" s="52"/>
      <c r="CT496" s="52"/>
      <c r="CU496" s="52"/>
      <c r="CV496" s="52"/>
      <c r="CW496" s="52"/>
      <c r="CX496" s="52"/>
      <c r="CY496" s="52"/>
      <c r="CZ496" s="52"/>
      <c r="DA496" s="52"/>
      <c r="DB496" s="52"/>
      <c r="DC496" s="52"/>
      <c r="DD496" s="52"/>
      <c r="DE496" s="52"/>
      <c r="DF496" s="52"/>
      <c r="DG496" s="52"/>
      <c r="DH496" s="52"/>
      <c r="DI496" s="52"/>
      <c r="DJ496" s="52"/>
      <c r="DK496" s="52"/>
      <c r="DL496" s="52"/>
    </row>
    <row r="497" spans="1:116" s="57" customFormat="1" x14ac:dyDescent="0.2">
      <c r="A497" s="220"/>
      <c r="B497" s="223"/>
      <c r="C497" s="226"/>
      <c r="D497" s="229"/>
      <c r="E497" s="229"/>
      <c r="F497" s="229"/>
      <c r="G497" s="232"/>
      <c r="H497" s="235"/>
      <c r="I497" s="237"/>
      <c r="J497" s="237"/>
      <c r="K497" s="235"/>
      <c r="L497" s="54" t="s">
        <v>139</v>
      </c>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146">
        <f t="shared" si="636"/>
        <v>0</v>
      </c>
      <c r="AU497" s="147">
        <f t="shared" si="679"/>
        <v>0</v>
      </c>
      <c r="AV497" s="52"/>
      <c r="AW497" s="55">
        <f t="shared" si="658"/>
        <v>0</v>
      </c>
      <c r="AX497" s="55"/>
      <c r="AY497" s="54" t="s">
        <v>139</v>
      </c>
      <c r="AZ497" s="54">
        <f t="shared" si="676"/>
        <v>0</v>
      </c>
      <c r="BA497" s="54">
        <f t="shared" si="676"/>
        <v>0</v>
      </c>
      <c r="BB497" s="54">
        <f t="shared" si="676"/>
        <v>0</v>
      </c>
      <c r="BC497" s="54">
        <f t="shared" si="676"/>
        <v>0</v>
      </c>
      <c r="BD497" s="54">
        <f t="shared" si="676"/>
        <v>0</v>
      </c>
      <c r="BE497" s="54">
        <f t="shared" si="676"/>
        <v>0</v>
      </c>
      <c r="BF497" s="54">
        <f t="shared" si="676"/>
        <v>0</v>
      </c>
      <c r="BG497" s="54">
        <f t="shared" si="676"/>
        <v>0</v>
      </c>
      <c r="BH497" s="54">
        <f t="shared" si="676"/>
        <v>0</v>
      </c>
      <c r="BI497" s="54">
        <f t="shared" si="676"/>
        <v>0</v>
      </c>
      <c r="BJ497" s="54">
        <f t="shared" si="676"/>
        <v>0</v>
      </c>
      <c r="BK497" s="54">
        <f t="shared" si="676"/>
        <v>0</v>
      </c>
      <c r="BL497" s="54">
        <f t="shared" si="676"/>
        <v>0</v>
      </c>
      <c r="BM497" s="54">
        <f t="shared" si="676"/>
        <v>0</v>
      </c>
      <c r="BN497" s="54">
        <f t="shared" si="676"/>
        <v>0</v>
      </c>
      <c r="BO497" s="54">
        <f t="shared" si="676"/>
        <v>0</v>
      </c>
      <c r="BP497" s="54">
        <f t="shared" si="676"/>
        <v>0</v>
      </c>
      <c r="BQ497" s="54">
        <f t="shared" si="676"/>
        <v>0</v>
      </c>
      <c r="BR497" s="54">
        <f t="shared" si="676"/>
        <v>0</v>
      </c>
      <c r="BS497" s="54">
        <f t="shared" si="676"/>
        <v>0</v>
      </c>
      <c r="BT497" s="54">
        <f t="shared" si="676"/>
        <v>0</v>
      </c>
      <c r="BU497" s="54">
        <f t="shared" si="676"/>
        <v>0</v>
      </c>
      <c r="BV497" s="54">
        <f t="shared" si="676"/>
        <v>0</v>
      </c>
      <c r="BW497" s="54">
        <f t="shared" si="676"/>
        <v>0</v>
      </c>
      <c r="BX497" s="54">
        <f t="shared" si="676"/>
        <v>0</v>
      </c>
      <c r="BY497" s="54">
        <f t="shared" si="676"/>
        <v>0</v>
      </c>
      <c r="BZ497" s="54">
        <f t="shared" si="676"/>
        <v>0</v>
      </c>
      <c r="CA497" s="54">
        <f t="shared" si="676"/>
        <v>0</v>
      </c>
      <c r="CB497" s="54">
        <f t="shared" si="676"/>
        <v>0</v>
      </c>
      <c r="CC497" s="54">
        <f t="shared" si="676"/>
        <v>0</v>
      </c>
      <c r="CD497" s="54">
        <f t="shared" si="676"/>
        <v>0</v>
      </c>
      <c r="CE497" s="54">
        <f t="shared" si="676"/>
        <v>0</v>
      </c>
      <c r="CF497" s="148">
        <f t="shared" si="676"/>
        <v>0</v>
      </c>
      <c r="CG497" s="52"/>
      <c r="CH497" s="52"/>
      <c r="CI497" s="52"/>
      <c r="CJ497" s="52"/>
      <c r="CK497" s="52"/>
      <c r="CL497" s="52"/>
      <c r="CM497" s="52"/>
      <c r="CN497" s="52"/>
      <c r="CO497" s="52"/>
      <c r="CP497" s="52"/>
      <c r="CQ497" s="52"/>
      <c r="CR497" s="52"/>
      <c r="CS497" s="52"/>
      <c r="CT497" s="52"/>
      <c r="CU497" s="52"/>
      <c r="CV497" s="52"/>
      <c r="CW497" s="52"/>
      <c r="CX497" s="52"/>
      <c r="CY497" s="52"/>
      <c r="CZ497" s="52"/>
      <c r="DA497" s="52"/>
      <c r="DB497" s="52"/>
      <c r="DC497" s="52"/>
      <c r="DD497" s="52"/>
      <c r="DE497" s="52"/>
      <c r="DF497" s="52"/>
      <c r="DG497" s="52"/>
      <c r="DH497" s="52"/>
      <c r="DI497" s="52"/>
      <c r="DJ497" s="52"/>
      <c r="DK497" s="52"/>
      <c r="DL497" s="52"/>
    </row>
    <row r="498" spans="1:116" s="57" customFormat="1" x14ac:dyDescent="0.2">
      <c r="A498" s="220"/>
      <c r="B498" s="223"/>
      <c r="C498" s="226"/>
      <c r="D498" s="229"/>
      <c r="E498" s="229"/>
      <c r="F498" s="229"/>
      <c r="G498" s="232"/>
      <c r="H498" s="235"/>
      <c r="I498" s="237"/>
      <c r="J498" s="237"/>
      <c r="K498" s="235"/>
      <c r="L498" s="54" t="s">
        <v>140</v>
      </c>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146">
        <f t="shared" si="636"/>
        <v>0</v>
      </c>
      <c r="AU498" s="147">
        <f t="shared" si="679"/>
        <v>0</v>
      </c>
      <c r="AV498" s="52"/>
      <c r="AW498" s="55">
        <f t="shared" si="658"/>
        <v>0</v>
      </c>
      <c r="AX498" s="55"/>
      <c r="AY498" s="54" t="s">
        <v>140</v>
      </c>
      <c r="AZ498" s="54">
        <f t="shared" si="676"/>
        <v>0</v>
      </c>
      <c r="BA498" s="54">
        <f t="shared" si="676"/>
        <v>0</v>
      </c>
      <c r="BB498" s="54">
        <f t="shared" si="676"/>
        <v>0</v>
      </c>
      <c r="BC498" s="54">
        <f t="shared" si="676"/>
        <v>0</v>
      </c>
      <c r="BD498" s="54">
        <f t="shared" si="676"/>
        <v>0</v>
      </c>
      <c r="BE498" s="54">
        <f t="shared" si="676"/>
        <v>0</v>
      </c>
      <c r="BF498" s="54">
        <f t="shared" si="676"/>
        <v>0</v>
      </c>
      <c r="BG498" s="54">
        <f t="shared" si="676"/>
        <v>0</v>
      </c>
      <c r="BH498" s="54">
        <f t="shared" si="676"/>
        <v>0</v>
      </c>
      <c r="BI498" s="54">
        <f t="shared" si="676"/>
        <v>0</v>
      </c>
      <c r="BJ498" s="54">
        <f t="shared" si="676"/>
        <v>0</v>
      </c>
      <c r="BK498" s="54">
        <f t="shared" si="676"/>
        <v>0</v>
      </c>
      <c r="BL498" s="54">
        <f t="shared" si="676"/>
        <v>0</v>
      </c>
      <c r="BM498" s="54">
        <f t="shared" si="676"/>
        <v>0</v>
      </c>
      <c r="BN498" s="54">
        <f t="shared" si="676"/>
        <v>0</v>
      </c>
      <c r="BO498" s="54">
        <f t="shared" ref="BO498" si="680">IFERROR($AU498/$AT498*AB498,0)</f>
        <v>0</v>
      </c>
      <c r="BP498" s="54">
        <f t="shared" ref="BP498:CE506" si="681">IFERROR($AU498/$AT498*AC498,0)</f>
        <v>0</v>
      </c>
      <c r="BQ498" s="54">
        <f t="shared" ref="BQ498" si="682">IFERROR($AU498/$AT498*AD498,0)</f>
        <v>0</v>
      </c>
      <c r="BR498" s="54">
        <f t="shared" ref="BR498" si="683">IFERROR($AU498/$AT498*AE498,0)</f>
        <v>0</v>
      </c>
      <c r="BS498" s="54">
        <f t="shared" ref="BS498" si="684">IFERROR($AU498/$AT498*AF498,0)</f>
        <v>0</v>
      </c>
      <c r="BT498" s="54">
        <f t="shared" ref="BT498" si="685">IFERROR($AU498/$AT498*AG498,0)</f>
        <v>0</v>
      </c>
      <c r="BU498" s="54">
        <f t="shared" ref="BU498" si="686">IFERROR($AU498/$AT498*AH498,0)</f>
        <v>0</v>
      </c>
      <c r="BV498" s="54">
        <f t="shared" ref="BV498" si="687">IFERROR($AU498/$AT498*AI498,0)</f>
        <v>0</v>
      </c>
      <c r="BW498" s="54">
        <f t="shared" ref="BW498" si="688">IFERROR($AU498/$AT498*AJ498,0)</f>
        <v>0</v>
      </c>
      <c r="BX498" s="54">
        <f t="shared" ref="BX498" si="689">IFERROR($AU498/$AT498*AK498,0)</f>
        <v>0</v>
      </c>
      <c r="BY498" s="54">
        <f t="shared" ref="BY498" si="690">IFERROR($AU498/$AT498*AL498,0)</f>
        <v>0</v>
      </c>
      <c r="BZ498" s="54">
        <f t="shared" ref="BZ498" si="691">IFERROR($AU498/$AT498*AM498,0)</f>
        <v>0</v>
      </c>
      <c r="CA498" s="54">
        <f t="shared" ref="CA498" si="692">IFERROR($AU498/$AT498*AN498,0)</f>
        <v>0</v>
      </c>
      <c r="CB498" s="54">
        <f t="shared" ref="CB498" si="693">IFERROR($AU498/$AT498*AO498,0)</f>
        <v>0</v>
      </c>
      <c r="CC498" s="54">
        <f t="shared" ref="CC498" si="694">IFERROR($AU498/$AT498*AP498,0)</f>
        <v>0</v>
      </c>
      <c r="CD498" s="54">
        <f t="shared" ref="CD498" si="695">IFERROR($AU498/$AT498*AQ498,0)</f>
        <v>0</v>
      </c>
      <c r="CE498" s="54">
        <f t="shared" ref="CE498" si="696">IFERROR($AU498/$AT498*AR498,0)</f>
        <v>0</v>
      </c>
      <c r="CF498" s="148">
        <f t="shared" ref="AZ498:CF514" si="697">IFERROR($AU498/$AT498*AS498,0)</f>
        <v>0</v>
      </c>
      <c r="CG498" s="52"/>
      <c r="CH498" s="52"/>
      <c r="CI498" s="52"/>
      <c r="CJ498" s="52"/>
      <c r="CK498" s="52"/>
      <c r="CL498" s="52"/>
      <c r="CM498" s="52"/>
      <c r="CN498" s="52"/>
      <c r="CO498" s="52"/>
      <c r="CP498" s="52"/>
      <c r="CQ498" s="52"/>
      <c r="CR498" s="52"/>
      <c r="CS498" s="52"/>
      <c r="CT498" s="52"/>
      <c r="CU498" s="52"/>
      <c r="CV498" s="52"/>
      <c r="CW498" s="52"/>
      <c r="CX498" s="52"/>
      <c r="CY498" s="52"/>
      <c r="CZ498" s="52"/>
      <c r="DA498" s="52"/>
      <c r="DB498" s="52"/>
      <c r="DC498" s="52"/>
      <c r="DD498" s="52"/>
      <c r="DE498" s="52"/>
      <c r="DF498" s="52"/>
      <c r="DG498" s="52"/>
      <c r="DH498" s="52"/>
      <c r="DI498" s="52"/>
      <c r="DJ498" s="52"/>
      <c r="DK498" s="52"/>
      <c r="DL498" s="52"/>
    </row>
    <row r="499" spans="1:116" s="57" customFormat="1" ht="13.5" thickBot="1" x14ac:dyDescent="0.25">
      <c r="A499" s="221"/>
      <c r="B499" s="224"/>
      <c r="C499" s="227"/>
      <c r="D499" s="230"/>
      <c r="E499" s="230"/>
      <c r="F499" s="230"/>
      <c r="G499" s="233"/>
      <c r="H499" s="236"/>
      <c r="I499" s="238"/>
      <c r="J499" s="238"/>
      <c r="K499" s="236"/>
      <c r="L499" s="141" t="s">
        <v>141</v>
      </c>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8"/>
      <c r="AN499" s="128"/>
      <c r="AO499" s="128"/>
      <c r="AP499" s="128"/>
      <c r="AQ499" s="128"/>
      <c r="AR499" s="128"/>
      <c r="AS499" s="128"/>
      <c r="AT499" s="149">
        <f t="shared" si="636"/>
        <v>0</v>
      </c>
      <c r="AU499" s="150">
        <f t="shared" si="679"/>
        <v>0</v>
      </c>
      <c r="AV499" s="52"/>
      <c r="AW499" s="55">
        <f t="shared" si="658"/>
        <v>0</v>
      </c>
      <c r="AX499" s="55"/>
      <c r="AY499" s="141" t="s">
        <v>141</v>
      </c>
      <c r="AZ499" s="141">
        <f t="shared" ref="AZ499:BO506" si="698">IFERROR($AU499/$AT499*M499,0)</f>
        <v>0</v>
      </c>
      <c r="BA499" s="141">
        <f t="shared" si="698"/>
        <v>0</v>
      </c>
      <c r="BB499" s="141">
        <f t="shared" si="698"/>
        <v>0</v>
      </c>
      <c r="BC499" s="141">
        <f t="shared" si="698"/>
        <v>0</v>
      </c>
      <c r="BD499" s="141">
        <f t="shared" si="698"/>
        <v>0</v>
      </c>
      <c r="BE499" s="141">
        <f t="shared" si="698"/>
        <v>0</v>
      </c>
      <c r="BF499" s="141">
        <f t="shared" si="698"/>
        <v>0</v>
      </c>
      <c r="BG499" s="141">
        <f t="shared" si="698"/>
        <v>0</v>
      </c>
      <c r="BH499" s="141">
        <f t="shared" si="698"/>
        <v>0</v>
      </c>
      <c r="BI499" s="141">
        <f t="shared" si="698"/>
        <v>0</v>
      </c>
      <c r="BJ499" s="141">
        <f t="shared" si="698"/>
        <v>0</v>
      </c>
      <c r="BK499" s="141">
        <f t="shared" si="698"/>
        <v>0</v>
      </c>
      <c r="BL499" s="141">
        <f t="shared" si="698"/>
        <v>0</v>
      </c>
      <c r="BM499" s="141">
        <f t="shared" si="698"/>
        <v>0</v>
      </c>
      <c r="BN499" s="141">
        <f t="shared" si="698"/>
        <v>0</v>
      </c>
      <c r="BO499" s="141">
        <f t="shared" si="698"/>
        <v>0</v>
      </c>
      <c r="BP499" s="141">
        <f t="shared" si="681"/>
        <v>0</v>
      </c>
      <c r="BQ499" s="141">
        <f t="shared" si="681"/>
        <v>0</v>
      </c>
      <c r="BR499" s="141">
        <f t="shared" si="681"/>
        <v>0</v>
      </c>
      <c r="BS499" s="141">
        <f t="shared" si="681"/>
        <v>0</v>
      </c>
      <c r="BT499" s="141">
        <f t="shared" si="681"/>
        <v>0</v>
      </c>
      <c r="BU499" s="141">
        <f t="shared" si="681"/>
        <v>0</v>
      </c>
      <c r="BV499" s="141">
        <f t="shared" si="681"/>
        <v>0</v>
      </c>
      <c r="BW499" s="141">
        <f t="shared" si="681"/>
        <v>0</v>
      </c>
      <c r="BX499" s="141">
        <f t="shared" si="681"/>
        <v>0</v>
      </c>
      <c r="BY499" s="141">
        <f t="shared" si="681"/>
        <v>0</v>
      </c>
      <c r="BZ499" s="141">
        <f t="shared" si="681"/>
        <v>0</v>
      </c>
      <c r="CA499" s="141">
        <f t="shared" si="681"/>
        <v>0</v>
      </c>
      <c r="CB499" s="141">
        <f t="shared" si="681"/>
        <v>0</v>
      </c>
      <c r="CC499" s="141">
        <f t="shared" si="681"/>
        <v>0</v>
      </c>
      <c r="CD499" s="141">
        <f t="shared" si="681"/>
        <v>0</v>
      </c>
      <c r="CE499" s="141">
        <f t="shared" si="681"/>
        <v>0</v>
      </c>
      <c r="CF499" s="151">
        <f t="shared" si="697"/>
        <v>0</v>
      </c>
      <c r="CG499" s="52"/>
      <c r="CH499" s="52"/>
      <c r="CI499" s="52"/>
      <c r="CJ499" s="52"/>
      <c r="CK499" s="52"/>
      <c r="CL499" s="52"/>
      <c r="CM499" s="52"/>
      <c r="CN499" s="52"/>
      <c r="CO499" s="52"/>
      <c r="CP499" s="52"/>
      <c r="CQ499" s="52"/>
      <c r="CR499" s="52"/>
      <c r="CS499" s="52"/>
      <c r="CT499" s="52"/>
      <c r="CU499" s="52"/>
      <c r="CV499" s="52"/>
      <c r="CW499" s="52"/>
      <c r="CX499" s="52"/>
      <c r="CY499" s="52"/>
      <c r="CZ499" s="52"/>
      <c r="DA499" s="52"/>
      <c r="DB499" s="52"/>
      <c r="DC499" s="52"/>
      <c r="DD499" s="52"/>
      <c r="DE499" s="52"/>
      <c r="DF499" s="52"/>
      <c r="DG499" s="52"/>
      <c r="DH499" s="52"/>
      <c r="DI499" s="52"/>
      <c r="DJ499" s="52"/>
      <c r="DK499" s="52"/>
      <c r="DL499" s="52"/>
    </row>
    <row r="500" spans="1:116" s="57" customFormat="1" x14ac:dyDescent="0.2">
      <c r="A500" s="219"/>
      <c r="B500" s="222"/>
      <c r="C500" s="225"/>
      <c r="D500" s="228"/>
      <c r="E500" s="228"/>
      <c r="F500" s="228"/>
      <c r="G500" s="231"/>
      <c r="H500" s="234"/>
      <c r="I500" s="222"/>
      <c r="J500" s="222"/>
      <c r="K500" s="234"/>
      <c r="L500" s="140" t="s">
        <v>145</v>
      </c>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43">
        <f t="shared" si="636"/>
        <v>0</v>
      </c>
      <c r="AU500" s="144">
        <f t="shared" ref="AU500:AU507" si="699">AT500*$H$500</f>
        <v>0</v>
      </c>
      <c r="AV500" s="52"/>
      <c r="AW500" s="55">
        <f t="shared" si="658"/>
        <v>0</v>
      </c>
      <c r="AX500" s="55"/>
      <c r="AY500" s="140" t="s">
        <v>145</v>
      </c>
      <c r="AZ500" s="140">
        <f t="shared" si="698"/>
        <v>0</v>
      </c>
      <c r="BA500" s="140">
        <f t="shared" si="698"/>
        <v>0</v>
      </c>
      <c r="BB500" s="140">
        <f t="shared" si="698"/>
        <v>0</v>
      </c>
      <c r="BC500" s="140">
        <f t="shared" si="698"/>
        <v>0</v>
      </c>
      <c r="BD500" s="140">
        <f t="shared" si="698"/>
        <v>0</v>
      </c>
      <c r="BE500" s="140">
        <f t="shared" si="698"/>
        <v>0</v>
      </c>
      <c r="BF500" s="140">
        <f t="shared" si="698"/>
        <v>0</v>
      </c>
      <c r="BG500" s="140">
        <f t="shared" si="698"/>
        <v>0</v>
      </c>
      <c r="BH500" s="140">
        <f t="shared" si="698"/>
        <v>0</v>
      </c>
      <c r="BI500" s="140">
        <f t="shared" si="698"/>
        <v>0</v>
      </c>
      <c r="BJ500" s="140">
        <f t="shared" si="698"/>
        <v>0</v>
      </c>
      <c r="BK500" s="140">
        <f t="shared" si="698"/>
        <v>0</v>
      </c>
      <c r="BL500" s="140">
        <f t="shared" si="698"/>
        <v>0</v>
      </c>
      <c r="BM500" s="140">
        <f t="shared" si="698"/>
        <v>0</v>
      </c>
      <c r="BN500" s="140">
        <f t="shared" si="698"/>
        <v>0</v>
      </c>
      <c r="BO500" s="140">
        <f t="shared" si="698"/>
        <v>0</v>
      </c>
      <c r="BP500" s="140">
        <f t="shared" si="681"/>
        <v>0</v>
      </c>
      <c r="BQ500" s="140">
        <f t="shared" si="681"/>
        <v>0</v>
      </c>
      <c r="BR500" s="140">
        <f t="shared" si="681"/>
        <v>0</v>
      </c>
      <c r="BS500" s="140">
        <f t="shared" si="681"/>
        <v>0</v>
      </c>
      <c r="BT500" s="140">
        <f t="shared" si="681"/>
        <v>0</v>
      </c>
      <c r="BU500" s="140">
        <f t="shared" si="681"/>
        <v>0</v>
      </c>
      <c r="BV500" s="140">
        <f t="shared" si="681"/>
        <v>0</v>
      </c>
      <c r="BW500" s="140">
        <f t="shared" si="681"/>
        <v>0</v>
      </c>
      <c r="BX500" s="140">
        <f t="shared" si="681"/>
        <v>0</v>
      </c>
      <c r="BY500" s="140">
        <f t="shared" si="681"/>
        <v>0</v>
      </c>
      <c r="BZ500" s="140">
        <f t="shared" si="681"/>
        <v>0</v>
      </c>
      <c r="CA500" s="140">
        <f t="shared" si="681"/>
        <v>0</v>
      </c>
      <c r="CB500" s="140">
        <f t="shared" si="681"/>
        <v>0</v>
      </c>
      <c r="CC500" s="140">
        <f t="shared" si="681"/>
        <v>0</v>
      </c>
      <c r="CD500" s="140">
        <f t="shared" si="681"/>
        <v>0</v>
      </c>
      <c r="CE500" s="140">
        <f t="shared" si="681"/>
        <v>0</v>
      </c>
      <c r="CF500" s="145">
        <f t="shared" si="697"/>
        <v>0</v>
      </c>
      <c r="CG500" s="52"/>
      <c r="CH500" s="52"/>
      <c r="CI500" s="52"/>
      <c r="CJ500" s="52"/>
      <c r="CK500" s="52"/>
      <c r="CL500" s="52"/>
      <c r="CM500" s="52"/>
      <c r="CN500" s="52"/>
      <c r="CO500" s="52"/>
      <c r="CP500" s="52"/>
      <c r="CQ500" s="52"/>
      <c r="CR500" s="52"/>
      <c r="CS500" s="52"/>
      <c r="CT500" s="52"/>
      <c r="CU500" s="52"/>
      <c r="CV500" s="52"/>
      <c r="CW500" s="52"/>
      <c r="CX500" s="52"/>
      <c r="CY500" s="52"/>
      <c r="CZ500" s="52"/>
      <c r="DA500" s="52"/>
      <c r="DB500" s="52"/>
      <c r="DC500" s="52"/>
      <c r="DD500" s="52"/>
      <c r="DE500" s="52"/>
      <c r="DF500" s="52"/>
      <c r="DG500" s="52"/>
      <c r="DH500" s="52"/>
      <c r="DI500" s="52"/>
      <c r="DJ500" s="52"/>
      <c r="DK500" s="52"/>
      <c r="DL500" s="52"/>
    </row>
    <row r="501" spans="1:116" s="57" customFormat="1" x14ac:dyDescent="0.2">
      <c r="A501" s="220"/>
      <c r="B501" s="223"/>
      <c r="C501" s="226"/>
      <c r="D501" s="229"/>
      <c r="E501" s="229"/>
      <c r="F501" s="229"/>
      <c r="G501" s="232"/>
      <c r="H501" s="235"/>
      <c r="I501" s="237"/>
      <c r="J501" s="237"/>
      <c r="K501" s="235"/>
      <c r="L501" s="54" t="s">
        <v>1</v>
      </c>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146">
        <f t="shared" si="636"/>
        <v>0</v>
      </c>
      <c r="AU501" s="147">
        <f t="shared" si="699"/>
        <v>0</v>
      </c>
      <c r="AV501" s="52"/>
      <c r="AW501" s="55">
        <f t="shared" si="658"/>
        <v>0</v>
      </c>
      <c r="AX501" s="55"/>
      <c r="AY501" s="54" t="s">
        <v>1</v>
      </c>
      <c r="AZ501" s="54">
        <f t="shared" si="698"/>
        <v>0</v>
      </c>
      <c r="BA501" s="54">
        <f t="shared" si="698"/>
        <v>0</v>
      </c>
      <c r="BB501" s="54">
        <f t="shared" si="698"/>
        <v>0</v>
      </c>
      <c r="BC501" s="54">
        <f t="shared" si="698"/>
        <v>0</v>
      </c>
      <c r="BD501" s="54">
        <f t="shared" si="698"/>
        <v>0</v>
      </c>
      <c r="BE501" s="54">
        <f t="shared" si="698"/>
        <v>0</v>
      </c>
      <c r="BF501" s="54">
        <f t="shared" si="698"/>
        <v>0</v>
      </c>
      <c r="BG501" s="54">
        <f t="shared" si="698"/>
        <v>0</v>
      </c>
      <c r="BH501" s="54">
        <f t="shared" si="698"/>
        <v>0</v>
      </c>
      <c r="BI501" s="54">
        <f t="shared" si="698"/>
        <v>0</v>
      </c>
      <c r="BJ501" s="54">
        <f t="shared" si="698"/>
        <v>0</v>
      </c>
      <c r="BK501" s="54">
        <f t="shared" si="698"/>
        <v>0</v>
      </c>
      <c r="BL501" s="54">
        <f t="shared" si="698"/>
        <v>0</v>
      </c>
      <c r="BM501" s="54">
        <f t="shared" si="698"/>
        <v>0</v>
      </c>
      <c r="BN501" s="54">
        <f t="shared" si="698"/>
        <v>0</v>
      </c>
      <c r="BO501" s="54">
        <f t="shared" si="698"/>
        <v>0</v>
      </c>
      <c r="BP501" s="54">
        <f t="shared" si="681"/>
        <v>0</v>
      </c>
      <c r="BQ501" s="54">
        <f t="shared" si="681"/>
        <v>0</v>
      </c>
      <c r="BR501" s="54">
        <f t="shared" si="681"/>
        <v>0</v>
      </c>
      <c r="BS501" s="54">
        <f t="shared" si="681"/>
        <v>0</v>
      </c>
      <c r="BT501" s="54">
        <f t="shared" si="681"/>
        <v>0</v>
      </c>
      <c r="BU501" s="54">
        <f t="shared" si="681"/>
        <v>0</v>
      </c>
      <c r="BV501" s="54">
        <f t="shared" si="681"/>
        <v>0</v>
      </c>
      <c r="BW501" s="54">
        <f t="shared" si="681"/>
        <v>0</v>
      </c>
      <c r="BX501" s="54">
        <f t="shared" si="681"/>
        <v>0</v>
      </c>
      <c r="BY501" s="54">
        <f t="shared" si="681"/>
        <v>0</v>
      </c>
      <c r="BZ501" s="54">
        <f t="shared" si="681"/>
        <v>0</v>
      </c>
      <c r="CA501" s="54">
        <f t="shared" si="681"/>
        <v>0</v>
      </c>
      <c r="CB501" s="54">
        <f t="shared" si="681"/>
        <v>0</v>
      </c>
      <c r="CC501" s="54">
        <f t="shared" si="681"/>
        <v>0</v>
      </c>
      <c r="CD501" s="54">
        <f t="shared" si="681"/>
        <v>0</v>
      </c>
      <c r="CE501" s="54">
        <f t="shared" si="681"/>
        <v>0</v>
      </c>
      <c r="CF501" s="148">
        <f t="shared" si="697"/>
        <v>0</v>
      </c>
      <c r="CG501" s="52"/>
      <c r="CH501" s="52"/>
      <c r="CI501" s="52"/>
      <c r="CJ501" s="52"/>
      <c r="CK501" s="52"/>
      <c r="CL501" s="52"/>
      <c r="CM501" s="52"/>
      <c r="CN501" s="52"/>
      <c r="CO501" s="52"/>
      <c r="CP501" s="52"/>
      <c r="CQ501" s="52"/>
      <c r="CR501" s="52"/>
      <c r="CS501" s="52"/>
      <c r="CT501" s="52"/>
      <c r="CU501" s="52"/>
      <c r="CV501" s="52"/>
      <c r="CW501" s="52"/>
      <c r="CX501" s="52"/>
      <c r="CY501" s="52"/>
      <c r="CZ501" s="52"/>
      <c r="DA501" s="52"/>
      <c r="DB501" s="52"/>
      <c r="DC501" s="52"/>
      <c r="DD501" s="52"/>
      <c r="DE501" s="52"/>
      <c r="DF501" s="52"/>
      <c r="DG501" s="52"/>
      <c r="DH501" s="52"/>
      <c r="DI501" s="52"/>
      <c r="DJ501" s="52"/>
      <c r="DK501" s="52"/>
      <c r="DL501" s="52"/>
    </row>
    <row r="502" spans="1:116" s="57" customFormat="1" x14ac:dyDescent="0.2">
      <c r="A502" s="220"/>
      <c r="B502" s="223"/>
      <c r="C502" s="226"/>
      <c r="D502" s="229"/>
      <c r="E502" s="229"/>
      <c r="F502" s="229"/>
      <c r="G502" s="232"/>
      <c r="H502" s="235"/>
      <c r="I502" s="237"/>
      <c r="J502" s="237"/>
      <c r="K502" s="235"/>
      <c r="L502" s="54" t="s">
        <v>2</v>
      </c>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146">
        <f t="shared" si="636"/>
        <v>0</v>
      </c>
      <c r="AU502" s="147">
        <f t="shared" si="699"/>
        <v>0</v>
      </c>
      <c r="AV502" s="52"/>
      <c r="AW502" s="55">
        <f t="shared" si="658"/>
        <v>0</v>
      </c>
      <c r="AX502" s="55"/>
      <c r="AY502" s="54" t="s">
        <v>2</v>
      </c>
      <c r="AZ502" s="54">
        <f t="shared" si="698"/>
        <v>0</v>
      </c>
      <c r="BA502" s="54">
        <f t="shared" si="698"/>
        <v>0</v>
      </c>
      <c r="BB502" s="54">
        <f t="shared" si="698"/>
        <v>0</v>
      </c>
      <c r="BC502" s="54">
        <f t="shared" si="698"/>
        <v>0</v>
      </c>
      <c r="BD502" s="54">
        <f t="shared" si="698"/>
        <v>0</v>
      </c>
      <c r="BE502" s="54">
        <f t="shared" si="698"/>
        <v>0</v>
      </c>
      <c r="BF502" s="54">
        <f t="shared" si="698"/>
        <v>0</v>
      </c>
      <c r="BG502" s="54">
        <f t="shared" si="698"/>
        <v>0</v>
      </c>
      <c r="BH502" s="54">
        <f t="shared" si="698"/>
        <v>0</v>
      </c>
      <c r="BI502" s="54">
        <f t="shared" si="698"/>
        <v>0</v>
      </c>
      <c r="BJ502" s="54">
        <f t="shared" si="698"/>
        <v>0</v>
      </c>
      <c r="BK502" s="54">
        <f t="shared" si="698"/>
        <v>0</v>
      </c>
      <c r="BL502" s="54">
        <f t="shared" si="698"/>
        <v>0</v>
      </c>
      <c r="BM502" s="54">
        <f t="shared" si="698"/>
        <v>0</v>
      </c>
      <c r="BN502" s="54">
        <f t="shared" si="698"/>
        <v>0</v>
      </c>
      <c r="BO502" s="54">
        <f t="shared" si="698"/>
        <v>0</v>
      </c>
      <c r="BP502" s="54">
        <f t="shared" si="681"/>
        <v>0</v>
      </c>
      <c r="BQ502" s="54">
        <f t="shared" si="681"/>
        <v>0</v>
      </c>
      <c r="BR502" s="54">
        <f t="shared" si="681"/>
        <v>0</v>
      </c>
      <c r="BS502" s="54">
        <f t="shared" si="681"/>
        <v>0</v>
      </c>
      <c r="BT502" s="54">
        <f t="shared" si="681"/>
        <v>0</v>
      </c>
      <c r="BU502" s="54">
        <f t="shared" si="681"/>
        <v>0</v>
      </c>
      <c r="BV502" s="54">
        <f t="shared" si="681"/>
        <v>0</v>
      </c>
      <c r="BW502" s="54">
        <f t="shared" si="681"/>
        <v>0</v>
      </c>
      <c r="BX502" s="54">
        <f t="shared" si="681"/>
        <v>0</v>
      </c>
      <c r="BY502" s="54">
        <f t="shared" si="681"/>
        <v>0</v>
      </c>
      <c r="BZ502" s="54">
        <f t="shared" si="681"/>
        <v>0</v>
      </c>
      <c r="CA502" s="54">
        <f t="shared" si="681"/>
        <v>0</v>
      </c>
      <c r="CB502" s="54">
        <f t="shared" si="681"/>
        <v>0</v>
      </c>
      <c r="CC502" s="54">
        <f t="shared" si="681"/>
        <v>0</v>
      </c>
      <c r="CD502" s="54">
        <f t="shared" si="681"/>
        <v>0</v>
      </c>
      <c r="CE502" s="54">
        <f t="shared" si="681"/>
        <v>0</v>
      </c>
      <c r="CF502" s="148">
        <f t="shared" si="697"/>
        <v>0</v>
      </c>
      <c r="CG502" s="52"/>
      <c r="CH502" s="52"/>
      <c r="CI502" s="52"/>
      <c r="CJ502" s="52"/>
      <c r="CK502" s="52"/>
      <c r="CL502" s="52"/>
      <c r="CM502" s="52"/>
      <c r="CN502" s="52"/>
      <c r="CO502" s="52"/>
      <c r="CP502" s="52"/>
      <c r="CQ502" s="52"/>
      <c r="CR502" s="52"/>
      <c r="CS502" s="52"/>
      <c r="CT502" s="52"/>
      <c r="CU502" s="52"/>
      <c r="CV502" s="52"/>
      <c r="CW502" s="52"/>
      <c r="CX502" s="52"/>
      <c r="CY502" s="52"/>
      <c r="CZ502" s="52"/>
      <c r="DA502" s="52"/>
      <c r="DB502" s="52"/>
      <c r="DC502" s="52"/>
      <c r="DD502" s="52"/>
      <c r="DE502" s="52"/>
      <c r="DF502" s="52"/>
      <c r="DG502" s="52"/>
      <c r="DH502" s="52"/>
      <c r="DI502" s="52"/>
      <c r="DJ502" s="52"/>
      <c r="DK502" s="52"/>
      <c r="DL502" s="52"/>
    </row>
    <row r="503" spans="1:116" s="57" customFormat="1" x14ac:dyDescent="0.2">
      <c r="A503" s="220"/>
      <c r="B503" s="223"/>
      <c r="C503" s="226"/>
      <c r="D503" s="229"/>
      <c r="E503" s="229"/>
      <c r="F503" s="229"/>
      <c r="G503" s="232"/>
      <c r="H503" s="235"/>
      <c r="I503" s="237"/>
      <c r="J503" s="237"/>
      <c r="K503" s="235"/>
      <c r="L503" s="54" t="s">
        <v>138</v>
      </c>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146">
        <f t="shared" si="636"/>
        <v>0</v>
      </c>
      <c r="AU503" s="147">
        <f t="shared" si="699"/>
        <v>0</v>
      </c>
      <c r="AV503" s="52"/>
      <c r="AW503" s="55">
        <f t="shared" si="658"/>
        <v>0</v>
      </c>
      <c r="AX503" s="55"/>
      <c r="AY503" s="54" t="s">
        <v>138</v>
      </c>
      <c r="AZ503" s="54">
        <f t="shared" si="698"/>
        <v>0</v>
      </c>
      <c r="BA503" s="54">
        <f t="shared" si="698"/>
        <v>0</v>
      </c>
      <c r="BB503" s="54">
        <f t="shared" si="698"/>
        <v>0</v>
      </c>
      <c r="BC503" s="54">
        <f t="shared" si="698"/>
        <v>0</v>
      </c>
      <c r="BD503" s="54">
        <f t="shared" si="698"/>
        <v>0</v>
      </c>
      <c r="BE503" s="54">
        <f t="shared" si="698"/>
        <v>0</v>
      </c>
      <c r="BF503" s="54">
        <f t="shared" si="698"/>
        <v>0</v>
      </c>
      <c r="BG503" s="54">
        <f t="shared" si="698"/>
        <v>0</v>
      </c>
      <c r="BH503" s="54">
        <f t="shared" si="698"/>
        <v>0</v>
      </c>
      <c r="BI503" s="54">
        <f t="shared" si="698"/>
        <v>0</v>
      </c>
      <c r="BJ503" s="54">
        <f t="shared" si="698"/>
        <v>0</v>
      </c>
      <c r="BK503" s="54">
        <f t="shared" si="698"/>
        <v>0</v>
      </c>
      <c r="BL503" s="54">
        <f t="shared" si="698"/>
        <v>0</v>
      </c>
      <c r="BM503" s="54">
        <f t="shared" si="698"/>
        <v>0</v>
      </c>
      <c r="BN503" s="54">
        <f t="shared" si="698"/>
        <v>0</v>
      </c>
      <c r="BO503" s="54">
        <f t="shared" si="698"/>
        <v>0</v>
      </c>
      <c r="BP503" s="54">
        <f t="shared" si="681"/>
        <v>0</v>
      </c>
      <c r="BQ503" s="54">
        <f t="shared" si="681"/>
        <v>0</v>
      </c>
      <c r="BR503" s="54">
        <f t="shared" si="681"/>
        <v>0</v>
      </c>
      <c r="BS503" s="54">
        <f t="shared" si="681"/>
        <v>0</v>
      </c>
      <c r="BT503" s="54">
        <f t="shared" si="681"/>
        <v>0</v>
      </c>
      <c r="BU503" s="54">
        <f t="shared" si="681"/>
        <v>0</v>
      </c>
      <c r="BV503" s="54">
        <f t="shared" si="681"/>
        <v>0</v>
      </c>
      <c r="BW503" s="54">
        <f t="shared" si="681"/>
        <v>0</v>
      </c>
      <c r="BX503" s="54">
        <f t="shared" si="681"/>
        <v>0</v>
      </c>
      <c r="BY503" s="54">
        <f t="shared" si="681"/>
        <v>0</v>
      </c>
      <c r="BZ503" s="54">
        <f t="shared" si="681"/>
        <v>0</v>
      </c>
      <c r="CA503" s="54">
        <f t="shared" si="681"/>
        <v>0</v>
      </c>
      <c r="CB503" s="54">
        <f t="shared" si="681"/>
        <v>0</v>
      </c>
      <c r="CC503" s="54">
        <f t="shared" si="681"/>
        <v>0</v>
      </c>
      <c r="CD503" s="54">
        <f t="shared" si="681"/>
        <v>0</v>
      </c>
      <c r="CE503" s="54">
        <f t="shared" si="681"/>
        <v>0</v>
      </c>
      <c r="CF503" s="148">
        <f t="shared" si="697"/>
        <v>0</v>
      </c>
      <c r="CG503" s="52"/>
      <c r="CH503" s="52"/>
      <c r="CI503" s="52"/>
      <c r="CJ503" s="52"/>
      <c r="CK503" s="52"/>
      <c r="CL503" s="52"/>
      <c r="CM503" s="52"/>
      <c r="CN503" s="52"/>
      <c r="CO503" s="52"/>
      <c r="CP503" s="52"/>
      <c r="CQ503" s="52"/>
      <c r="CR503" s="52"/>
      <c r="CS503" s="52"/>
      <c r="CT503" s="52"/>
      <c r="CU503" s="52"/>
      <c r="CV503" s="52"/>
      <c r="CW503" s="52"/>
      <c r="CX503" s="52"/>
      <c r="CY503" s="52"/>
      <c r="CZ503" s="52"/>
      <c r="DA503" s="52"/>
      <c r="DB503" s="52"/>
      <c r="DC503" s="52"/>
      <c r="DD503" s="52"/>
      <c r="DE503" s="52"/>
      <c r="DF503" s="52"/>
      <c r="DG503" s="52"/>
      <c r="DH503" s="52"/>
      <c r="DI503" s="52"/>
      <c r="DJ503" s="52"/>
      <c r="DK503" s="52"/>
      <c r="DL503" s="52"/>
    </row>
    <row r="504" spans="1:116" s="57" customFormat="1" x14ac:dyDescent="0.2">
      <c r="A504" s="220"/>
      <c r="B504" s="223"/>
      <c r="C504" s="226"/>
      <c r="D504" s="229"/>
      <c r="E504" s="229"/>
      <c r="F504" s="229"/>
      <c r="G504" s="232"/>
      <c r="H504" s="235"/>
      <c r="I504" s="237"/>
      <c r="J504" s="237"/>
      <c r="K504" s="235"/>
      <c r="L504" s="54" t="s">
        <v>142</v>
      </c>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146">
        <f t="shared" si="636"/>
        <v>0</v>
      </c>
      <c r="AU504" s="147">
        <f t="shared" si="699"/>
        <v>0</v>
      </c>
      <c r="AV504" s="52"/>
      <c r="AW504" s="55">
        <f t="shared" si="658"/>
        <v>0</v>
      </c>
      <c r="AX504" s="55"/>
      <c r="AY504" s="54" t="s">
        <v>142</v>
      </c>
      <c r="AZ504" s="54">
        <f t="shared" si="698"/>
        <v>0</v>
      </c>
      <c r="BA504" s="54">
        <f t="shared" si="698"/>
        <v>0</v>
      </c>
      <c r="BB504" s="54">
        <f t="shared" si="698"/>
        <v>0</v>
      </c>
      <c r="BC504" s="54">
        <f t="shared" si="698"/>
        <v>0</v>
      </c>
      <c r="BD504" s="54">
        <f t="shared" si="698"/>
        <v>0</v>
      </c>
      <c r="BE504" s="54">
        <f t="shared" si="698"/>
        <v>0</v>
      </c>
      <c r="BF504" s="54">
        <f t="shared" si="698"/>
        <v>0</v>
      </c>
      <c r="BG504" s="54">
        <f t="shared" si="698"/>
        <v>0</v>
      </c>
      <c r="BH504" s="54">
        <f t="shared" si="698"/>
        <v>0</v>
      </c>
      <c r="BI504" s="54">
        <f t="shared" si="698"/>
        <v>0</v>
      </c>
      <c r="BJ504" s="54">
        <f t="shared" si="698"/>
        <v>0</v>
      </c>
      <c r="BK504" s="54">
        <f t="shared" si="698"/>
        <v>0</v>
      </c>
      <c r="BL504" s="54">
        <f t="shared" si="698"/>
        <v>0</v>
      </c>
      <c r="BM504" s="54">
        <f t="shared" si="698"/>
        <v>0</v>
      </c>
      <c r="BN504" s="54">
        <f t="shared" si="698"/>
        <v>0</v>
      </c>
      <c r="BO504" s="54">
        <f t="shared" si="698"/>
        <v>0</v>
      </c>
      <c r="BP504" s="54">
        <f t="shared" si="681"/>
        <v>0</v>
      </c>
      <c r="BQ504" s="54">
        <f t="shared" si="681"/>
        <v>0</v>
      </c>
      <c r="BR504" s="54">
        <f t="shared" si="681"/>
        <v>0</v>
      </c>
      <c r="BS504" s="54">
        <f t="shared" si="681"/>
        <v>0</v>
      </c>
      <c r="BT504" s="54">
        <f t="shared" si="681"/>
        <v>0</v>
      </c>
      <c r="BU504" s="54">
        <f t="shared" si="681"/>
        <v>0</v>
      </c>
      <c r="BV504" s="54">
        <f t="shared" si="681"/>
        <v>0</v>
      </c>
      <c r="BW504" s="54">
        <f t="shared" si="681"/>
        <v>0</v>
      </c>
      <c r="BX504" s="54">
        <f t="shared" si="681"/>
        <v>0</v>
      </c>
      <c r="BY504" s="54">
        <f t="shared" si="681"/>
        <v>0</v>
      </c>
      <c r="BZ504" s="54">
        <f t="shared" si="681"/>
        <v>0</v>
      </c>
      <c r="CA504" s="54">
        <f t="shared" si="681"/>
        <v>0</v>
      </c>
      <c r="CB504" s="54">
        <f t="shared" si="681"/>
        <v>0</v>
      </c>
      <c r="CC504" s="54">
        <f t="shared" si="681"/>
        <v>0</v>
      </c>
      <c r="CD504" s="54">
        <f t="shared" si="681"/>
        <v>0</v>
      </c>
      <c r="CE504" s="54">
        <f t="shared" si="681"/>
        <v>0</v>
      </c>
      <c r="CF504" s="148">
        <f t="shared" si="697"/>
        <v>0</v>
      </c>
      <c r="CG504" s="52"/>
      <c r="CH504" s="52"/>
      <c r="CI504" s="52"/>
      <c r="CJ504" s="52"/>
      <c r="CK504" s="52"/>
      <c r="CL504" s="52"/>
      <c r="CM504" s="52"/>
      <c r="CN504" s="52"/>
      <c r="CO504" s="52"/>
      <c r="CP504" s="52"/>
      <c r="CQ504" s="52"/>
      <c r="CR504" s="52"/>
      <c r="CS504" s="52"/>
      <c r="CT504" s="52"/>
      <c r="CU504" s="52"/>
      <c r="CV504" s="52"/>
      <c r="CW504" s="52"/>
      <c r="CX504" s="52"/>
      <c r="CY504" s="52"/>
      <c r="CZ504" s="52"/>
      <c r="DA504" s="52"/>
      <c r="DB504" s="52"/>
      <c r="DC504" s="52"/>
      <c r="DD504" s="52"/>
      <c r="DE504" s="52"/>
      <c r="DF504" s="52"/>
      <c r="DG504" s="52"/>
      <c r="DH504" s="52"/>
      <c r="DI504" s="52"/>
      <c r="DJ504" s="52"/>
      <c r="DK504" s="52"/>
      <c r="DL504" s="52"/>
    </row>
    <row r="505" spans="1:116" s="57" customFormat="1" x14ac:dyDescent="0.2">
      <c r="A505" s="220"/>
      <c r="B505" s="223"/>
      <c r="C505" s="226"/>
      <c r="D505" s="229"/>
      <c r="E505" s="229"/>
      <c r="F505" s="229"/>
      <c r="G505" s="232"/>
      <c r="H505" s="235"/>
      <c r="I505" s="237"/>
      <c r="J505" s="237"/>
      <c r="K505" s="235"/>
      <c r="L505" s="54" t="s">
        <v>139</v>
      </c>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146">
        <f t="shared" si="636"/>
        <v>0</v>
      </c>
      <c r="AU505" s="147">
        <f t="shared" si="699"/>
        <v>0</v>
      </c>
      <c r="AV505" s="52"/>
      <c r="AW505" s="55">
        <f t="shared" si="658"/>
        <v>0</v>
      </c>
      <c r="AX505" s="55"/>
      <c r="AY505" s="54" t="s">
        <v>139</v>
      </c>
      <c r="AZ505" s="54">
        <f t="shared" si="698"/>
        <v>0</v>
      </c>
      <c r="BA505" s="54">
        <f t="shared" si="698"/>
        <v>0</v>
      </c>
      <c r="BB505" s="54">
        <f t="shared" si="698"/>
        <v>0</v>
      </c>
      <c r="BC505" s="54">
        <f t="shared" si="698"/>
        <v>0</v>
      </c>
      <c r="BD505" s="54">
        <f t="shared" si="698"/>
        <v>0</v>
      </c>
      <c r="BE505" s="54">
        <f t="shared" si="698"/>
        <v>0</v>
      </c>
      <c r="BF505" s="54">
        <f t="shared" si="698"/>
        <v>0</v>
      </c>
      <c r="BG505" s="54">
        <f t="shared" si="698"/>
        <v>0</v>
      </c>
      <c r="BH505" s="54">
        <f t="shared" si="698"/>
        <v>0</v>
      </c>
      <c r="BI505" s="54">
        <f t="shared" si="698"/>
        <v>0</v>
      </c>
      <c r="BJ505" s="54">
        <f t="shared" si="698"/>
        <v>0</v>
      </c>
      <c r="BK505" s="54">
        <f t="shared" si="698"/>
        <v>0</v>
      </c>
      <c r="BL505" s="54">
        <f t="shared" si="698"/>
        <v>0</v>
      </c>
      <c r="BM505" s="54">
        <f t="shared" si="698"/>
        <v>0</v>
      </c>
      <c r="BN505" s="54">
        <f t="shared" si="698"/>
        <v>0</v>
      </c>
      <c r="BO505" s="54">
        <f t="shared" si="698"/>
        <v>0</v>
      </c>
      <c r="BP505" s="54">
        <f t="shared" si="681"/>
        <v>0</v>
      </c>
      <c r="BQ505" s="54">
        <f t="shared" si="681"/>
        <v>0</v>
      </c>
      <c r="BR505" s="54">
        <f t="shared" si="681"/>
        <v>0</v>
      </c>
      <c r="BS505" s="54">
        <f t="shared" si="681"/>
        <v>0</v>
      </c>
      <c r="BT505" s="54">
        <f t="shared" si="681"/>
        <v>0</v>
      </c>
      <c r="BU505" s="54">
        <f t="shared" si="681"/>
        <v>0</v>
      </c>
      <c r="BV505" s="54">
        <f t="shared" si="681"/>
        <v>0</v>
      </c>
      <c r="BW505" s="54">
        <f t="shared" si="681"/>
        <v>0</v>
      </c>
      <c r="BX505" s="54">
        <f t="shared" si="681"/>
        <v>0</v>
      </c>
      <c r="BY505" s="54">
        <f t="shared" si="681"/>
        <v>0</v>
      </c>
      <c r="BZ505" s="54">
        <f t="shared" si="681"/>
        <v>0</v>
      </c>
      <c r="CA505" s="54">
        <f t="shared" si="681"/>
        <v>0</v>
      </c>
      <c r="CB505" s="54">
        <f t="shared" si="681"/>
        <v>0</v>
      </c>
      <c r="CC505" s="54">
        <f t="shared" si="681"/>
        <v>0</v>
      </c>
      <c r="CD505" s="54">
        <f t="shared" si="681"/>
        <v>0</v>
      </c>
      <c r="CE505" s="54">
        <f t="shared" si="681"/>
        <v>0</v>
      </c>
      <c r="CF505" s="148">
        <f t="shared" si="697"/>
        <v>0</v>
      </c>
      <c r="CG505" s="52"/>
      <c r="CH505" s="52"/>
      <c r="CI505" s="52"/>
      <c r="CJ505" s="52"/>
      <c r="CK505" s="52"/>
      <c r="CL505" s="52"/>
      <c r="CM505" s="52"/>
      <c r="CN505" s="52"/>
      <c r="CO505" s="52"/>
      <c r="CP505" s="52"/>
      <c r="CQ505" s="52"/>
      <c r="CR505" s="52"/>
      <c r="CS505" s="52"/>
      <c r="CT505" s="52"/>
      <c r="CU505" s="52"/>
      <c r="CV505" s="52"/>
      <c r="CW505" s="52"/>
      <c r="CX505" s="52"/>
      <c r="CY505" s="52"/>
      <c r="CZ505" s="52"/>
      <c r="DA505" s="52"/>
      <c r="DB505" s="52"/>
      <c r="DC505" s="52"/>
      <c r="DD505" s="52"/>
      <c r="DE505" s="52"/>
      <c r="DF505" s="52"/>
      <c r="DG505" s="52"/>
      <c r="DH505" s="52"/>
      <c r="DI505" s="52"/>
      <c r="DJ505" s="52"/>
      <c r="DK505" s="52"/>
      <c r="DL505" s="52"/>
    </row>
    <row r="506" spans="1:116" s="57" customFormat="1" x14ac:dyDescent="0.2">
      <c r="A506" s="220"/>
      <c r="B506" s="223"/>
      <c r="C506" s="226"/>
      <c r="D506" s="229"/>
      <c r="E506" s="229"/>
      <c r="F506" s="229"/>
      <c r="G506" s="232"/>
      <c r="H506" s="235"/>
      <c r="I506" s="237"/>
      <c r="J506" s="237"/>
      <c r="K506" s="235"/>
      <c r="L506" s="54" t="s">
        <v>140</v>
      </c>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146">
        <f t="shared" si="636"/>
        <v>0</v>
      </c>
      <c r="AU506" s="147">
        <f t="shared" si="699"/>
        <v>0</v>
      </c>
      <c r="AV506" s="52"/>
      <c r="AW506" s="55">
        <f t="shared" si="658"/>
        <v>0</v>
      </c>
      <c r="AX506" s="55"/>
      <c r="AY506" s="54" t="s">
        <v>140</v>
      </c>
      <c r="AZ506" s="54">
        <f t="shared" si="698"/>
        <v>0</v>
      </c>
      <c r="BA506" s="54">
        <f t="shared" si="698"/>
        <v>0</v>
      </c>
      <c r="BB506" s="54">
        <f t="shared" si="698"/>
        <v>0</v>
      </c>
      <c r="BC506" s="54">
        <f t="shared" si="698"/>
        <v>0</v>
      </c>
      <c r="BD506" s="54">
        <f t="shared" si="698"/>
        <v>0</v>
      </c>
      <c r="BE506" s="54">
        <f t="shared" si="698"/>
        <v>0</v>
      </c>
      <c r="BF506" s="54">
        <f t="shared" si="698"/>
        <v>0</v>
      </c>
      <c r="BG506" s="54">
        <f t="shared" si="698"/>
        <v>0</v>
      </c>
      <c r="BH506" s="54">
        <f t="shared" si="698"/>
        <v>0</v>
      </c>
      <c r="BI506" s="54">
        <f t="shared" si="698"/>
        <v>0</v>
      </c>
      <c r="BJ506" s="54">
        <f t="shared" si="698"/>
        <v>0</v>
      </c>
      <c r="BK506" s="54">
        <f t="shared" si="698"/>
        <v>0</v>
      </c>
      <c r="BL506" s="54">
        <f t="shared" si="698"/>
        <v>0</v>
      </c>
      <c r="BM506" s="54">
        <f t="shared" si="698"/>
        <v>0</v>
      </c>
      <c r="BN506" s="54">
        <f t="shared" si="698"/>
        <v>0</v>
      </c>
      <c r="BO506" s="54">
        <f t="shared" si="698"/>
        <v>0</v>
      </c>
      <c r="BP506" s="54">
        <f t="shared" si="681"/>
        <v>0</v>
      </c>
      <c r="BQ506" s="54">
        <f t="shared" si="681"/>
        <v>0</v>
      </c>
      <c r="BR506" s="54">
        <f t="shared" si="681"/>
        <v>0</v>
      </c>
      <c r="BS506" s="54">
        <f t="shared" si="681"/>
        <v>0</v>
      </c>
      <c r="BT506" s="54">
        <f t="shared" si="681"/>
        <v>0</v>
      </c>
      <c r="BU506" s="54">
        <f t="shared" si="681"/>
        <v>0</v>
      </c>
      <c r="BV506" s="54">
        <f t="shared" si="681"/>
        <v>0</v>
      </c>
      <c r="BW506" s="54">
        <f t="shared" si="681"/>
        <v>0</v>
      </c>
      <c r="BX506" s="54">
        <f t="shared" si="681"/>
        <v>0</v>
      </c>
      <c r="BY506" s="54">
        <f t="shared" si="681"/>
        <v>0</v>
      </c>
      <c r="BZ506" s="54">
        <f t="shared" si="681"/>
        <v>0</v>
      </c>
      <c r="CA506" s="54">
        <f t="shared" si="681"/>
        <v>0</v>
      </c>
      <c r="CB506" s="54">
        <f t="shared" si="681"/>
        <v>0</v>
      </c>
      <c r="CC506" s="54">
        <f t="shared" si="681"/>
        <v>0</v>
      </c>
      <c r="CD506" s="54">
        <f t="shared" si="681"/>
        <v>0</v>
      </c>
      <c r="CE506" s="54">
        <f t="shared" si="681"/>
        <v>0</v>
      </c>
      <c r="CF506" s="148">
        <f t="shared" si="697"/>
        <v>0</v>
      </c>
      <c r="CG506" s="52"/>
      <c r="CH506" s="52"/>
      <c r="CI506" s="52"/>
      <c r="CJ506" s="52"/>
      <c r="CK506" s="52"/>
      <c r="CL506" s="52"/>
      <c r="CM506" s="52"/>
      <c r="CN506" s="52"/>
      <c r="CO506" s="52"/>
      <c r="CP506" s="52"/>
      <c r="CQ506" s="52"/>
      <c r="CR506" s="52"/>
      <c r="CS506" s="52"/>
      <c r="CT506" s="52"/>
      <c r="CU506" s="52"/>
      <c r="CV506" s="52"/>
      <c r="CW506" s="52"/>
      <c r="CX506" s="52"/>
      <c r="CY506" s="52"/>
      <c r="CZ506" s="52"/>
      <c r="DA506" s="52"/>
      <c r="DB506" s="52"/>
      <c r="DC506" s="52"/>
      <c r="DD506" s="52"/>
      <c r="DE506" s="52"/>
      <c r="DF506" s="52"/>
      <c r="DG506" s="52"/>
      <c r="DH506" s="52"/>
      <c r="DI506" s="52"/>
      <c r="DJ506" s="52"/>
      <c r="DK506" s="52"/>
      <c r="DL506" s="52"/>
    </row>
    <row r="507" spans="1:116" s="57" customFormat="1" ht="13.5" thickBot="1" x14ac:dyDescent="0.25">
      <c r="A507" s="221"/>
      <c r="B507" s="224"/>
      <c r="C507" s="227"/>
      <c r="D507" s="230"/>
      <c r="E507" s="230"/>
      <c r="F507" s="230"/>
      <c r="G507" s="233"/>
      <c r="H507" s="236"/>
      <c r="I507" s="238"/>
      <c r="J507" s="238"/>
      <c r="K507" s="236"/>
      <c r="L507" s="141" t="s">
        <v>141</v>
      </c>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c r="AN507" s="128"/>
      <c r="AO507" s="128"/>
      <c r="AP507" s="128"/>
      <c r="AQ507" s="128"/>
      <c r="AR507" s="128"/>
      <c r="AS507" s="128"/>
      <c r="AT507" s="149">
        <f t="shared" si="636"/>
        <v>0</v>
      </c>
      <c r="AU507" s="150">
        <f t="shared" si="699"/>
        <v>0</v>
      </c>
      <c r="AV507" s="52"/>
      <c r="AW507" s="55">
        <f t="shared" si="658"/>
        <v>0</v>
      </c>
      <c r="AX507" s="55"/>
      <c r="AY507" s="141" t="s">
        <v>141</v>
      </c>
      <c r="AZ507" s="141">
        <f t="shared" si="697"/>
        <v>0</v>
      </c>
      <c r="BA507" s="141">
        <f t="shared" si="697"/>
        <v>0</v>
      </c>
      <c r="BB507" s="141">
        <f t="shared" si="697"/>
        <v>0</v>
      </c>
      <c r="BC507" s="141">
        <f t="shared" si="697"/>
        <v>0</v>
      </c>
      <c r="BD507" s="141">
        <f t="shared" si="697"/>
        <v>0</v>
      </c>
      <c r="BE507" s="141">
        <f t="shared" si="697"/>
        <v>0</v>
      </c>
      <c r="BF507" s="141">
        <f t="shared" si="697"/>
        <v>0</v>
      </c>
      <c r="BG507" s="141">
        <f t="shared" si="697"/>
        <v>0</v>
      </c>
      <c r="BH507" s="141">
        <f t="shared" si="697"/>
        <v>0</v>
      </c>
      <c r="BI507" s="141">
        <f t="shared" si="697"/>
        <v>0</v>
      </c>
      <c r="BJ507" s="141">
        <f t="shared" si="697"/>
        <v>0</v>
      </c>
      <c r="BK507" s="141">
        <f t="shared" si="697"/>
        <v>0</v>
      </c>
      <c r="BL507" s="141">
        <f t="shared" si="697"/>
        <v>0</v>
      </c>
      <c r="BM507" s="141">
        <f t="shared" si="697"/>
        <v>0</v>
      </c>
      <c r="BN507" s="141">
        <f t="shared" si="697"/>
        <v>0</v>
      </c>
      <c r="BO507" s="141">
        <f t="shared" si="697"/>
        <v>0</v>
      </c>
      <c r="BP507" s="141">
        <f t="shared" si="697"/>
        <v>0</v>
      </c>
      <c r="BQ507" s="141">
        <f t="shared" si="697"/>
        <v>0</v>
      </c>
      <c r="BR507" s="141">
        <f t="shared" si="697"/>
        <v>0</v>
      </c>
      <c r="BS507" s="141">
        <f t="shared" si="697"/>
        <v>0</v>
      </c>
      <c r="BT507" s="141">
        <f t="shared" si="697"/>
        <v>0</v>
      </c>
      <c r="BU507" s="141">
        <f t="shared" si="697"/>
        <v>0</v>
      </c>
      <c r="BV507" s="141">
        <f t="shared" si="697"/>
        <v>0</v>
      </c>
      <c r="BW507" s="141">
        <f t="shared" si="697"/>
        <v>0</v>
      </c>
      <c r="BX507" s="141">
        <f t="shared" si="697"/>
        <v>0</v>
      </c>
      <c r="BY507" s="141">
        <f t="shared" si="697"/>
        <v>0</v>
      </c>
      <c r="BZ507" s="141">
        <f t="shared" si="697"/>
        <v>0</v>
      </c>
      <c r="CA507" s="141">
        <f t="shared" si="697"/>
        <v>0</v>
      </c>
      <c r="CB507" s="141">
        <f t="shared" si="697"/>
        <v>0</v>
      </c>
      <c r="CC507" s="141">
        <f t="shared" si="697"/>
        <v>0</v>
      </c>
      <c r="CD507" s="141">
        <f t="shared" si="697"/>
        <v>0</v>
      </c>
      <c r="CE507" s="141">
        <f t="shared" si="697"/>
        <v>0</v>
      </c>
      <c r="CF507" s="151">
        <f t="shared" si="697"/>
        <v>0</v>
      </c>
      <c r="CG507" s="52"/>
      <c r="CH507" s="52"/>
      <c r="CI507" s="52"/>
      <c r="CJ507" s="52"/>
      <c r="CK507" s="52"/>
      <c r="CL507" s="52"/>
      <c r="CM507" s="52"/>
      <c r="CN507" s="52"/>
      <c r="CO507" s="52"/>
      <c r="CP507" s="52"/>
      <c r="CQ507" s="52"/>
      <c r="CR507" s="52"/>
      <c r="CS507" s="52"/>
      <c r="CT507" s="52"/>
      <c r="CU507" s="52"/>
      <c r="CV507" s="52"/>
      <c r="CW507" s="52"/>
      <c r="CX507" s="52"/>
      <c r="CY507" s="52"/>
      <c r="CZ507" s="52"/>
      <c r="DA507" s="52"/>
      <c r="DB507" s="52"/>
      <c r="DC507" s="52"/>
      <c r="DD507" s="52"/>
      <c r="DE507" s="52"/>
      <c r="DF507" s="52"/>
      <c r="DG507" s="52"/>
      <c r="DH507" s="52"/>
      <c r="DI507" s="52"/>
      <c r="DJ507" s="52"/>
      <c r="DK507" s="52"/>
      <c r="DL507" s="52"/>
    </row>
    <row r="508" spans="1:116" s="57" customFormat="1" x14ac:dyDescent="0.2">
      <c r="A508" s="219"/>
      <c r="B508" s="222"/>
      <c r="C508" s="225"/>
      <c r="D508" s="228"/>
      <c r="E508" s="228"/>
      <c r="F508" s="228"/>
      <c r="G508" s="231"/>
      <c r="H508" s="234"/>
      <c r="I508" s="222"/>
      <c r="J508" s="222"/>
      <c r="K508" s="234"/>
      <c r="L508" s="140" t="s">
        <v>145</v>
      </c>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43">
        <f t="shared" si="636"/>
        <v>0</v>
      </c>
      <c r="AU508" s="144">
        <f t="shared" ref="AU508:AU515" si="700">AT508*$H$508</f>
        <v>0</v>
      </c>
      <c r="AV508" s="52"/>
      <c r="AW508" s="55">
        <f t="shared" si="658"/>
        <v>0</v>
      </c>
      <c r="AX508" s="55"/>
      <c r="AY508" s="140" t="s">
        <v>145</v>
      </c>
      <c r="AZ508" s="140">
        <f t="shared" si="697"/>
        <v>0</v>
      </c>
      <c r="BA508" s="140">
        <f t="shared" si="697"/>
        <v>0</v>
      </c>
      <c r="BB508" s="140">
        <f t="shared" si="697"/>
        <v>0</v>
      </c>
      <c r="BC508" s="140">
        <f t="shared" si="697"/>
        <v>0</v>
      </c>
      <c r="BD508" s="140">
        <f t="shared" si="697"/>
        <v>0</v>
      </c>
      <c r="BE508" s="140">
        <f t="shared" si="697"/>
        <v>0</v>
      </c>
      <c r="BF508" s="140">
        <f t="shared" si="697"/>
        <v>0</v>
      </c>
      <c r="BG508" s="140">
        <f t="shared" si="697"/>
        <v>0</v>
      </c>
      <c r="BH508" s="140">
        <f t="shared" si="697"/>
        <v>0</v>
      </c>
      <c r="BI508" s="140">
        <f t="shared" si="697"/>
        <v>0</v>
      </c>
      <c r="BJ508" s="140">
        <f t="shared" si="697"/>
        <v>0</v>
      </c>
      <c r="BK508" s="140">
        <f t="shared" si="697"/>
        <v>0</v>
      </c>
      <c r="BL508" s="140">
        <f t="shared" si="697"/>
        <v>0</v>
      </c>
      <c r="BM508" s="140">
        <f t="shared" si="697"/>
        <v>0</v>
      </c>
      <c r="BN508" s="140">
        <f t="shared" si="697"/>
        <v>0</v>
      </c>
      <c r="BO508" s="140">
        <f t="shared" si="697"/>
        <v>0</v>
      </c>
      <c r="BP508" s="140">
        <f t="shared" si="697"/>
        <v>0</v>
      </c>
      <c r="BQ508" s="140">
        <f t="shared" si="697"/>
        <v>0</v>
      </c>
      <c r="BR508" s="140">
        <f t="shared" si="697"/>
        <v>0</v>
      </c>
      <c r="BS508" s="140">
        <f t="shared" si="697"/>
        <v>0</v>
      </c>
      <c r="BT508" s="140">
        <f t="shared" si="697"/>
        <v>0</v>
      </c>
      <c r="BU508" s="140">
        <f t="shared" si="697"/>
        <v>0</v>
      </c>
      <c r="BV508" s="140">
        <f t="shared" si="697"/>
        <v>0</v>
      </c>
      <c r="BW508" s="140">
        <f t="shared" si="697"/>
        <v>0</v>
      </c>
      <c r="BX508" s="140">
        <f t="shared" si="697"/>
        <v>0</v>
      </c>
      <c r="BY508" s="140">
        <f t="shared" si="697"/>
        <v>0</v>
      </c>
      <c r="BZ508" s="140">
        <f t="shared" si="697"/>
        <v>0</v>
      </c>
      <c r="CA508" s="140">
        <f t="shared" si="697"/>
        <v>0</v>
      </c>
      <c r="CB508" s="140">
        <f t="shared" si="697"/>
        <v>0</v>
      </c>
      <c r="CC508" s="140">
        <f t="shared" si="697"/>
        <v>0</v>
      </c>
      <c r="CD508" s="140">
        <f t="shared" si="697"/>
        <v>0</v>
      </c>
      <c r="CE508" s="140">
        <f t="shared" si="697"/>
        <v>0</v>
      </c>
      <c r="CF508" s="145">
        <f t="shared" si="697"/>
        <v>0</v>
      </c>
      <c r="CG508" s="52"/>
      <c r="CH508" s="52"/>
      <c r="CI508" s="52"/>
      <c r="CJ508" s="52"/>
      <c r="CK508" s="52"/>
      <c r="CL508" s="52"/>
      <c r="CM508" s="52"/>
      <c r="CN508" s="52"/>
      <c r="CO508" s="52"/>
      <c r="CP508" s="52"/>
      <c r="CQ508" s="52"/>
      <c r="CR508" s="52"/>
      <c r="CS508" s="52"/>
      <c r="CT508" s="52"/>
      <c r="CU508" s="52"/>
      <c r="CV508" s="52"/>
      <c r="CW508" s="52"/>
      <c r="CX508" s="52"/>
      <c r="CY508" s="52"/>
      <c r="CZ508" s="52"/>
      <c r="DA508" s="52"/>
      <c r="DB508" s="52"/>
      <c r="DC508" s="52"/>
      <c r="DD508" s="52"/>
      <c r="DE508" s="52"/>
      <c r="DF508" s="52"/>
      <c r="DG508" s="52"/>
      <c r="DH508" s="52"/>
      <c r="DI508" s="52"/>
      <c r="DJ508" s="52"/>
      <c r="DK508" s="52"/>
      <c r="DL508" s="52"/>
    </row>
    <row r="509" spans="1:116" s="57" customFormat="1" x14ac:dyDescent="0.2">
      <c r="A509" s="220"/>
      <c r="B509" s="223"/>
      <c r="C509" s="226"/>
      <c r="D509" s="229"/>
      <c r="E509" s="229"/>
      <c r="F509" s="229"/>
      <c r="G509" s="232"/>
      <c r="H509" s="235"/>
      <c r="I509" s="237"/>
      <c r="J509" s="237"/>
      <c r="K509" s="235"/>
      <c r="L509" s="54" t="s">
        <v>1</v>
      </c>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146">
        <f t="shared" si="636"/>
        <v>0</v>
      </c>
      <c r="AU509" s="147">
        <f t="shared" si="700"/>
        <v>0</v>
      </c>
      <c r="AV509" s="52"/>
      <c r="AW509" s="55">
        <f t="shared" si="658"/>
        <v>0</v>
      </c>
      <c r="AX509" s="55"/>
      <c r="AY509" s="54" t="s">
        <v>1</v>
      </c>
      <c r="AZ509" s="54">
        <f t="shared" si="697"/>
        <v>0</v>
      </c>
      <c r="BA509" s="54">
        <f t="shared" si="697"/>
        <v>0</v>
      </c>
      <c r="BB509" s="54">
        <f t="shared" si="697"/>
        <v>0</v>
      </c>
      <c r="BC509" s="54">
        <f t="shared" si="697"/>
        <v>0</v>
      </c>
      <c r="BD509" s="54">
        <f t="shared" si="697"/>
        <v>0</v>
      </c>
      <c r="BE509" s="54">
        <f t="shared" si="697"/>
        <v>0</v>
      </c>
      <c r="BF509" s="54">
        <f t="shared" si="697"/>
        <v>0</v>
      </c>
      <c r="BG509" s="54">
        <f t="shared" si="697"/>
        <v>0</v>
      </c>
      <c r="BH509" s="54">
        <f t="shared" si="697"/>
        <v>0</v>
      </c>
      <c r="BI509" s="54">
        <f t="shared" si="697"/>
        <v>0</v>
      </c>
      <c r="BJ509" s="54">
        <f t="shared" si="697"/>
        <v>0</v>
      </c>
      <c r="BK509" s="54">
        <f t="shared" si="697"/>
        <v>0</v>
      </c>
      <c r="BL509" s="54">
        <f t="shared" si="697"/>
        <v>0</v>
      </c>
      <c r="BM509" s="54">
        <f t="shared" si="697"/>
        <v>0</v>
      </c>
      <c r="BN509" s="54">
        <f t="shared" si="697"/>
        <v>0</v>
      </c>
      <c r="BO509" s="54">
        <f t="shared" si="697"/>
        <v>0</v>
      </c>
      <c r="BP509" s="54">
        <f t="shared" si="697"/>
        <v>0</v>
      </c>
      <c r="BQ509" s="54">
        <f t="shared" si="697"/>
        <v>0</v>
      </c>
      <c r="BR509" s="54">
        <f t="shared" si="697"/>
        <v>0</v>
      </c>
      <c r="BS509" s="54">
        <f t="shared" si="697"/>
        <v>0</v>
      </c>
      <c r="BT509" s="54">
        <f t="shared" si="697"/>
        <v>0</v>
      </c>
      <c r="BU509" s="54">
        <f t="shared" si="697"/>
        <v>0</v>
      </c>
      <c r="BV509" s="54">
        <f t="shared" si="697"/>
        <v>0</v>
      </c>
      <c r="BW509" s="54">
        <f t="shared" si="697"/>
        <v>0</v>
      </c>
      <c r="BX509" s="54">
        <f t="shared" si="697"/>
        <v>0</v>
      </c>
      <c r="BY509" s="54">
        <f t="shared" si="697"/>
        <v>0</v>
      </c>
      <c r="BZ509" s="54">
        <f t="shared" si="697"/>
        <v>0</v>
      </c>
      <c r="CA509" s="54">
        <f t="shared" si="697"/>
        <v>0</v>
      </c>
      <c r="CB509" s="54">
        <f t="shared" si="697"/>
        <v>0</v>
      </c>
      <c r="CC509" s="54">
        <f t="shared" si="697"/>
        <v>0</v>
      </c>
      <c r="CD509" s="54">
        <f t="shared" si="697"/>
        <v>0</v>
      </c>
      <c r="CE509" s="54">
        <f t="shared" si="697"/>
        <v>0</v>
      </c>
      <c r="CF509" s="148">
        <f t="shared" si="697"/>
        <v>0</v>
      </c>
      <c r="CG509" s="52"/>
      <c r="CH509" s="52"/>
      <c r="CI509" s="52"/>
      <c r="CJ509" s="52"/>
      <c r="CK509" s="52"/>
      <c r="CL509" s="52"/>
      <c r="CM509" s="52"/>
      <c r="CN509" s="52"/>
      <c r="CO509" s="52"/>
      <c r="CP509" s="52"/>
      <c r="CQ509" s="52"/>
      <c r="CR509" s="52"/>
      <c r="CS509" s="52"/>
      <c r="CT509" s="52"/>
      <c r="CU509" s="52"/>
      <c r="CV509" s="52"/>
      <c r="CW509" s="52"/>
      <c r="CX509" s="52"/>
      <c r="CY509" s="52"/>
      <c r="CZ509" s="52"/>
      <c r="DA509" s="52"/>
      <c r="DB509" s="52"/>
      <c r="DC509" s="52"/>
      <c r="DD509" s="52"/>
      <c r="DE509" s="52"/>
      <c r="DF509" s="52"/>
      <c r="DG509" s="52"/>
      <c r="DH509" s="52"/>
      <c r="DI509" s="52"/>
      <c r="DJ509" s="52"/>
      <c r="DK509" s="52"/>
      <c r="DL509" s="52"/>
    </row>
    <row r="510" spans="1:116" s="57" customFormat="1" x14ac:dyDescent="0.2">
      <c r="A510" s="220"/>
      <c r="B510" s="223"/>
      <c r="C510" s="226"/>
      <c r="D510" s="229"/>
      <c r="E510" s="229"/>
      <c r="F510" s="229"/>
      <c r="G510" s="232"/>
      <c r="H510" s="235"/>
      <c r="I510" s="237"/>
      <c r="J510" s="237"/>
      <c r="K510" s="235"/>
      <c r="L510" s="54" t="s">
        <v>2</v>
      </c>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146">
        <f t="shared" si="636"/>
        <v>0</v>
      </c>
      <c r="AU510" s="147">
        <f t="shared" si="700"/>
        <v>0</v>
      </c>
      <c r="AV510" s="52"/>
      <c r="AW510" s="55">
        <f t="shared" si="658"/>
        <v>0</v>
      </c>
      <c r="AX510" s="55"/>
      <c r="AY510" s="54" t="s">
        <v>2</v>
      </c>
      <c r="AZ510" s="54">
        <f t="shared" si="697"/>
        <v>0</v>
      </c>
      <c r="BA510" s="54">
        <f t="shared" si="697"/>
        <v>0</v>
      </c>
      <c r="BB510" s="54">
        <f t="shared" si="697"/>
        <v>0</v>
      </c>
      <c r="BC510" s="54">
        <f t="shared" si="697"/>
        <v>0</v>
      </c>
      <c r="BD510" s="54">
        <f t="shared" si="697"/>
        <v>0</v>
      </c>
      <c r="BE510" s="54">
        <f t="shared" si="697"/>
        <v>0</v>
      </c>
      <c r="BF510" s="54">
        <f t="shared" si="697"/>
        <v>0</v>
      </c>
      <c r="BG510" s="54">
        <f t="shared" si="697"/>
        <v>0</v>
      </c>
      <c r="BH510" s="54">
        <f t="shared" si="697"/>
        <v>0</v>
      </c>
      <c r="BI510" s="54">
        <f t="shared" si="697"/>
        <v>0</v>
      </c>
      <c r="BJ510" s="54">
        <f t="shared" si="697"/>
        <v>0</v>
      </c>
      <c r="BK510" s="54">
        <f t="shared" si="697"/>
        <v>0</v>
      </c>
      <c r="BL510" s="54">
        <f t="shared" si="697"/>
        <v>0</v>
      </c>
      <c r="BM510" s="54">
        <f t="shared" si="697"/>
        <v>0</v>
      </c>
      <c r="BN510" s="54">
        <f t="shared" si="697"/>
        <v>0</v>
      </c>
      <c r="BO510" s="54">
        <f t="shared" si="697"/>
        <v>0</v>
      </c>
      <c r="BP510" s="54">
        <f t="shared" si="697"/>
        <v>0</v>
      </c>
      <c r="BQ510" s="54">
        <f t="shared" si="697"/>
        <v>0</v>
      </c>
      <c r="BR510" s="54">
        <f t="shared" si="697"/>
        <v>0</v>
      </c>
      <c r="BS510" s="54">
        <f t="shared" si="697"/>
        <v>0</v>
      </c>
      <c r="BT510" s="54">
        <f t="shared" si="697"/>
        <v>0</v>
      </c>
      <c r="BU510" s="54">
        <f t="shared" si="697"/>
        <v>0</v>
      </c>
      <c r="BV510" s="54">
        <f t="shared" si="697"/>
        <v>0</v>
      </c>
      <c r="BW510" s="54">
        <f t="shared" si="697"/>
        <v>0</v>
      </c>
      <c r="BX510" s="54">
        <f t="shared" si="697"/>
        <v>0</v>
      </c>
      <c r="BY510" s="54">
        <f t="shared" si="697"/>
        <v>0</v>
      </c>
      <c r="BZ510" s="54">
        <f t="shared" si="697"/>
        <v>0</v>
      </c>
      <c r="CA510" s="54">
        <f t="shared" si="697"/>
        <v>0</v>
      </c>
      <c r="CB510" s="54">
        <f t="shared" si="697"/>
        <v>0</v>
      </c>
      <c r="CC510" s="54">
        <f t="shared" si="697"/>
        <v>0</v>
      </c>
      <c r="CD510" s="54">
        <f t="shared" si="697"/>
        <v>0</v>
      </c>
      <c r="CE510" s="54">
        <f t="shared" si="697"/>
        <v>0</v>
      </c>
      <c r="CF510" s="148">
        <f t="shared" si="697"/>
        <v>0</v>
      </c>
      <c r="CG510" s="52"/>
      <c r="CH510" s="52"/>
      <c r="CI510" s="52"/>
      <c r="CJ510" s="52"/>
      <c r="CK510" s="52"/>
      <c r="CL510" s="52"/>
      <c r="CM510" s="52"/>
      <c r="CN510" s="52"/>
      <c r="CO510" s="52"/>
      <c r="CP510" s="52"/>
      <c r="CQ510" s="52"/>
      <c r="CR510" s="52"/>
      <c r="CS510" s="52"/>
      <c r="CT510" s="52"/>
      <c r="CU510" s="52"/>
      <c r="CV510" s="52"/>
      <c r="CW510" s="52"/>
      <c r="CX510" s="52"/>
      <c r="CY510" s="52"/>
      <c r="CZ510" s="52"/>
      <c r="DA510" s="52"/>
      <c r="DB510" s="52"/>
      <c r="DC510" s="52"/>
      <c r="DD510" s="52"/>
      <c r="DE510" s="52"/>
      <c r="DF510" s="52"/>
      <c r="DG510" s="52"/>
      <c r="DH510" s="52"/>
      <c r="DI510" s="52"/>
      <c r="DJ510" s="52"/>
      <c r="DK510" s="52"/>
      <c r="DL510" s="52"/>
    </row>
    <row r="511" spans="1:116" s="57" customFormat="1" x14ac:dyDescent="0.2">
      <c r="A511" s="220"/>
      <c r="B511" s="223"/>
      <c r="C511" s="226"/>
      <c r="D511" s="229"/>
      <c r="E511" s="229"/>
      <c r="F511" s="229"/>
      <c r="G511" s="232"/>
      <c r="H511" s="235"/>
      <c r="I511" s="237"/>
      <c r="J511" s="237"/>
      <c r="K511" s="235"/>
      <c r="L511" s="54" t="s">
        <v>138</v>
      </c>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146">
        <f t="shared" si="636"/>
        <v>0</v>
      </c>
      <c r="AU511" s="147">
        <f t="shared" si="700"/>
        <v>0</v>
      </c>
      <c r="AV511" s="52"/>
      <c r="AW511" s="55">
        <f t="shared" si="658"/>
        <v>0</v>
      </c>
      <c r="AX511" s="55"/>
      <c r="AY511" s="54" t="s">
        <v>138</v>
      </c>
      <c r="AZ511" s="54">
        <f t="shared" si="697"/>
        <v>0</v>
      </c>
      <c r="BA511" s="54">
        <f t="shared" si="697"/>
        <v>0</v>
      </c>
      <c r="BB511" s="54">
        <f t="shared" si="697"/>
        <v>0</v>
      </c>
      <c r="BC511" s="54">
        <f t="shared" si="697"/>
        <v>0</v>
      </c>
      <c r="BD511" s="54">
        <f t="shared" si="697"/>
        <v>0</v>
      </c>
      <c r="BE511" s="54">
        <f t="shared" si="697"/>
        <v>0</v>
      </c>
      <c r="BF511" s="54">
        <f t="shared" si="697"/>
        <v>0</v>
      </c>
      <c r="BG511" s="54">
        <f t="shared" si="697"/>
        <v>0</v>
      </c>
      <c r="BH511" s="54">
        <f t="shared" si="697"/>
        <v>0</v>
      </c>
      <c r="BI511" s="54">
        <f t="shared" si="697"/>
        <v>0</v>
      </c>
      <c r="BJ511" s="54">
        <f t="shared" si="697"/>
        <v>0</v>
      </c>
      <c r="BK511" s="54">
        <f t="shared" si="697"/>
        <v>0</v>
      </c>
      <c r="BL511" s="54">
        <f t="shared" si="697"/>
        <v>0</v>
      </c>
      <c r="BM511" s="54">
        <f t="shared" si="697"/>
        <v>0</v>
      </c>
      <c r="BN511" s="54">
        <f t="shared" si="697"/>
        <v>0</v>
      </c>
      <c r="BO511" s="54">
        <f t="shared" si="697"/>
        <v>0</v>
      </c>
      <c r="BP511" s="54">
        <f t="shared" si="697"/>
        <v>0</v>
      </c>
      <c r="BQ511" s="54">
        <f t="shared" si="697"/>
        <v>0</v>
      </c>
      <c r="BR511" s="54">
        <f t="shared" si="697"/>
        <v>0</v>
      </c>
      <c r="BS511" s="54">
        <f t="shared" si="697"/>
        <v>0</v>
      </c>
      <c r="BT511" s="54">
        <f t="shared" si="697"/>
        <v>0</v>
      </c>
      <c r="BU511" s="54">
        <f t="shared" si="697"/>
        <v>0</v>
      </c>
      <c r="BV511" s="54">
        <f t="shared" si="697"/>
        <v>0</v>
      </c>
      <c r="BW511" s="54">
        <f t="shared" si="697"/>
        <v>0</v>
      </c>
      <c r="BX511" s="54">
        <f t="shared" si="697"/>
        <v>0</v>
      </c>
      <c r="BY511" s="54">
        <f t="shared" si="697"/>
        <v>0</v>
      </c>
      <c r="BZ511" s="54">
        <f t="shared" si="697"/>
        <v>0</v>
      </c>
      <c r="CA511" s="54">
        <f t="shared" si="697"/>
        <v>0</v>
      </c>
      <c r="CB511" s="54">
        <f t="shared" si="697"/>
        <v>0</v>
      </c>
      <c r="CC511" s="54">
        <f t="shared" si="697"/>
        <v>0</v>
      </c>
      <c r="CD511" s="54">
        <f t="shared" si="697"/>
        <v>0</v>
      </c>
      <c r="CE511" s="54">
        <f t="shared" si="697"/>
        <v>0</v>
      </c>
      <c r="CF511" s="148">
        <f t="shared" si="697"/>
        <v>0</v>
      </c>
      <c r="CG511" s="52"/>
      <c r="CH511" s="52"/>
      <c r="CI511" s="52"/>
      <c r="CJ511" s="52"/>
      <c r="CK511" s="52"/>
      <c r="CL511" s="52"/>
      <c r="CM511" s="52"/>
      <c r="CN511" s="52"/>
      <c r="CO511" s="52"/>
      <c r="CP511" s="52"/>
      <c r="CQ511" s="52"/>
      <c r="CR511" s="52"/>
      <c r="CS511" s="52"/>
      <c r="CT511" s="52"/>
      <c r="CU511" s="52"/>
      <c r="CV511" s="52"/>
      <c r="CW511" s="52"/>
      <c r="CX511" s="52"/>
      <c r="CY511" s="52"/>
      <c r="CZ511" s="52"/>
      <c r="DA511" s="52"/>
      <c r="DB511" s="52"/>
      <c r="DC511" s="52"/>
      <c r="DD511" s="52"/>
      <c r="DE511" s="52"/>
      <c r="DF511" s="52"/>
      <c r="DG511" s="52"/>
      <c r="DH511" s="52"/>
      <c r="DI511" s="52"/>
      <c r="DJ511" s="52"/>
      <c r="DK511" s="52"/>
      <c r="DL511" s="52"/>
    </row>
    <row r="512" spans="1:116" s="57" customFormat="1" x14ac:dyDescent="0.2">
      <c r="A512" s="220"/>
      <c r="B512" s="223"/>
      <c r="C512" s="226"/>
      <c r="D512" s="229"/>
      <c r="E512" s="229"/>
      <c r="F512" s="229"/>
      <c r="G512" s="232"/>
      <c r="H512" s="235"/>
      <c r="I512" s="237"/>
      <c r="J512" s="237"/>
      <c r="K512" s="235"/>
      <c r="L512" s="54" t="s">
        <v>142</v>
      </c>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146">
        <f t="shared" si="636"/>
        <v>0</v>
      </c>
      <c r="AU512" s="147">
        <f t="shared" si="700"/>
        <v>0</v>
      </c>
      <c r="AV512" s="52"/>
      <c r="AW512" s="55">
        <f t="shared" si="658"/>
        <v>0</v>
      </c>
      <c r="AX512" s="55"/>
      <c r="AY512" s="54" t="s">
        <v>142</v>
      </c>
      <c r="AZ512" s="54">
        <f t="shared" si="697"/>
        <v>0</v>
      </c>
      <c r="BA512" s="54">
        <f t="shared" si="697"/>
        <v>0</v>
      </c>
      <c r="BB512" s="54">
        <f t="shared" si="697"/>
        <v>0</v>
      </c>
      <c r="BC512" s="54">
        <f t="shared" si="697"/>
        <v>0</v>
      </c>
      <c r="BD512" s="54">
        <f t="shared" si="697"/>
        <v>0</v>
      </c>
      <c r="BE512" s="54">
        <f t="shared" si="697"/>
        <v>0</v>
      </c>
      <c r="BF512" s="54">
        <f t="shared" si="697"/>
        <v>0</v>
      </c>
      <c r="BG512" s="54">
        <f t="shared" si="697"/>
        <v>0</v>
      </c>
      <c r="BH512" s="54">
        <f t="shared" si="697"/>
        <v>0</v>
      </c>
      <c r="BI512" s="54">
        <f t="shared" si="697"/>
        <v>0</v>
      </c>
      <c r="BJ512" s="54">
        <f t="shared" si="697"/>
        <v>0</v>
      </c>
      <c r="BK512" s="54">
        <f t="shared" si="697"/>
        <v>0</v>
      </c>
      <c r="BL512" s="54">
        <f t="shared" si="697"/>
        <v>0</v>
      </c>
      <c r="BM512" s="54">
        <f t="shared" si="697"/>
        <v>0</v>
      </c>
      <c r="BN512" s="54">
        <f t="shared" si="697"/>
        <v>0</v>
      </c>
      <c r="BO512" s="54">
        <f t="shared" si="697"/>
        <v>0</v>
      </c>
      <c r="BP512" s="54">
        <f t="shared" si="697"/>
        <v>0</v>
      </c>
      <c r="BQ512" s="54">
        <f t="shared" si="697"/>
        <v>0</v>
      </c>
      <c r="BR512" s="54">
        <f t="shared" si="697"/>
        <v>0</v>
      </c>
      <c r="BS512" s="54">
        <f t="shared" si="697"/>
        <v>0</v>
      </c>
      <c r="BT512" s="54">
        <f t="shared" si="697"/>
        <v>0</v>
      </c>
      <c r="BU512" s="54">
        <f t="shared" si="697"/>
        <v>0</v>
      </c>
      <c r="BV512" s="54">
        <f t="shared" si="697"/>
        <v>0</v>
      </c>
      <c r="BW512" s="54">
        <f t="shared" si="697"/>
        <v>0</v>
      </c>
      <c r="BX512" s="54">
        <f t="shared" si="697"/>
        <v>0</v>
      </c>
      <c r="BY512" s="54">
        <f t="shared" si="697"/>
        <v>0</v>
      </c>
      <c r="BZ512" s="54">
        <f t="shared" si="697"/>
        <v>0</v>
      </c>
      <c r="CA512" s="54">
        <f t="shared" si="697"/>
        <v>0</v>
      </c>
      <c r="CB512" s="54">
        <f t="shared" si="697"/>
        <v>0</v>
      </c>
      <c r="CC512" s="54">
        <f t="shared" si="697"/>
        <v>0</v>
      </c>
      <c r="CD512" s="54">
        <f t="shared" si="697"/>
        <v>0</v>
      </c>
      <c r="CE512" s="54">
        <f t="shared" si="697"/>
        <v>0</v>
      </c>
      <c r="CF512" s="148">
        <f t="shared" si="697"/>
        <v>0</v>
      </c>
      <c r="CG512" s="52"/>
      <c r="CH512" s="52"/>
      <c r="CI512" s="52"/>
      <c r="CJ512" s="52"/>
      <c r="CK512" s="52"/>
      <c r="CL512" s="52"/>
      <c r="CM512" s="52"/>
      <c r="CN512" s="52"/>
      <c r="CO512" s="52"/>
      <c r="CP512" s="52"/>
      <c r="CQ512" s="52"/>
      <c r="CR512" s="52"/>
      <c r="CS512" s="52"/>
      <c r="CT512" s="52"/>
      <c r="CU512" s="52"/>
      <c r="CV512" s="52"/>
      <c r="CW512" s="52"/>
      <c r="CX512" s="52"/>
      <c r="CY512" s="52"/>
      <c r="CZ512" s="52"/>
      <c r="DA512" s="52"/>
      <c r="DB512" s="52"/>
      <c r="DC512" s="52"/>
      <c r="DD512" s="52"/>
      <c r="DE512" s="52"/>
      <c r="DF512" s="52"/>
      <c r="DG512" s="52"/>
      <c r="DH512" s="52"/>
      <c r="DI512" s="52"/>
      <c r="DJ512" s="52"/>
      <c r="DK512" s="52"/>
      <c r="DL512" s="52"/>
    </row>
    <row r="513" spans="1:116" s="57" customFormat="1" x14ac:dyDescent="0.2">
      <c r="A513" s="220"/>
      <c r="B513" s="223"/>
      <c r="C513" s="226"/>
      <c r="D513" s="229"/>
      <c r="E513" s="229"/>
      <c r="F513" s="229"/>
      <c r="G513" s="232"/>
      <c r="H513" s="235"/>
      <c r="I513" s="237"/>
      <c r="J513" s="237"/>
      <c r="K513" s="235"/>
      <c r="L513" s="54" t="s">
        <v>139</v>
      </c>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146">
        <f t="shared" si="636"/>
        <v>0</v>
      </c>
      <c r="AU513" s="147">
        <f t="shared" si="700"/>
        <v>0</v>
      </c>
      <c r="AV513" s="52"/>
      <c r="AW513" s="55">
        <f t="shared" si="658"/>
        <v>0</v>
      </c>
      <c r="AX513" s="55"/>
      <c r="AY513" s="54" t="s">
        <v>139</v>
      </c>
      <c r="AZ513" s="54">
        <f t="shared" si="697"/>
        <v>0</v>
      </c>
      <c r="BA513" s="54">
        <f t="shared" si="697"/>
        <v>0</v>
      </c>
      <c r="BB513" s="54">
        <f t="shared" si="697"/>
        <v>0</v>
      </c>
      <c r="BC513" s="54">
        <f t="shared" si="697"/>
        <v>0</v>
      </c>
      <c r="BD513" s="54">
        <f t="shared" si="697"/>
        <v>0</v>
      </c>
      <c r="BE513" s="54">
        <f t="shared" si="697"/>
        <v>0</v>
      </c>
      <c r="BF513" s="54">
        <f t="shared" si="697"/>
        <v>0</v>
      </c>
      <c r="BG513" s="54">
        <f t="shared" si="697"/>
        <v>0</v>
      </c>
      <c r="BH513" s="54">
        <f t="shared" si="697"/>
        <v>0</v>
      </c>
      <c r="BI513" s="54">
        <f t="shared" si="697"/>
        <v>0</v>
      </c>
      <c r="BJ513" s="54">
        <f t="shared" si="697"/>
        <v>0</v>
      </c>
      <c r="BK513" s="54">
        <f t="shared" si="697"/>
        <v>0</v>
      </c>
      <c r="BL513" s="54">
        <f t="shared" si="697"/>
        <v>0</v>
      </c>
      <c r="BM513" s="54">
        <f t="shared" si="697"/>
        <v>0</v>
      </c>
      <c r="BN513" s="54">
        <f t="shared" si="697"/>
        <v>0</v>
      </c>
      <c r="BO513" s="54">
        <f t="shared" si="697"/>
        <v>0</v>
      </c>
      <c r="BP513" s="54">
        <f t="shared" si="697"/>
        <v>0</v>
      </c>
      <c r="BQ513" s="54">
        <f t="shared" si="697"/>
        <v>0</v>
      </c>
      <c r="BR513" s="54">
        <f t="shared" si="697"/>
        <v>0</v>
      </c>
      <c r="BS513" s="54">
        <f t="shared" si="697"/>
        <v>0</v>
      </c>
      <c r="BT513" s="54">
        <f t="shared" si="697"/>
        <v>0</v>
      </c>
      <c r="BU513" s="54">
        <f t="shared" si="697"/>
        <v>0</v>
      </c>
      <c r="BV513" s="54">
        <f t="shared" si="697"/>
        <v>0</v>
      </c>
      <c r="BW513" s="54">
        <f t="shared" si="697"/>
        <v>0</v>
      </c>
      <c r="BX513" s="54">
        <f t="shared" si="697"/>
        <v>0</v>
      </c>
      <c r="BY513" s="54">
        <f t="shared" si="697"/>
        <v>0</v>
      </c>
      <c r="BZ513" s="54">
        <f t="shared" si="697"/>
        <v>0</v>
      </c>
      <c r="CA513" s="54">
        <f t="shared" si="697"/>
        <v>0</v>
      </c>
      <c r="CB513" s="54">
        <f t="shared" si="697"/>
        <v>0</v>
      </c>
      <c r="CC513" s="54">
        <f t="shared" si="697"/>
        <v>0</v>
      </c>
      <c r="CD513" s="54">
        <f t="shared" si="697"/>
        <v>0</v>
      </c>
      <c r="CE513" s="54">
        <f t="shared" si="697"/>
        <v>0</v>
      </c>
      <c r="CF513" s="148">
        <f t="shared" si="697"/>
        <v>0</v>
      </c>
      <c r="CG513" s="52"/>
      <c r="CH513" s="52"/>
      <c r="CI513" s="52"/>
      <c r="CJ513" s="52"/>
      <c r="CK513" s="52"/>
      <c r="CL513" s="52"/>
      <c r="CM513" s="52"/>
      <c r="CN513" s="52"/>
      <c r="CO513" s="52"/>
      <c r="CP513" s="52"/>
      <c r="CQ513" s="52"/>
      <c r="CR513" s="52"/>
      <c r="CS513" s="52"/>
      <c r="CT513" s="52"/>
      <c r="CU513" s="52"/>
      <c r="CV513" s="52"/>
      <c r="CW513" s="52"/>
      <c r="CX513" s="52"/>
      <c r="CY513" s="52"/>
      <c r="CZ513" s="52"/>
      <c r="DA513" s="52"/>
      <c r="DB513" s="52"/>
      <c r="DC513" s="52"/>
      <c r="DD513" s="52"/>
      <c r="DE513" s="52"/>
      <c r="DF513" s="52"/>
      <c r="DG513" s="52"/>
      <c r="DH513" s="52"/>
      <c r="DI513" s="52"/>
      <c r="DJ513" s="52"/>
      <c r="DK513" s="52"/>
      <c r="DL513" s="52"/>
    </row>
    <row r="514" spans="1:116" s="57" customFormat="1" x14ac:dyDescent="0.2">
      <c r="A514" s="220"/>
      <c r="B514" s="223"/>
      <c r="C514" s="226"/>
      <c r="D514" s="229"/>
      <c r="E514" s="229"/>
      <c r="F514" s="229"/>
      <c r="G514" s="232"/>
      <c r="H514" s="235"/>
      <c r="I514" s="237"/>
      <c r="J514" s="237"/>
      <c r="K514" s="235"/>
      <c r="L514" s="54" t="s">
        <v>140</v>
      </c>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146">
        <f t="shared" si="636"/>
        <v>0</v>
      </c>
      <c r="AU514" s="147">
        <f t="shared" si="700"/>
        <v>0</v>
      </c>
      <c r="AV514" s="52"/>
      <c r="AW514" s="55">
        <f t="shared" si="658"/>
        <v>0</v>
      </c>
      <c r="AX514" s="55"/>
      <c r="AY514" s="54" t="s">
        <v>140</v>
      </c>
      <c r="AZ514" s="54">
        <f t="shared" si="697"/>
        <v>0</v>
      </c>
      <c r="BA514" s="54">
        <f t="shared" si="697"/>
        <v>0</v>
      </c>
      <c r="BB514" s="54">
        <f t="shared" si="697"/>
        <v>0</v>
      </c>
      <c r="BC514" s="54">
        <f t="shared" si="697"/>
        <v>0</v>
      </c>
      <c r="BD514" s="54">
        <f t="shared" si="697"/>
        <v>0</v>
      </c>
      <c r="BE514" s="54">
        <f t="shared" si="697"/>
        <v>0</v>
      </c>
      <c r="BF514" s="54">
        <f t="shared" si="697"/>
        <v>0</v>
      </c>
      <c r="BG514" s="54">
        <f t="shared" si="697"/>
        <v>0</v>
      </c>
      <c r="BH514" s="54">
        <f t="shared" si="697"/>
        <v>0</v>
      </c>
      <c r="BI514" s="54">
        <f t="shared" si="697"/>
        <v>0</v>
      </c>
      <c r="BJ514" s="54">
        <f t="shared" si="697"/>
        <v>0</v>
      </c>
      <c r="BK514" s="54">
        <f t="shared" si="697"/>
        <v>0</v>
      </c>
      <c r="BL514" s="54">
        <f t="shared" si="697"/>
        <v>0</v>
      </c>
      <c r="BM514" s="54">
        <f t="shared" si="697"/>
        <v>0</v>
      </c>
      <c r="BN514" s="54">
        <f t="shared" si="697"/>
        <v>0</v>
      </c>
      <c r="BO514" s="54">
        <f t="shared" ref="BO514" si="701">IFERROR($AU514/$AT514*AB514,0)</f>
        <v>0</v>
      </c>
      <c r="BP514" s="54">
        <f t="shared" ref="BP514:CE522" si="702">IFERROR($AU514/$AT514*AC514,0)</f>
        <v>0</v>
      </c>
      <c r="BQ514" s="54">
        <f t="shared" ref="BQ514" si="703">IFERROR($AU514/$AT514*AD514,0)</f>
        <v>0</v>
      </c>
      <c r="BR514" s="54">
        <f t="shared" ref="BR514" si="704">IFERROR($AU514/$AT514*AE514,0)</f>
        <v>0</v>
      </c>
      <c r="BS514" s="54">
        <f t="shared" ref="BS514" si="705">IFERROR($AU514/$AT514*AF514,0)</f>
        <v>0</v>
      </c>
      <c r="BT514" s="54">
        <f t="shared" ref="BT514" si="706">IFERROR($AU514/$AT514*AG514,0)</f>
        <v>0</v>
      </c>
      <c r="BU514" s="54">
        <f t="shared" ref="BU514" si="707">IFERROR($AU514/$AT514*AH514,0)</f>
        <v>0</v>
      </c>
      <c r="BV514" s="54">
        <f t="shared" ref="BV514" si="708">IFERROR($AU514/$AT514*AI514,0)</f>
        <v>0</v>
      </c>
      <c r="BW514" s="54">
        <f t="shared" ref="BW514" si="709">IFERROR($AU514/$AT514*AJ514,0)</f>
        <v>0</v>
      </c>
      <c r="BX514" s="54">
        <f t="shared" ref="BX514" si="710">IFERROR($AU514/$AT514*AK514,0)</f>
        <v>0</v>
      </c>
      <c r="BY514" s="54">
        <f t="shared" ref="BY514" si="711">IFERROR($AU514/$AT514*AL514,0)</f>
        <v>0</v>
      </c>
      <c r="BZ514" s="54">
        <f t="shared" ref="BZ514" si="712">IFERROR($AU514/$AT514*AM514,0)</f>
        <v>0</v>
      </c>
      <c r="CA514" s="54">
        <f t="shared" ref="CA514" si="713">IFERROR($AU514/$AT514*AN514,0)</f>
        <v>0</v>
      </c>
      <c r="CB514" s="54">
        <f t="shared" ref="CB514" si="714">IFERROR($AU514/$AT514*AO514,0)</f>
        <v>0</v>
      </c>
      <c r="CC514" s="54">
        <f t="shared" ref="CC514" si="715">IFERROR($AU514/$AT514*AP514,0)</f>
        <v>0</v>
      </c>
      <c r="CD514" s="54">
        <f t="shared" ref="CD514" si="716">IFERROR($AU514/$AT514*AQ514,0)</f>
        <v>0</v>
      </c>
      <c r="CE514" s="54">
        <f t="shared" ref="CE514" si="717">IFERROR($AU514/$AT514*AR514,0)</f>
        <v>0</v>
      </c>
      <c r="CF514" s="148">
        <f t="shared" ref="AZ514:CF530" si="718">IFERROR($AU514/$AT514*AS514,0)</f>
        <v>0</v>
      </c>
      <c r="CG514" s="52"/>
      <c r="CH514" s="52"/>
      <c r="CI514" s="52"/>
      <c r="CJ514" s="52"/>
      <c r="CK514" s="52"/>
      <c r="CL514" s="52"/>
      <c r="CM514" s="52"/>
      <c r="CN514" s="52"/>
      <c r="CO514" s="52"/>
      <c r="CP514" s="52"/>
      <c r="CQ514" s="52"/>
      <c r="CR514" s="52"/>
      <c r="CS514" s="52"/>
      <c r="CT514" s="52"/>
      <c r="CU514" s="52"/>
      <c r="CV514" s="52"/>
      <c r="CW514" s="52"/>
      <c r="CX514" s="52"/>
      <c r="CY514" s="52"/>
      <c r="CZ514" s="52"/>
      <c r="DA514" s="52"/>
      <c r="DB514" s="52"/>
      <c r="DC514" s="52"/>
      <c r="DD514" s="52"/>
      <c r="DE514" s="52"/>
      <c r="DF514" s="52"/>
      <c r="DG514" s="52"/>
      <c r="DH514" s="52"/>
      <c r="DI514" s="52"/>
      <c r="DJ514" s="52"/>
      <c r="DK514" s="52"/>
      <c r="DL514" s="52"/>
    </row>
    <row r="515" spans="1:116" s="57" customFormat="1" ht="13.5" thickBot="1" x14ac:dyDescent="0.25">
      <c r="A515" s="221"/>
      <c r="B515" s="224"/>
      <c r="C515" s="227"/>
      <c r="D515" s="230"/>
      <c r="E515" s="230"/>
      <c r="F515" s="230"/>
      <c r="G515" s="233"/>
      <c r="H515" s="236"/>
      <c r="I515" s="238"/>
      <c r="J515" s="238"/>
      <c r="K515" s="236"/>
      <c r="L515" s="141" t="s">
        <v>141</v>
      </c>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c r="AN515" s="128"/>
      <c r="AO515" s="128"/>
      <c r="AP515" s="128"/>
      <c r="AQ515" s="128"/>
      <c r="AR515" s="128"/>
      <c r="AS515" s="128"/>
      <c r="AT515" s="149">
        <f t="shared" si="636"/>
        <v>0</v>
      </c>
      <c r="AU515" s="150">
        <f t="shared" si="700"/>
        <v>0</v>
      </c>
      <c r="AV515" s="52"/>
      <c r="AW515" s="55">
        <f t="shared" si="658"/>
        <v>0</v>
      </c>
      <c r="AX515" s="55"/>
      <c r="AY515" s="141" t="s">
        <v>141</v>
      </c>
      <c r="AZ515" s="141">
        <f t="shared" ref="AZ515:BO522" si="719">IFERROR($AU515/$AT515*M515,0)</f>
        <v>0</v>
      </c>
      <c r="BA515" s="141">
        <f t="shared" si="719"/>
        <v>0</v>
      </c>
      <c r="BB515" s="141">
        <f t="shared" si="719"/>
        <v>0</v>
      </c>
      <c r="BC515" s="141">
        <f t="shared" si="719"/>
        <v>0</v>
      </c>
      <c r="BD515" s="141">
        <f t="shared" si="719"/>
        <v>0</v>
      </c>
      <c r="BE515" s="141">
        <f t="shared" si="719"/>
        <v>0</v>
      </c>
      <c r="BF515" s="141">
        <f t="shared" si="719"/>
        <v>0</v>
      </c>
      <c r="BG515" s="141">
        <f t="shared" si="719"/>
        <v>0</v>
      </c>
      <c r="BH515" s="141">
        <f t="shared" si="719"/>
        <v>0</v>
      </c>
      <c r="BI515" s="141">
        <f t="shared" si="719"/>
        <v>0</v>
      </c>
      <c r="BJ515" s="141">
        <f t="shared" si="719"/>
        <v>0</v>
      </c>
      <c r="BK515" s="141">
        <f t="shared" si="719"/>
        <v>0</v>
      </c>
      <c r="BL515" s="141">
        <f t="shared" si="719"/>
        <v>0</v>
      </c>
      <c r="BM515" s="141">
        <f t="shared" si="719"/>
        <v>0</v>
      </c>
      <c r="BN515" s="141">
        <f t="shared" si="719"/>
        <v>0</v>
      </c>
      <c r="BO515" s="141">
        <f t="shared" si="719"/>
        <v>0</v>
      </c>
      <c r="BP515" s="141">
        <f t="shared" si="702"/>
        <v>0</v>
      </c>
      <c r="BQ515" s="141">
        <f t="shared" si="702"/>
        <v>0</v>
      </c>
      <c r="BR515" s="141">
        <f t="shared" si="702"/>
        <v>0</v>
      </c>
      <c r="BS515" s="141">
        <f t="shared" si="702"/>
        <v>0</v>
      </c>
      <c r="BT515" s="141">
        <f t="shared" si="702"/>
        <v>0</v>
      </c>
      <c r="BU515" s="141">
        <f t="shared" si="702"/>
        <v>0</v>
      </c>
      <c r="BV515" s="141">
        <f t="shared" si="702"/>
        <v>0</v>
      </c>
      <c r="BW515" s="141">
        <f t="shared" si="702"/>
        <v>0</v>
      </c>
      <c r="BX515" s="141">
        <f t="shared" si="702"/>
        <v>0</v>
      </c>
      <c r="BY515" s="141">
        <f t="shared" si="702"/>
        <v>0</v>
      </c>
      <c r="BZ515" s="141">
        <f t="shared" si="702"/>
        <v>0</v>
      </c>
      <c r="CA515" s="141">
        <f t="shared" si="702"/>
        <v>0</v>
      </c>
      <c r="CB515" s="141">
        <f t="shared" si="702"/>
        <v>0</v>
      </c>
      <c r="CC515" s="141">
        <f t="shared" si="702"/>
        <v>0</v>
      </c>
      <c r="CD515" s="141">
        <f t="shared" si="702"/>
        <v>0</v>
      </c>
      <c r="CE515" s="141">
        <f t="shared" si="702"/>
        <v>0</v>
      </c>
      <c r="CF515" s="151">
        <f t="shared" si="718"/>
        <v>0</v>
      </c>
      <c r="CG515" s="52"/>
      <c r="CH515" s="52"/>
      <c r="CI515" s="52"/>
      <c r="CJ515" s="52"/>
      <c r="CK515" s="52"/>
      <c r="CL515" s="52"/>
      <c r="CM515" s="52"/>
      <c r="CN515" s="52"/>
      <c r="CO515" s="52"/>
      <c r="CP515" s="52"/>
      <c r="CQ515" s="52"/>
      <c r="CR515" s="52"/>
      <c r="CS515" s="52"/>
      <c r="CT515" s="52"/>
      <c r="CU515" s="52"/>
      <c r="CV515" s="52"/>
      <c r="CW515" s="52"/>
      <c r="CX515" s="52"/>
      <c r="CY515" s="52"/>
      <c r="CZ515" s="52"/>
      <c r="DA515" s="52"/>
      <c r="DB515" s="52"/>
      <c r="DC515" s="52"/>
      <c r="DD515" s="52"/>
      <c r="DE515" s="52"/>
      <c r="DF515" s="52"/>
      <c r="DG515" s="52"/>
      <c r="DH515" s="52"/>
      <c r="DI515" s="52"/>
      <c r="DJ515" s="52"/>
      <c r="DK515" s="52"/>
      <c r="DL515" s="52"/>
    </row>
    <row r="516" spans="1:116" s="57" customFormat="1" x14ac:dyDescent="0.2">
      <c r="A516" s="219"/>
      <c r="B516" s="222"/>
      <c r="C516" s="225"/>
      <c r="D516" s="228"/>
      <c r="E516" s="228"/>
      <c r="F516" s="228"/>
      <c r="G516" s="231"/>
      <c r="H516" s="234"/>
      <c r="I516" s="222"/>
      <c r="J516" s="222"/>
      <c r="K516" s="234"/>
      <c r="L516" s="140" t="s">
        <v>145</v>
      </c>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43">
        <f t="shared" si="636"/>
        <v>0</v>
      </c>
      <c r="AU516" s="144">
        <f t="shared" ref="AU516:AU523" si="720">AT516*$H$516</f>
        <v>0</v>
      </c>
      <c r="AV516" s="52"/>
      <c r="AW516" s="55">
        <f t="shared" si="658"/>
        <v>0</v>
      </c>
      <c r="AX516" s="55"/>
      <c r="AY516" s="140" t="s">
        <v>145</v>
      </c>
      <c r="AZ516" s="140">
        <f t="shared" si="719"/>
        <v>0</v>
      </c>
      <c r="BA516" s="140">
        <f t="shared" si="719"/>
        <v>0</v>
      </c>
      <c r="BB516" s="140">
        <f t="shared" si="719"/>
        <v>0</v>
      </c>
      <c r="BC516" s="140">
        <f t="shared" si="719"/>
        <v>0</v>
      </c>
      <c r="BD516" s="140">
        <f t="shared" si="719"/>
        <v>0</v>
      </c>
      <c r="BE516" s="140">
        <f t="shared" si="719"/>
        <v>0</v>
      </c>
      <c r="BF516" s="140">
        <f t="shared" si="719"/>
        <v>0</v>
      </c>
      <c r="BG516" s="140">
        <f t="shared" si="719"/>
        <v>0</v>
      </c>
      <c r="BH516" s="140">
        <f t="shared" si="719"/>
        <v>0</v>
      </c>
      <c r="BI516" s="140">
        <f t="shared" si="719"/>
        <v>0</v>
      </c>
      <c r="BJ516" s="140">
        <f t="shared" si="719"/>
        <v>0</v>
      </c>
      <c r="BK516" s="140">
        <f t="shared" si="719"/>
        <v>0</v>
      </c>
      <c r="BL516" s="140">
        <f t="shared" si="719"/>
        <v>0</v>
      </c>
      <c r="BM516" s="140">
        <f t="shared" si="719"/>
        <v>0</v>
      </c>
      <c r="BN516" s="140">
        <f t="shared" si="719"/>
        <v>0</v>
      </c>
      <c r="BO516" s="140">
        <f t="shared" si="719"/>
        <v>0</v>
      </c>
      <c r="BP516" s="140">
        <f t="shared" si="702"/>
        <v>0</v>
      </c>
      <c r="BQ516" s="140">
        <f t="shared" si="702"/>
        <v>0</v>
      </c>
      <c r="BR516" s="140">
        <f t="shared" si="702"/>
        <v>0</v>
      </c>
      <c r="BS516" s="140">
        <f t="shared" si="702"/>
        <v>0</v>
      </c>
      <c r="BT516" s="140">
        <f t="shared" si="702"/>
        <v>0</v>
      </c>
      <c r="BU516" s="140">
        <f t="shared" si="702"/>
        <v>0</v>
      </c>
      <c r="BV516" s="140">
        <f t="shared" si="702"/>
        <v>0</v>
      </c>
      <c r="BW516" s="140">
        <f t="shared" si="702"/>
        <v>0</v>
      </c>
      <c r="BX516" s="140">
        <f t="shared" si="702"/>
        <v>0</v>
      </c>
      <c r="BY516" s="140">
        <f t="shared" si="702"/>
        <v>0</v>
      </c>
      <c r="BZ516" s="140">
        <f t="shared" si="702"/>
        <v>0</v>
      </c>
      <c r="CA516" s="140">
        <f t="shared" si="702"/>
        <v>0</v>
      </c>
      <c r="CB516" s="140">
        <f t="shared" si="702"/>
        <v>0</v>
      </c>
      <c r="CC516" s="140">
        <f t="shared" si="702"/>
        <v>0</v>
      </c>
      <c r="CD516" s="140">
        <f t="shared" si="702"/>
        <v>0</v>
      </c>
      <c r="CE516" s="140">
        <f t="shared" si="702"/>
        <v>0</v>
      </c>
      <c r="CF516" s="145">
        <f t="shared" si="718"/>
        <v>0</v>
      </c>
      <c r="CG516" s="52"/>
      <c r="CH516" s="52"/>
      <c r="CI516" s="52"/>
      <c r="CJ516" s="52"/>
      <c r="CK516" s="52"/>
      <c r="CL516" s="52"/>
      <c r="CM516" s="52"/>
      <c r="CN516" s="52"/>
      <c r="CO516" s="52"/>
      <c r="CP516" s="52"/>
      <c r="CQ516" s="52"/>
      <c r="CR516" s="52"/>
      <c r="CS516" s="52"/>
      <c r="CT516" s="52"/>
      <c r="CU516" s="52"/>
      <c r="CV516" s="52"/>
      <c r="CW516" s="52"/>
      <c r="CX516" s="52"/>
      <c r="CY516" s="52"/>
      <c r="CZ516" s="52"/>
      <c r="DA516" s="52"/>
      <c r="DB516" s="52"/>
      <c r="DC516" s="52"/>
      <c r="DD516" s="52"/>
      <c r="DE516" s="52"/>
      <c r="DF516" s="52"/>
      <c r="DG516" s="52"/>
      <c r="DH516" s="52"/>
      <c r="DI516" s="52"/>
      <c r="DJ516" s="52"/>
      <c r="DK516" s="52"/>
      <c r="DL516" s="52"/>
    </row>
    <row r="517" spans="1:116" s="57" customFormat="1" x14ac:dyDescent="0.2">
      <c r="A517" s="220"/>
      <c r="B517" s="223"/>
      <c r="C517" s="226"/>
      <c r="D517" s="229"/>
      <c r="E517" s="229"/>
      <c r="F517" s="229"/>
      <c r="G517" s="232"/>
      <c r="H517" s="235"/>
      <c r="I517" s="237"/>
      <c r="J517" s="237"/>
      <c r="K517" s="235"/>
      <c r="L517" s="54" t="s">
        <v>1</v>
      </c>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146">
        <f t="shared" si="636"/>
        <v>0</v>
      </c>
      <c r="AU517" s="147">
        <f t="shared" si="720"/>
        <v>0</v>
      </c>
      <c r="AV517" s="52"/>
      <c r="AW517" s="55">
        <f t="shared" si="658"/>
        <v>0</v>
      </c>
      <c r="AX517" s="55"/>
      <c r="AY517" s="54" t="s">
        <v>1</v>
      </c>
      <c r="AZ517" s="54">
        <f t="shared" si="719"/>
        <v>0</v>
      </c>
      <c r="BA517" s="54">
        <f t="shared" si="719"/>
        <v>0</v>
      </c>
      <c r="BB517" s="54">
        <f t="shared" si="719"/>
        <v>0</v>
      </c>
      <c r="BC517" s="54">
        <f t="shared" si="719"/>
        <v>0</v>
      </c>
      <c r="BD517" s="54">
        <f t="shared" si="719"/>
        <v>0</v>
      </c>
      <c r="BE517" s="54">
        <f t="shared" si="719"/>
        <v>0</v>
      </c>
      <c r="BF517" s="54">
        <f t="shared" si="719"/>
        <v>0</v>
      </c>
      <c r="BG517" s="54">
        <f t="shared" si="719"/>
        <v>0</v>
      </c>
      <c r="BH517" s="54">
        <f t="shared" si="719"/>
        <v>0</v>
      </c>
      <c r="BI517" s="54">
        <f t="shared" si="719"/>
        <v>0</v>
      </c>
      <c r="BJ517" s="54">
        <f t="shared" si="719"/>
        <v>0</v>
      </c>
      <c r="BK517" s="54">
        <f t="shared" si="719"/>
        <v>0</v>
      </c>
      <c r="BL517" s="54">
        <f t="shared" si="719"/>
        <v>0</v>
      </c>
      <c r="BM517" s="54">
        <f t="shared" si="719"/>
        <v>0</v>
      </c>
      <c r="BN517" s="54">
        <f t="shared" si="719"/>
        <v>0</v>
      </c>
      <c r="BO517" s="54">
        <f t="shared" si="719"/>
        <v>0</v>
      </c>
      <c r="BP517" s="54">
        <f t="shared" si="702"/>
        <v>0</v>
      </c>
      <c r="BQ517" s="54">
        <f t="shared" si="702"/>
        <v>0</v>
      </c>
      <c r="BR517" s="54">
        <f t="shared" si="702"/>
        <v>0</v>
      </c>
      <c r="BS517" s="54">
        <f t="shared" si="702"/>
        <v>0</v>
      </c>
      <c r="BT517" s="54">
        <f t="shared" si="702"/>
        <v>0</v>
      </c>
      <c r="BU517" s="54">
        <f t="shared" si="702"/>
        <v>0</v>
      </c>
      <c r="BV517" s="54">
        <f t="shared" si="702"/>
        <v>0</v>
      </c>
      <c r="BW517" s="54">
        <f t="shared" si="702"/>
        <v>0</v>
      </c>
      <c r="BX517" s="54">
        <f t="shared" si="702"/>
        <v>0</v>
      </c>
      <c r="BY517" s="54">
        <f t="shared" si="702"/>
        <v>0</v>
      </c>
      <c r="BZ517" s="54">
        <f t="shared" si="702"/>
        <v>0</v>
      </c>
      <c r="CA517" s="54">
        <f t="shared" si="702"/>
        <v>0</v>
      </c>
      <c r="CB517" s="54">
        <f t="shared" si="702"/>
        <v>0</v>
      </c>
      <c r="CC517" s="54">
        <f t="shared" si="702"/>
        <v>0</v>
      </c>
      <c r="CD517" s="54">
        <f t="shared" si="702"/>
        <v>0</v>
      </c>
      <c r="CE517" s="54">
        <f t="shared" si="702"/>
        <v>0</v>
      </c>
      <c r="CF517" s="148">
        <f t="shared" si="718"/>
        <v>0</v>
      </c>
      <c r="CG517" s="52"/>
      <c r="CH517" s="52"/>
      <c r="CI517" s="52"/>
      <c r="CJ517" s="52"/>
      <c r="CK517" s="52"/>
      <c r="CL517" s="52"/>
      <c r="CM517" s="52"/>
      <c r="CN517" s="52"/>
      <c r="CO517" s="52"/>
      <c r="CP517" s="52"/>
      <c r="CQ517" s="52"/>
      <c r="CR517" s="52"/>
      <c r="CS517" s="52"/>
      <c r="CT517" s="52"/>
      <c r="CU517" s="52"/>
      <c r="CV517" s="52"/>
      <c r="CW517" s="52"/>
      <c r="CX517" s="52"/>
      <c r="CY517" s="52"/>
      <c r="CZ517" s="52"/>
      <c r="DA517" s="52"/>
      <c r="DB517" s="52"/>
      <c r="DC517" s="52"/>
      <c r="DD517" s="52"/>
      <c r="DE517" s="52"/>
      <c r="DF517" s="52"/>
      <c r="DG517" s="52"/>
      <c r="DH517" s="52"/>
      <c r="DI517" s="52"/>
      <c r="DJ517" s="52"/>
      <c r="DK517" s="52"/>
      <c r="DL517" s="52"/>
    </row>
    <row r="518" spans="1:116" s="57" customFormat="1" x14ac:dyDescent="0.2">
      <c r="A518" s="220"/>
      <c r="B518" s="223"/>
      <c r="C518" s="226"/>
      <c r="D518" s="229"/>
      <c r="E518" s="229"/>
      <c r="F518" s="229"/>
      <c r="G518" s="232"/>
      <c r="H518" s="235"/>
      <c r="I518" s="237"/>
      <c r="J518" s="237"/>
      <c r="K518" s="235"/>
      <c r="L518" s="54" t="s">
        <v>2</v>
      </c>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146">
        <f t="shared" si="636"/>
        <v>0</v>
      </c>
      <c r="AU518" s="147">
        <f t="shared" si="720"/>
        <v>0</v>
      </c>
      <c r="AV518" s="52"/>
      <c r="AW518" s="55">
        <f t="shared" si="658"/>
        <v>0</v>
      </c>
      <c r="AX518" s="55"/>
      <c r="AY518" s="54" t="s">
        <v>2</v>
      </c>
      <c r="AZ518" s="54">
        <f t="shared" si="719"/>
        <v>0</v>
      </c>
      <c r="BA518" s="54">
        <f t="shared" si="719"/>
        <v>0</v>
      </c>
      <c r="BB518" s="54">
        <f t="shared" si="719"/>
        <v>0</v>
      </c>
      <c r="BC518" s="54">
        <f t="shared" si="719"/>
        <v>0</v>
      </c>
      <c r="BD518" s="54">
        <f t="shared" si="719"/>
        <v>0</v>
      </c>
      <c r="BE518" s="54">
        <f t="shared" si="719"/>
        <v>0</v>
      </c>
      <c r="BF518" s="54">
        <f t="shared" si="719"/>
        <v>0</v>
      </c>
      <c r="BG518" s="54">
        <f t="shared" si="719"/>
        <v>0</v>
      </c>
      <c r="BH518" s="54">
        <f t="shared" si="719"/>
        <v>0</v>
      </c>
      <c r="BI518" s="54">
        <f t="shared" si="719"/>
        <v>0</v>
      </c>
      <c r="BJ518" s="54">
        <f t="shared" si="719"/>
        <v>0</v>
      </c>
      <c r="BK518" s="54">
        <f t="shared" si="719"/>
        <v>0</v>
      </c>
      <c r="BL518" s="54">
        <f t="shared" si="719"/>
        <v>0</v>
      </c>
      <c r="BM518" s="54">
        <f t="shared" si="719"/>
        <v>0</v>
      </c>
      <c r="BN518" s="54">
        <f t="shared" si="719"/>
        <v>0</v>
      </c>
      <c r="BO518" s="54">
        <f t="shared" si="719"/>
        <v>0</v>
      </c>
      <c r="BP518" s="54">
        <f t="shared" si="702"/>
        <v>0</v>
      </c>
      <c r="BQ518" s="54">
        <f t="shared" si="702"/>
        <v>0</v>
      </c>
      <c r="BR518" s="54">
        <f t="shared" si="702"/>
        <v>0</v>
      </c>
      <c r="BS518" s="54">
        <f t="shared" si="702"/>
        <v>0</v>
      </c>
      <c r="BT518" s="54">
        <f t="shared" si="702"/>
        <v>0</v>
      </c>
      <c r="BU518" s="54">
        <f t="shared" si="702"/>
        <v>0</v>
      </c>
      <c r="BV518" s="54">
        <f t="shared" si="702"/>
        <v>0</v>
      </c>
      <c r="BW518" s="54">
        <f t="shared" si="702"/>
        <v>0</v>
      </c>
      <c r="BX518" s="54">
        <f t="shared" si="702"/>
        <v>0</v>
      </c>
      <c r="BY518" s="54">
        <f t="shared" si="702"/>
        <v>0</v>
      </c>
      <c r="BZ518" s="54">
        <f t="shared" si="702"/>
        <v>0</v>
      </c>
      <c r="CA518" s="54">
        <f t="shared" si="702"/>
        <v>0</v>
      </c>
      <c r="CB518" s="54">
        <f t="shared" si="702"/>
        <v>0</v>
      </c>
      <c r="CC518" s="54">
        <f t="shared" si="702"/>
        <v>0</v>
      </c>
      <c r="CD518" s="54">
        <f t="shared" si="702"/>
        <v>0</v>
      </c>
      <c r="CE518" s="54">
        <f t="shared" si="702"/>
        <v>0</v>
      </c>
      <c r="CF518" s="148">
        <f t="shared" si="718"/>
        <v>0</v>
      </c>
      <c r="CG518" s="52"/>
      <c r="CH518" s="52"/>
      <c r="CI518" s="52"/>
      <c r="CJ518" s="52"/>
      <c r="CK518" s="52"/>
      <c r="CL518" s="52"/>
      <c r="CM518" s="52"/>
      <c r="CN518" s="52"/>
      <c r="CO518" s="52"/>
      <c r="CP518" s="52"/>
      <c r="CQ518" s="52"/>
      <c r="CR518" s="52"/>
      <c r="CS518" s="52"/>
      <c r="CT518" s="52"/>
      <c r="CU518" s="52"/>
      <c r="CV518" s="52"/>
      <c r="CW518" s="52"/>
      <c r="CX518" s="52"/>
      <c r="CY518" s="52"/>
      <c r="CZ518" s="52"/>
      <c r="DA518" s="52"/>
      <c r="DB518" s="52"/>
      <c r="DC518" s="52"/>
      <c r="DD518" s="52"/>
      <c r="DE518" s="52"/>
      <c r="DF518" s="52"/>
      <c r="DG518" s="52"/>
      <c r="DH518" s="52"/>
      <c r="DI518" s="52"/>
      <c r="DJ518" s="52"/>
      <c r="DK518" s="52"/>
      <c r="DL518" s="52"/>
    </row>
    <row r="519" spans="1:116" s="57" customFormat="1" x14ac:dyDescent="0.2">
      <c r="A519" s="220"/>
      <c r="B519" s="223"/>
      <c r="C519" s="226"/>
      <c r="D519" s="229"/>
      <c r="E519" s="229"/>
      <c r="F519" s="229"/>
      <c r="G519" s="232"/>
      <c r="H519" s="235"/>
      <c r="I519" s="237"/>
      <c r="J519" s="237"/>
      <c r="K519" s="235"/>
      <c r="L519" s="54" t="s">
        <v>138</v>
      </c>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146">
        <f t="shared" si="636"/>
        <v>0</v>
      </c>
      <c r="AU519" s="147">
        <f t="shared" si="720"/>
        <v>0</v>
      </c>
      <c r="AV519" s="52"/>
      <c r="AW519" s="55">
        <f t="shared" si="658"/>
        <v>0</v>
      </c>
      <c r="AX519" s="55"/>
      <c r="AY519" s="54" t="s">
        <v>138</v>
      </c>
      <c r="AZ519" s="54">
        <f t="shared" si="719"/>
        <v>0</v>
      </c>
      <c r="BA519" s="54">
        <f t="shared" si="719"/>
        <v>0</v>
      </c>
      <c r="BB519" s="54">
        <f t="shared" si="719"/>
        <v>0</v>
      </c>
      <c r="BC519" s="54">
        <f t="shared" si="719"/>
        <v>0</v>
      </c>
      <c r="BD519" s="54">
        <f t="shared" si="719"/>
        <v>0</v>
      </c>
      <c r="BE519" s="54">
        <f t="shared" si="719"/>
        <v>0</v>
      </c>
      <c r="BF519" s="54">
        <f t="shared" si="719"/>
        <v>0</v>
      </c>
      <c r="BG519" s="54">
        <f t="shared" si="719"/>
        <v>0</v>
      </c>
      <c r="BH519" s="54">
        <f t="shared" si="719"/>
        <v>0</v>
      </c>
      <c r="BI519" s="54">
        <f t="shared" si="719"/>
        <v>0</v>
      </c>
      <c r="BJ519" s="54">
        <f t="shared" si="719"/>
        <v>0</v>
      </c>
      <c r="BK519" s="54">
        <f t="shared" si="719"/>
        <v>0</v>
      </c>
      <c r="BL519" s="54">
        <f t="shared" si="719"/>
        <v>0</v>
      </c>
      <c r="BM519" s="54">
        <f t="shared" si="719"/>
        <v>0</v>
      </c>
      <c r="BN519" s="54">
        <f t="shared" si="719"/>
        <v>0</v>
      </c>
      <c r="BO519" s="54">
        <f t="shared" si="719"/>
        <v>0</v>
      </c>
      <c r="BP519" s="54">
        <f t="shared" si="702"/>
        <v>0</v>
      </c>
      <c r="BQ519" s="54">
        <f t="shared" si="702"/>
        <v>0</v>
      </c>
      <c r="BR519" s="54">
        <f t="shared" si="702"/>
        <v>0</v>
      </c>
      <c r="BS519" s="54">
        <f t="shared" si="702"/>
        <v>0</v>
      </c>
      <c r="BT519" s="54">
        <f t="shared" si="702"/>
        <v>0</v>
      </c>
      <c r="BU519" s="54">
        <f t="shared" si="702"/>
        <v>0</v>
      </c>
      <c r="BV519" s="54">
        <f t="shared" si="702"/>
        <v>0</v>
      </c>
      <c r="BW519" s="54">
        <f t="shared" si="702"/>
        <v>0</v>
      </c>
      <c r="BX519" s="54">
        <f t="shared" si="702"/>
        <v>0</v>
      </c>
      <c r="BY519" s="54">
        <f t="shared" si="702"/>
        <v>0</v>
      </c>
      <c r="BZ519" s="54">
        <f t="shared" si="702"/>
        <v>0</v>
      </c>
      <c r="CA519" s="54">
        <f t="shared" si="702"/>
        <v>0</v>
      </c>
      <c r="CB519" s="54">
        <f t="shared" si="702"/>
        <v>0</v>
      </c>
      <c r="CC519" s="54">
        <f t="shared" si="702"/>
        <v>0</v>
      </c>
      <c r="CD519" s="54">
        <f t="shared" si="702"/>
        <v>0</v>
      </c>
      <c r="CE519" s="54">
        <f t="shared" si="702"/>
        <v>0</v>
      </c>
      <c r="CF519" s="148">
        <f t="shared" si="718"/>
        <v>0</v>
      </c>
      <c r="CG519" s="52"/>
      <c r="CH519" s="52"/>
      <c r="CI519" s="52"/>
      <c r="CJ519" s="52"/>
      <c r="CK519" s="52"/>
      <c r="CL519" s="52"/>
      <c r="CM519" s="52"/>
      <c r="CN519" s="52"/>
      <c r="CO519" s="52"/>
      <c r="CP519" s="52"/>
      <c r="CQ519" s="52"/>
      <c r="CR519" s="52"/>
      <c r="CS519" s="52"/>
      <c r="CT519" s="52"/>
      <c r="CU519" s="52"/>
      <c r="CV519" s="52"/>
      <c r="CW519" s="52"/>
      <c r="CX519" s="52"/>
      <c r="CY519" s="52"/>
      <c r="CZ519" s="52"/>
      <c r="DA519" s="52"/>
      <c r="DB519" s="52"/>
      <c r="DC519" s="52"/>
      <c r="DD519" s="52"/>
      <c r="DE519" s="52"/>
      <c r="DF519" s="52"/>
      <c r="DG519" s="52"/>
      <c r="DH519" s="52"/>
      <c r="DI519" s="52"/>
      <c r="DJ519" s="52"/>
      <c r="DK519" s="52"/>
      <c r="DL519" s="52"/>
    </row>
    <row r="520" spans="1:116" s="57" customFormat="1" x14ac:dyDescent="0.2">
      <c r="A520" s="220"/>
      <c r="B520" s="223"/>
      <c r="C520" s="226"/>
      <c r="D520" s="229"/>
      <c r="E520" s="229"/>
      <c r="F520" s="229"/>
      <c r="G520" s="232"/>
      <c r="H520" s="235"/>
      <c r="I520" s="237"/>
      <c r="J520" s="237"/>
      <c r="K520" s="235"/>
      <c r="L520" s="54" t="s">
        <v>142</v>
      </c>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146">
        <f t="shared" si="636"/>
        <v>0</v>
      </c>
      <c r="AU520" s="147">
        <f t="shared" si="720"/>
        <v>0</v>
      </c>
      <c r="AV520" s="52"/>
      <c r="AW520" s="55">
        <f t="shared" si="658"/>
        <v>0</v>
      </c>
      <c r="AX520" s="55"/>
      <c r="AY520" s="54" t="s">
        <v>142</v>
      </c>
      <c r="AZ520" s="54">
        <f t="shared" si="719"/>
        <v>0</v>
      </c>
      <c r="BA520" s="54">
        <f t="shared" si="719"/>
        <v>0</v>
      </c>
      <c r="BB520" s="54">
        <f t="shared" si="719"/>
        <v>0</v>
      </c>
      <c r="BC520" s="54">
        <f t="shared" si="719"/>
        <v>0</v>
      </c>
      <c r="BD520" s="54">
        <f t="shared" si="719"/>
        <v>0</v>
      </c>
      <c r="BE520" s="54">
        <f t="shared" si="719"/>
        <v>0</v>
      </c>
      <c r="BF520" s="54">
        <f t="shared" si="719"/>
        <v>0</v>
      </c>
      <c r="BG520" s="54">
        <f t="shared" si="719"/>
        <v>0</v>
      </c>
      <c r="BH520" s="54">
        <f t="shared" si="719"/>
        <v>0</v>
      </c>
      <c r="BI520" s="54">
        <f t="shared" si="719"/>
        <v>0</v>
      </c>
      <c r="BJ520" s="54">
        <f t="shared" si="719"/>
        <v>0</v>
      </c>
      <c r="BK520" s="54">
        <f t="shared" si="719"/>
        <v>0</v>
      </c>
      <c r="BL520" s="54">
        <f t="shared" si="719"/>
        <v>0</v>
      </c>
      <c r="BM520" s="54">
        <f t="shared" si="719"/>
        <v>0</v>
      </c>
      <c r="BN520" s="54">
        <f t="shared" si="719"/>
        <v>0</v>
      </c>
      <c r="BO520" s="54">
        <f t="shared" si="719"/>
        <v>0</v>
      </c>
      <c r="BP520" s="54">
        <f t="shared" si="702"/>
        <v>0</v>
      </c>
      <c r="BQ520" s="54">
        <f t="shared" si="702"/>
        <v>0</v>
      </c>
      <c r="BR520" s="54">
        <f t="shared" si="702"/>
        <v>0</v>
      </c>
      <c r="BS520" s="54">
        <f t="shared" si="702"/>
        <v>0</v>
      </c>
      <c r="BT520" s="54">
        <f t="shared" si="702"/>
        <v>0</v>
      </c>
      <c r="BU520" s="54">
        <f t="shared" si="702"/>
        <v>0</v>
      </c>
      <c r="BV520" s="54">
        <f t="shared" si="702"/>
        <v>0</v>
      </c>
      <c r="BW520" s="54">
        <f t="shared" si="702"/>
        <v>0</v>
      </c>
      <c r="BX520" s="54">
        <f t="shared" si="702"/>
        <v>0</v>
      </c>
      <c r="BY520" s="54">
        <f t="shared" si="702"/>
        <v>0</v>
      </c>
      <c r="BZ520" s="54">
        <f t="shared" si="702"/>
        <v>0</v>
      </c>
      <c r="CA520" s="54">
        <f t="shared" si="702"/>
        <v>0</v>
      </c>
      <c r="CB520" s="54">
        <f t="shared" si="702"/>
        <v>0</v>
      </c>
      <c r="CC520" s="54">
        <f t="shared" si="702"/>
        <v>0</v>
      </c>
      <c r="CD520" s="54">
        <f t="shared" si="702"/>
        <v>0</v>
      </c>
      <c r="CE520" s="54">
        <f t="shared" si="702"/>
        <v>0</v>
      </c>
      <c r="CF520" s="148">
        <f t="shared" si="718"/>
        <v>0</v>
      </c>
      <c r="CG520" s="52"/>
      <c r="CH520" s="52"/>
      <c r="CI520" s="52"/>
      <c r="CJ520" s="52"/>
      <c r="CK520" s="52"/>
      <c r="CL520" s="52"/>
      <c r="CM520" s="52"/>
      <c r="CN520" s="52"/>
      <c r="CO520" s="52"/>
      <c r="CP520" s="52"/>
      <c r="CQ520" s="52"/>
      <c r="CR520" s="52"/>
      <c r="CS520" s="52"/>
      <c r="CT520" s="52"/>
      <c r="CU520" s="52"/>
      <c r="CV520" s="52"/>
      <c r="CW520" s="52"/>
      <c r="CX520" s="52"/>
      <c r="CY520" s="52"/>
      <c r="CZ520" s="52"/>
      <c r="DA520" s="52"/>
      <c r="DB520" s="52"/>
      <c r="DC520" s="52"/>
      <c r="DD520" s="52"/>
      <c r="DE520" s="52"/>
      <c r="DF520" s="52"/>
      <c r="DG520" s="52"/>
      <c r="DH520" s="52"/>
      <c r="DI520" s="52"/>
      <c r="DJ520" s="52"/>
      <c r="DK520" s="52"/>
      <c r="DL520" s="52"/>
    </row>
    <row r="521" spans="1:116" s="57" customFormat="1" x14ac:dyDescent="0.2">
      <c r="A521" s="220"/>
      <c r="B521" s="223"/>
      <c r="C521" s="226"/>
      <c r="D521" s="229"/>
      <c r="E521" s="229"/>
      <c r="F521" s="229"/>
      <c r="G521" s="232"/>
      <c r="H521" s="235"/>
      <c r="I521" s="237"/>
      <c r="J521" s="237"/>
      <c r="K521" s="235"/>
      <c r="L521" s="54" t="s">
        <v>139</v>
      </c>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146">
        <f t="shared" si="636"/>
        <v>0</v>
      </c>
      <c r="AU521" s="147">
        <f t="shared" si="720"/>
        <v>0</v>
      </c>
      <c r="AV521" s="52"/>
      <c r="AW521" s="55">
        <f t="shared" si="658"/>
        <v>0</v>
      </c>
      <c r="AX521" s="55"/>
      <c r="AY521" s="54" t="s">
        <v>139</v>
      </c>
      <c r="AZ521" s="54">
        <f t="shared" si="719"/>
        <v>0</v>
      </c>
      <c r="BA521" s="54">
        <f t="shared" si="719"/>
        <v>0</v>
      </c>
      <c r="BB521" s="54">
        <f t="shared" si="719"/>
        <v>0</v>
      </c>
      <c r="BC521" s="54">
        <f t="shared" si="719"/>
        <v>0</v>
      </c>
      <c r="BD521" s="54">
        <f t="shared" si="719"/>
        <v>0</v>
      </c>
      <c r="BE521" s="54">
        <f t="shared" si="719"/>
        <v>0</v>
      </c>
      <c r="BF521" s="54">
        <f t="shared" si="719"/>
        <v>0</v>
      </c>
      <c r="BG521" s="54">
        <f t="shared" si="719"/>
        <v>0</v>
      </c>
      <c r="BH521" s="54">
        <f t="shared" si="719"/>
        <v>0</v>
      </c>
      <c r="BI521" s="54">
        <f t="shared" si="719"/>
        <v>0</v>
      </c>
      <c r="BJ521" s="54">
        <f t="shared" si="719"/>
        <v>0</v>
      </c>
      <c r="BK521" s="54">
        <f t="shared" si="719"/>
        <v>0</v>
      </c>
      <c r="BL521" s="54">
        <f t="shared" si="719"/>
        <v>0</v>
      </c>
      <c r="BM521" s="54">
        <f t="shared" si="719"/>
        <v>0</v>
      </c>
      <c r="BN521" s="54">
        <f t="shared" si="719"/>
        <v>0</v>
      </c>
      <c r="BO521" s="54">
        <f t="shared" si="719"/>
        <v>0</v>
      </c>
      <c r="BP521" s="54">
        <f t="shared" si="702"/>
        <v>0</v>
      </c>
      <c r="BQ521" s="54">
        <f t="shared" si="702"/>
        <v>0</v>
      </c>
      <c r="BR521" s="54">
        <f t="shared" si="702"/>
        <v>0</v>
      </c>
      <c r="BS521" s="54">
        <f t="shared" si="702"/>
        <v>0</v>
      </c>
      <c r="BT521" s="54">
        <f t="shared" si="702"/>
        <v>0</v>
      </c>
      <c r="BU521" s="54">
        <f t="shared" si="702"/>
        <v>0</v>
      </c>
      <c r="BV521" s="54">
        <f t="shared" si="702"/>
        <v>0</v>
      </c>
      <c r="BW521" s="54">
        <f t="shared" si="702"/>
        <v>0</v>
      </c>
      <c r="BX521" s="54">
        <f t="shared" si="702"/>
        <v>0</v>
      </c>
      <c r="BY521" s="54">
        <f t="shared" si="702"/>
        <v>0</v>
      </c>
      <c r="BZ521" s="54">
        <f t="shared" si="702"/>
        <v>0</v>
      </c>
      <c r="CA521" s="54">
        <f t="shared" si="702"/>
        <v>0</v>
      </c>
      <c r="CB521" s="54">
        <f t="shared" si="702"/>
        <v>0</v>
      </c>
      <c r="CC521" s="54">
        <f t="shared" si="702"/>
        <v>0</v>
      </c>
      <c r="CD521" s="54">
        <f t="shared" si="702"/>
        <v>0</v>
      </c>
      <c r="CE521" s="54">
        <f t="shared" si="702"/>
        <v>0</v>
      </c>
      <c r="CF521" s="148">
        <f t="shared" si="718"/>
        <v>0</v>
      </c>
      <c r="CG521" s="52"/>
      <c r="CH521" s="52"/>
      <c r="CI521" s="52"/>
      <c r="CJ521" s="52"/>
      <c r="CK521" s="52"/>
      <c r="CL521" s="52"/>
      <c r="CM521" s="52"/>
      <c r="CN521" s="52"/>
      <c r="CO521" s="52"/>
      <c r="CP521" s="52"/>
      <c r="CQ521" s="52"/>
      <c r="CR521" s="52"/>
      <c r="CS521" s="52"/>
      <c r="CT521" s="52"/>
      <c r="CU521" s="52"/>
      <c r="CV521" s="52"/>
      <c r="CW521" s="52"/>
      <c r="CX521" s="52"/>
      <c r="CY521" s="52"/>
      <c r="CZ521" s="52"/>
      <c r="DA521" s="52"/>
      <c r="DB521" s="52"/>
      <c r="DC521" s="52"/>
      <c r="DD521" s="52"/>
      <c r="DE521" s="52"/>
      <c r="DF521" s="52"/>
      <c r="DG521" s="52"/>
      <c r="DH521" s="52"/>
      <c r="DI521" s="52"/>
      <c r="DJ521" s="52"/>
      <c r="DK521" s="52"/>
      <c r="DL521" s="52"/>
    </row>
    <row r="522" spans="1:116" s="57" customFormat="1" x14ac:dyDescent="0.2">
      <c r="A522" s="220"/>
      <c r="B522" s="223"/>
      <c r="C522" s="226"/>
      <c r="D522" s="229"/>
      <c r="E522" s="229"/>
      <c r="F522" s="229"/>
      <c r="G522" s="232"/>
      <c r="H522" s="235"/>
      <c r="I522" s="237"/>
      <c r="J522" s="237"/>
      <c r="K522" s="235"/>
      <c r="L522" s="54" t="s">
        <v>140</v>
      </c>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146">
        <f t="shared" si="636"/>
        <v>0</v>
      </c>
      <c r="AU522" s="147">
        <f t="shared" si="720"/>
        <v>0</v>
      </c>
      <c r="AV522" s="52"/>
      <c r="AW522" s="55">
        <f t="shared" si="658"/>
        <v>0</v>
      </c>
      <c r="AX522" s="55"/>
      <c r="AY522" s="54" t="s">
        <v>140</v>
      </c>
      <c r="AZ522" s="54">
        <f t="shared" si="719"/>
        <v>0</v>
      </c>
      <c r="BA522" s="54">
        <f t="shared" si="719"/>
        <v>0</v>
      </c>
      <c r="BB522" s="54">
        <f t="shared" si="719"/>
        <v>0</v>
      </c>
      <c r="BC522" s="54">
        <f t="shared" si="719"/>
        <v>0</v>
      </c>
      <c r="BD522" s="54">
        <f t="shared" si="719"/>
        <v>0</v>
      </c>
      <c r="BE522" s="54">
        <f t="shared" si="719"/>
        <v>0</v>
      </c>
      <c r="BF522" s="54">
        <f t="shared" si="719"/>
        <v>0</v>
      </c>
      <c r="BG522" s="54">
        <f t="shared" si="719"/>
        <v>0</v>
      </c>
      <c r="BH522" s="54">
        <f t="shared" si="719"/>
        <v>0</v>
      </c>
      <c r="BI522" s="54">
        <f t="shared" si="719"/>
        <v>0</v>
      </c>
      <c r="BJ522" s="54">
        <f t="shared" si="719"/>
        <v>0</v>
      </c>
      <c r="BK522" s="54">
        <f t="shared" si="719"/>
        <v>0</v>
      </c>
      <c r="BL522" s="54">
        <f t="shared" si="719"/>
        <v>0</v>
      </c>
      <c r="BM522" s="54">
        <f t="shared" si="719"/>
        <v>0</v>
      </c>
      <c r="BN522" s="54">
        <f t="shared" si="719"/>
        <v>0</v>
      </c>
      <c r="BO522" s="54">
        <f t="shared" si="719"/>
        <v>0</v>
      </c>
      <c r="BP522" s="54">
        <f t="shared" si="702"/>
        <v>0</v>
      </c>
      <c r="BQ522" s="54">
        <f t="shared" si="702"/>
        <v>0</v>
      </c>
      <c r="BR522" s="54">
        <f t="shared" si="702"/>
        <v>0</v>
      </c>
      <c r="BS522" s="54">
        <f t="shared" si="702"/>
        <v>0</v>
      </c>
      <c r="BT522" s="54">
        <f t="shared" si="702"/>
        <v>0</v>
      </c>
      <c r="BU522" s="54">
        <f t="shared" si="702"/>
        <v>0</v>
      </c>
      <c r="BV522" s="54">
        <f t="shared" si="702"/>
        <v>0</v>
      </c>
      <c r="BW522" s="54">
        <f t="shared" si="702"/>
        <v>0</v>
      </c>
      <c r="BX522" s="54">
        <f t="shared" si="702"/>
        <v>0</v>
      </c>
      <c r="BY522" s="54">
        <f t="shared" si="702"/>
        <v>0</v>
      </c>
      <c r="BZ522" s="54">
        <f t="shared" si="702"/>
        <v>0</v>
      </c>
      <c r="CA522" s="54">
        <f t="shared" si="702"/>
        <v>0</v>
      </c>
      <c r="CB522" s="54">
        <f t="shared" si="702"/>
        <v>0</v>
      </c>
      <c r="CC522" s="54">
        <f t="shared" si="702"/>
        <v>0</v>
      </c>
      <c r="CD522" s="54">
        <f t="shared" si="702"/>
        <v>0</v>
      </c>
      <c r="CE522" s="54">
        <f t="shared" si="702"/>
        <v>0</v>
      </c>
      <c r="CF522" s="148">
        <f t="shared" si="718"/>
        <v>0</v>
      </c>
      <c r="CG522" s="52"/>
      <c r="CH522" s="52"/>
      <c r="CI522" s="52"/>
      <c r="CJ522" s="52"/>
      <c r="CK522" s="52"/>
      <c r="CL522" s="52"/>
      <c r="CM522" s="52"/>
      <c r="CN522" s="52"/>
      <c r="CO522" s="52"/>
      <c r="CP522" s="52"/>
      <c r="CQ522" s="52"/>
      <c r="CR522" s="52"/>
      <c r="CS522" s="52"/>
      <c r="CT522" s="52"/>
      <c r="CU522" s="52"/>
      <c r="CV522" s="52"/>
      <c r="CW522" s="52"/>
      <c r="CX522" s="52"/>
      <c r="CY522" s="52"/>
      <c r="CZ522" s="52"/>
      <c r="DA522" s="52"/>
      <c r="DB522" s="52"/>
      <c r="DC522" s="52"/>
      <c r="DD522" s="52"/>
      <c r="DE522" s="52"/>
      <c r="DF522" s="52"/>
      <c r="DG522" s="52"/>
      <c r="DH522" s="52"/>
      <c r="DI522" s="52"/>
      <c r="DJ522" s="52"/>
      <c r="DK522" s="52"/>
      <c r="DL522" s="52"/>
    </row>
    <row r="523" spans="1:116" s="57" customFormat="1" ht="13.5" thickBot="1" x14ac:dyDescent="0.25">
      <c r="A523" s="221"/>
      <c r="B523" s="224"/>
      <c r="C523" s="227"/>
      <c r="D523" s="230"/>
      <c r="E523" s="230"/>
      <c r="F523" s="230"/>
      <c r="G523" s="233"/>
      <c r="H523" s="236"/>
      <c r="I523" s="238"/>
      <c r="J523" s="238"/>
      <c r="K523" s="236"/>
      <c r="L523" s="141" t="s">
        <v>141</v>
      </c>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128"/>
      <c r="AM523" s="128"/>
      <c r="AN523" s="128"/>
      <c r="AO523" s="128"/>
      <c r="AP523" s="128"/>
      <c r="AQ523" s="128"/>
      <c r="AR523" s="128"/>
      <c r="AS523" s="128"/>
      <c r="AT523" s="149">
        <f t="shared" si="636"/>
        <v>0</v>
      </c>
      <c r="AU523" s="150">
        <f t="shared" si="720"/>
        <v>0</v>
      </c>
      <c r="AV523" s="52"/>
      <c r="AW523" s="55">
        <f t="shared" si="658"/>
        <v>0</v>
      </c>
      <c r="AX523" s="55"/>
      <c r="AY523" s="141" t="s">
        <v>141</v>
      </c>
      <c r="AZ523" s="141">
        <f t="shared" si="718"/>
        <v>0</v>
      </c>
      <c r="BA523" s="141">
        <f t="shared" si="718"/>
        <v>0</v>
      </c>
      <c r="BB523" s="141">
        <f t="shared" si="718"/>
        <v>0</v>
      </c>
      <c r="BC523" s="141">
        <f t="shared" si="718"/>
        <v>0</v>
      </c>
      <c r="BD523" s="141">
        <f t="shared" si="718"/>
        <v>0</v>
      </c>
      <c r="BE523" s="141">
        <f t="shared" si="718"/>
        <v>0</v>
      </c>
      <c r="BF523" s="141">
        <f t="shared" si="718"/>
        <v>0</v>
      </c>
      <c r="BG523" s="141">
        <f t="shared" si="718"/>
        <v>0</v>
      </c>
      <c r="BH523" s="141">
        <f t="shared" si="718"/>
        <v>0</v>
      </c>
      <c r="BI523" s="141">
        <f t="shared" si="718"/>
        <v>0</v>
      </c>
      <c r="BJ523" s="141">
        <f t="shared" si="718"/>
        <v>0</v>
      </c>
      <c r="BK523" s="141">
        <f t="shared" si="718"/>
        <v>0</v>
      </c>
      <c r="BL523" s="141">
        <f t="shared" si="718"/>
        <v>0</v>
      </c>
      <c r="BM523" s="141">
        <f t="shared" si="718"/>
        <v>0</v>
      </c>
      <c r="BN523" s="141">
        <f t="shared" si="718"/>
        <v>0</v>
      </c>
      <c r="BO523" s="141">
        <f t="shared" si="718"/>
        <v>0</v>
      </c>
      <c r="BP523" s="141">
        <f t="shared" si="718"/>
        <v>0</v>
      </c>
      <c r="BQ523" s="141">
        <f t="shared" si="718"/>
        <v>0</v>
      </c>
      <c r="BR523" s="141">
        <f t="shared" si="718"/>
        <v>0</v>
      </c>
      <c r="BS523" s="141">
        <f t="shared" si="718"/>
        <v>0</v>
      </c>
      <c r="BT523" s="141">
        <f t="shared" si="718"/>
        <v>0</v>
      </c>
      <c r="BU523" s="141">
        <f t="shared" si="718"/>
        <v>0</v>
      </c>
      <c r="BV523" s="141">
        <f t="shared" si="718"/>
        <v>0</v>
      </c>
      <c r="BW523" s="141">
        <f t="shared" si="718"/>
        <v>0</v>
      </c>
      <c r="BX523" s="141">
        <f t="shared" si="718"/>
        <v>0</v>
      </c>
      <c r="BY523" s="141">
        <f t="shared" si="718"/>
        <v>0</v>
      </c>
      <c r="BZ523" s="141">
        <f t="shared" si="718"/>
        <v>0</v>
      </c>
      <c r="CA523" s="141">
        <f t="shared" si="718"/>
        <v>0</v>
      </c>
      <c r="CB523" s="141">
        <f t="shared" si="718"/>
        <v>0</v>
      </c>
      <c r="CC523" s="141">
        <f t="shared" si="718"/>
        <v>0</v>
      </c>
      <c r="CD523" s="141">
        <f t="shared" si="718"/>
        <v>0</v>
      </c>
      <c r="CE523" s="141">
        <f t="shared" si="718"/>
        <v>0</v>
      </c>
      <c r="CF523" s="151">
        <f t="shared" si="718"/>
        <v>0</v>
      </c>
      <c r="CG523" s="52"/>
      <c r="CH523" s="52"/>
      <c r="CI523" s="52"/>
      <c r="CJ523" s="52"/>
      <c r="CK523" s="52"/>
      <c r="CL523" s="52"/>
      <c r="CM523" s="52"/>
      <c r="CN523" s="52"/>
      <c r="CO523" s="52"/>
      <c r="CP523" s="52"/>
      <c r="CQ523" s="52"/>
      <c r="CR523" s="52"/>
      <c r="CS523" s="52"/>
      <c r="CT523" s="52"/>
      <c r="CU523" s="52"/>
      <c r="CV523" s="52"/>
      <c r="CW523" s="52"/>
      <c r="CX523" s="52"/>
      <c r="CY523" s="52"/>
      <c r="CZ523" s="52"/>
      <c r="DA523" s="52"/>
      <c r="DB523" s="52"/>
      <c r="DC523" s="52"/>
      <c r="DD523" s="52"/>
      <c r="DE523" s="52"/>
      <c r="DF523" s="52"/>
      <c r="DG523" s="52"/>
      <c r="DH523" s="52"/>
      <c r="DI523" s="52"/>
      <c r="DJ523" s="52"/>
      <c r="DK523" s="52"/>
      <c r="DL523" s="52"/>
    </row>
    <row r="524" spans="1:116" s="57" customFormat="1" x14ac:dyDescent="0.2">
      <c r="A524" s="219"/>
      <c r="B524" s="222"/>
      <c r="C524" s="225"/>
      <c r="D524" s="228"/>
      <c r="E524" s="228"/>
      <c r="F524" s="228"/>
      <c r="G524" s="231"/>
      <c r="H524" s="234"/>
      <c r="I524" s="222"/>
      <c r="J524" s="222"/>
      <c r="K524" s="234"/>
      <c r="L524" s="140" t="s">
        <v>145</v>
      </c>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43">
        <f t="shared" si="636"/>
        <v>0</v>
      </c>
      <c r="AU524" s="144">
        <f t="shared" ref="AU524:AU531" si="721">AT524*$H$524</f>
        <v>0</v>
      </c>
      <c r="AV524" s="52"/>
      <c r="AW524" s="55">
        <f t="shared" si="658"/>
        <v>0</v>
      </c>
      <c r="AX524" s="55"/>
      <c r="AY524" s="140" t="s">
        <v>145</v>
      </c>
      <c r="AZ524" s="140">
        <f t="shared" si="718"/>
        <v>0</v>
      </c>
      <c r="BA524" s="140">
        <f t="shared" si="718"/>
        <v>0</v>
      </c>
      <c r="BB524" s="140">
        <f t="shared" si="718"/>
        <v>0</v>
      </c>
      <c r="BC524" s="140">
        <f t="shared" si="718"/>
        <v>0</v>
      </c>
      <c r="BD524" s="140">
        <f t="shared" si="718"/>
        <v>0</v>
      </c>
      <c r="BE524" s="140">
        <f t="shared" si="718"/>
        <v>0</v>
      </c>
      <c r="BF524" s="140">
        <f t="shared" si="718"/>
        <v>0</v>
      </c>
      <c r="BG524" s="140">
        <f t="shared" si="718"/>
        <v>0</v>
      </c>
      <c r="BH524" s="140">
        <f t="shared" si="718"/>
        <v>0</v>
      </c>
      <c r="BI524" s="140">
        <f t="shared" si="718"/>
        <v>0</v>
      </c>
      <c r="BJ524" s="140">
        <f t="shared" si="718"/>
        <v>0</v>
      </c>
      <c r="BK524" s="140">
        <f t="shared" si="718"/>
        <v>0</v>
      </c>
      <c r="BL524" s="140">
        <f t="shared" si="718"/>
        <v>0</v>
      </c>
      <c r="BM524" s="140">
        <f t="shared" si="718"/>
        <v>0</v>
      </c>
      <c r="BN524" s="140">
        <f t="shared" si="718"/>
        <v>0</v>
      </c>
      <c r="BO524" s="140">
        <f t="shared" si="718"/>
        <v>0</v>
      </c>
      <c r="BP524" s="140">
        <f t="shared" si="718"/>
        <v>0</v>
      </c>
      <c r="BQ524" s="140">
        <f t="shared" si="718"/>
        <v>0</v>
      </c>
      <c r="BR524" s="140">
        <f t="shared" si="718"/>
        <v>0</v>
      </c>
      <c r="BS524" s="140">
        <f t="shared" si="718"/>
        <v>0</v>
      </c>
      <c r="BT524" s="140">
        <f t="shared" si="718"/>
        <v>0</v>
      </c>
      <c r="BU524" s="140">
        <f t="shared" si="718"/>
        <v>0</v>
      </c>
      <c r="BV524" s="140">
        <f t="shared" si="718"/>
        <v>0</v>
      </c>
      <c r="BW524" s="140">
        <f t="shared" si="718"/>
        <v>0</v>
      </c>
      <c r="BX524" s="140">
        <f t="shared" si="718"/>
        <v>0</v>
      </c>
      <c r="BY524" s="140">
        <f t="shared" si="718"/>
        <v>0</v>
      </c>
      <c r="BZ524" s="140">
        <f t="shared" si="718"/>
        <v>0</v>
      </c>
      <c r="CA524" s="140">
        <f t="shared" si="718"/>
        <v>0</v>
      </c>
      <c r="CB524" s="140">
        <f t="shared" si="718"/>
        <v>0</v>
      </c>
      <c r="CC524" s="140">
        <f t="shared" si="718"/>
        <v>0</v>
      </c>
      <c r="CD524" s="140">
        <f t="shared" si="718"/>
        <v>0</v>
      </c>
      <c r="CE524" s="140">
        <f t="shared" si="718"/>
        <v>0</v>
      </c>
      <c r="CF524" s="145">
        <f t="shared" si="718"/>
        <v>0</v>
      </c>
      <c r="CG524" s="52"/>
      <c r="CH524" s="52"/>
      <c r="CI524" s="52"/>
      <c r="CJ524" s="52"/>
      <c r="CK524" s="52"/>
      <c r="CL524" s="52"/>
      <c r="CM524" s="52"/>
      <c r="CN524" s="52"/>
      <c r="CO524" s="52"/>
      <c r="CP524" s="52"/>
      <c r="CQ524" s="52"/>
      <c r="CR524" s="52"/>
      <c r="CS524" s="52"/>
      <c r="CT524" s="52"/>
      <c r="CU524" s="52"/>
      <c r="CV524" s="52"/>
      <c r="CW524" s="52"/>
      <c r="CX524" s="52"/>
      <c r="CY524" s="52"/>
      <c r="CZ524" s="52"/>
      <c r="DA524" s="52"/>
      <c r="DB524" s="52"/>
      <c r="DC524" s="52"/>
      <c r="DD524" s="52"/>
      <c r="DE524" s="52"/>
      <c r="DF524" s="52"/>
      <c r="DG524" s="52"/>
      <c r="DH524" s="52"/>
      <c r="DI524" s="52"/>
      <c r="DJ524" s="52"/>
      <c r="DK524" s="52"/>
      <c r="DL524" s="52"/>
    </row>
    <row r="525" spans="1:116" s="57" customFormat="1" x14ac:dyDescent="0.2">
      <c r="A525" s="220"/>
      <c r="B525" s="223"/>
      <c r="C525" s="226"/>
      <c r="D525" s="229"/>
      <c r="E525" s="229"/>
      <c r="F525" s="229"/>
      <c r="G525" s="232"/>
      <c r="H525" s="235"/>
      <c r="I525" s="237"/>
      <c r="J525" s="237"/>
      <c r="K525" s="235"/>
      <c r="L525" s="54" t="s">
        <v>1</v>
      </c>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146">
        <f t="shared" ref="AT525:AT588" si="722">SUM(M525:AS525)</f>
        <v>0</v>
      </c>
      <c r="AU525" s="147">
        <f t="shared" si="721"/>
        <v>0</v>
      </c>
      <c r="AV525" s="52"/>
      <c r="AW525" s="55">
        <f t="shared" si="658"/>
        <v>0</v>
      </c>
      <c r="AX525" s="55"/>
      <c r="AY525" s="54" t="s">
        <v>1</v>
      </c>
      <c r="AZ525" s="54">
        <f t="shared" si="718"/>
        <v>0</v>
      </c>
      <c r="BA525" s="54">
        <f t="shared" si="718"/>
        <v>0</v>
      </c>
      <c r="BB525" s="54">
        <f t="shared" si="718"/>
        <v>0</v>
      </c>
      <c r="BC525" s="54">
        <f t="shared" si="718"/>
        <v>0</v>
      </c>
      <c r="BD525" s="54">
        <f t="shared" si="718"/>
        <v>0</v>
      </c>
      <c r="BE525" s="54">
        <f t="shared" si="718"/>
        <v>0</v>
      </c>
      <c r="BF525" s="54">
        <f t="shared" si="718"/>
        <v>0</v>
      </c>
      <c r="BG525" s="54">
        <f t="shared" si="718"/>
        <v>0</v>
      </c>
      <c r="BH525" s="54">
        <f t="shared" si="718"/>
        <v>0</v>
      </c>
      <c r="BI525" s="54">
        <f t="shared" si="718"/>
        <v>0</v>
      </c>
      <c r="BJ525" s="54">
        <f t="shared" si="718"/>
        <v>0</v>
      </c>
      <c r="BK525" s="54">
        <f t="shared" si="718"/>
        <v>0</v>
      </c>
      <c r="BL525" s="54">
        <f t="shared" si="718"/>
        <v>0</v>
      </c>
      <c r="BM525" s="54">
        <f t="shared" si="718"/>
        <v>0</v>
      </c>
      <c r="BN525" s="54">
        <f t="shared" si="718"/>
        <v>0</v>
      </c>
      <c r="BO525" s="54">
        <f t="shared" si="718"/>
        <v>0</v>
      </c>
      <c r="BP525" s="54">
        <f t="shared" si="718"/>
        <v>0</v>
      </c>
      <c r="BQ525" s="54">
        <f t="shared" si="718"/>
        <v>0</v>
      </c>
      <c r="BR525" s="54">
        <f t="shared" si="718"/>
        <v>0</v>
      </c>
      <c r="BS525" s="54">
        <f t="shared" si="718"/>
        <v>0</v>
      </c>
      <c r="BT525" s="54">
        <f t="shared" si="718"/>
        <v>0</v>
      </c>
      <c r="BU525" s="54">
        <f t="shared" si="718"/>
        <v>0</v>
      </c>
      <c r="BV525" s="54">
        <f t="shared" si="718"/>
        <v>0</v>
      </c>
      <c r="BW525" s="54">
        <f t="shared" si="718"/>
        <v>0</v>
      </c>
      <c r="BX525" s="54">
        <f t="shared" si="718"/>
        <v>0</v>
      </c>
      <c r="BY525" s="54">
        <f t="shared" si="718"/>
        <v>0</v>
      </c>
      <c r="BZ525" s="54">
        <f t="shared" si="718"/>
        <v>0</v>
      </c>
      <c r="CA525" s="54">
        <f t="shared" si="718"/>
        <v>0</v>
      </c>
      <c r="CB525" s="54">
        <f t="shared" si="718"/>
        <v>0</v>
      </c>
      <c r="CC525" s="54">
        <f t="shared" si="718"/>
        <v>0</v>
      </c>
      <c r="CD525" s="54">
        <f t="shared" si="718"/>
        <v>0</v>
      </c>
      <c r="CE525" s="54">
        <f t="shared" si="718"/>
        <v>0</v>
      </c>
      <c r="CF525" s="148">
        <f t="shared" si="718"/>
        <v>0</v>
      </c>
      <c r="CG525" s="52"/>
      <c r="CH525" s="52"/>
      <c r="CI525" s="52"/>
      <c r="CJ525" s="52"/>
      <c r="CK525" s="52"/>
      <c r="CL525" s="52"/>
      <c r="CM525" s="52"/>
      <c r="CN525" s="52"/>
      <c r="CO525" s="52"/>
      <c r="CP525" s="52"/>
      <c r="CQ525" s="52"/>
      <c r="CR525" s="52"/>
      <c r="CS525" s="52"/>
      <c r="CT525" s="52"/>
      <c r="CU525" s="52"/>
      <c r="CV525" s="52"/>
      <c r="CW525" s="52"/>
      <c r="CX525" s="52"/>
      <c r="CY525" s="52"/>
      <c r="CZ525" s="52"/>
      <c r="DA525" s="52"/>
      <c r="DB525" s="52"/>
      <c r="DC525" s="52"/>
      <c r="DD525" s="52"/>
      <c r="DE525" s="52"/>
      <c r="DF525" s="52"/>
      <c r="DG525" s="52"/>
      <c r="DH525" s="52"/>
      <c r="DI525" s="52"/>
      <c r="DJ525" s="52"/>
      <c r="DK525" s="52"/>
      <c r="DL525" s="52"/>
    </row>
    <row r="526" spans="1:116" s="57" customFormat="1" x14ac:dyDescent="0.2">
      <c r="A526" s="220"/>
      <c r="B526" s="223"/>
      <c r="C526" s="226"/>
      <c r="D526" s="229"/>
      <c r="E526" s="229"/>
      <c r="F526" s="229"/>
      <c r="G526" s="232"/>
      <c r="H526" s="235"/>
      <c r="I526" s="237"/>
      <c r="J526" s="237"/>
      <c r="K526" s="235"/>
      <c r="L526" s="54" t="s">
        <v>2</v>
      </c>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146">
        <f t="shared" si="722"/>
        <v>0</v>
      </c>
      <c r="AU526" s="147">
        <f t="shared" si="721"/>
        <v>0</v>
      </c>
      <c r="AV526" s="52"/>
      <c r="AW526" s="55">
        <f t="shared" si="658"/>
        <v>0</v>
      </c>
      <c r="AX526" s="55"/>
      <c r="AY526" s="54" t="s">
        <v>2</v>
      </c>
      <c r="AZ526" s="54">
        <f t="shared" si="718"/>
        <v>0</v>
      </c>
      <c r="BA526" s="54">
        <f t="shared" si="718"/>
        <v>0</v>
      </c>
      <c r="BB526" s="54">
        <f t="shared" si="718"/>
        <v>0</v>
      </c>
      <c r="BC526" s="54">
        <f t="shared" si="718"/>
        <v>0</v>
      </c>
      <c r="BD526" s="54">
        <f t="shared" si="718"/>
        <v>0</v>
      </c>
      <c r="BE526" s="54">
        <f t="shared" si="718"/>
        <v>0</v>
      </c>
      <c r="BF526" s="54">
        <f t="shared" si="718"/>
        <v>0</v>
      </c>
      <c r="BG526" s="54">
        <f t="shared" si="718"/>
        <v>0</v>
      </c>
      <c r="BH526" s="54">
        <f t="shared" si="718"/>
        <v>0</v>
      </c>
      <c r="BI526" s="54">
        <f t="shared" si="718"/>
        <v>0</v>
      </c>
      <c r="BJ526" s="54">
        <f t="shared" si="718"/>
        <v>0</v>
      </c>
      <c r="BK526" s="54">
        <f t="shared" si="718"/>
        <v>0</v>
      </c>
      <c r="BL526" s="54">
        <f t="shared" si="718"/>
        <v>0</v>
      </c>
      <c r="BM526" s="54">
        <f t="shared" si="718"/>
        <v>0</v>
      </c>
      <c r="BN526" s="54">
        <f t="shared" si="718"/>
        <v>0</v>
      </c>
      <c r="BO526" s="54">
        <f t="shared" si="718"/>
        <v>0</v>
      </c>
      <c r="BP526" s="54">
        <f t="shared" si="718"/>
        <v>0</v>
      </c>
      <c r="BQ526" s="54">
        <f t="shared" si="718"/>
        <v>0</v>
      </c>
      <c r="BR526" s="54">
        <f t="shared" si="718"/>
        <v>0</v>
      </c>
      <c r="BS526" s="54">
        <f t="shared" si="718"/>
        <v>0</v>
      </c>
      <c r="BT526" s="54">
        <f t="shared" si="718"/>
        <v>0</v>
      </c>
      <c r="BU526" s="54">
        <f t="shared" si="718"/>
        <v>0</v>
      </c>
      <c r="BV526" s="54">
        <f t="shared" si="718"/>
        <v>0</v>
      </c>
      <c r="BW526" s="54">
        <f t="shared" si="718"/>
        <v>0</v>
      </c>
      <c r="BX526" s="54">
        <f t="shared" si="718"/>
        <v>0</v>
      </c>
      <c r="BY526" s="54">
        <f t="shared" si="718"/>
        <v>0</v>
      </c>
      <c r="BZ526" s="54">
        <f t="shared" si="718"/>
        <v>0</v>
      </c>
      <c r="CA526" s="54">
        <f t="shared" si="718"/>
        <v>0</v>
      </c>
      <c r="CB526" s="54">
        <f t="shared" si="718"/>
        <v>0</v>
      </c>
      <c r="CC526" s="54">
        <f t="shared" si="718"/>
        <v>0</v>
      </c>
      <c r="CD526" s="54">
        <f t="shared" si="718"/>
        <v>0</v>
      </c>
      <c r="CE526" s="54">
        <f t="shared" si="718"/>
        <v>0</v>
      </c>
      <c r="CF526" s="148">
        <f t="shared" si="718"/>
        <v>0</v>
      </c>
      <c r="CG526" s="52"/>
      <c r="CH526" s="52"/>
      <c r="CI526" s="52"/>
      <c r="CJ526" s="52"/>
      <c r="CK526" s="52"/>
      <c r="CL526" s="52"/>
      <c r="CM526" s="52"/>
      <c r="CN526" s="52"/>
      <c r="CO526" s="52"/>
      <c r="CP526" s="52"/>
      <c r="CQ526" s="52"/>
      <c r="CR526" s="52"/>
      <c r="CS526" s="52"/>
      <c r="CT526" s="52"/>
      <c r="CU526" s="52"/>
      <c r="CV526" s="52"/>
      <c r="CW526" s="52"/>
      <c r="CX526" s="52"/>
      <c r="CY526" s="52"/>
      <c r="CZ526" s="52"/>
      <c r="DA526" s="52"/>
      <c r="DB526" s="52"/>
      <c r="DC526" s="52"/>
      <c r="DD526" s="52"/>
      <c r="DE526" s="52"/>
      <c r="DF526" s="52"/>
      <c r="DG526" s="52"/>
      <c r="DH526" s="52"/>
      <c r="DI526" s="52"/>
      <c r="DJ526" s="52"/>
      <c r="DK526" s="52"/>
      <c r="DL526" s="52"/>
    </row>
    <row r="527" spans="1:116" s="57" customFormat="1" x14ac:dyDescent="0.2">
      <c r="A527" s="220"/>
      <c r="B527" s="223"/>
      <c r="C527" s="226"/>
      <c r="D527" s="229"/>
      <c r="E527" s="229"/>
      <c r="F527" s="229"/>
      <c r="G527" s="232"/>
      <c r="H527" s="235"/>
      <c r="I527" s="237"/>
      <c r="J527" s="237"/>
      <c r="K527" s="235"/>
      <c r="L527" s="54" t="s">
        <v>138</v>
      </c>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146">
        <f t="shared" si="722"/>
        <v>0</v>
      </c>
      <c r="AU527" s="147">
        <f t="shared" si="721"/>
        <v>0</v>
      </c>
      <c r="AV527" s="52"/>
      <c r="AW527" s="55">
        <f t="shared" si="658"/>
        <v>0</v>
      </c>
      <c r="AX527" s="55"/>
      <c r="AY527" s="54" t="s">
        <v>138</v>
      </c>
      <c r="AZ527" s="54">
        <f t="shared" si="718"/>
        <v>0</v>
      </c>
      <c r="BA527" s="54">
        <f t="shared" si="718"/>
        <v>0</v>
      </c>
      <c r="BB527" s="54">
        <f t="shared" si="718"/>
        <v>0</v>
      </c>
      <c r="BC527" s="54">
        <f t="shared" si="718"/>
        <v>0</v>
      </c>
      <c r="BD527" s="54">
        <f t="shared" si="718"/>
        <v>0</v>
      </c>
      <c r="BE527" s="54">
        <f t="shared" si="718"/>
        <v>0</v>
      </c>
      <c r="BF527" s="54">
        <f t="shared" si="718"/>
        <v>0</v>
      </c>
      <c r="BG527" s="54">
        <f t="shared" si="718"/>
        <v>0</v>
      </c>
      <c r="BH527" s="54">
        <f t="shared" si="718"/>
        <v>0</v>
      </c>
      <c r="BI527" s="54">
        <f t="shared" si="718"/>
        <v>0</v>
      </c>
      <c r="BJ527" s="54">
        <f t="shared" si="718"/>
        <v>0</v>
      </c>
      <c r="BK527" s="54">
        <f t="shared" si="718"/>
        <v>0</v>
      </c>
      <c r="BL527" s="54">
        <f t="shared" si="718"/>
        <v>0</v>
      </c>
      <c r="BM527" s="54">
        <f t="shared" si="718"/>
        <v>0</v>
      </c>
      <c r="BN527" s="54">
        <f t="shared" si="718"/>
        <v>0</v>
      </c>
      <c r="BO527" s="54">
        <f t="shared" si="718"/>
        <v>0</v>
      </c>
      <c r="BP527" s="54">
        <f t="shared" si="718"/>
        <v>0</v>
      </c>
      <c r="BQ527" s="54">
        <f t="shared" si="718"/>
        <v>0</v>
      </c>
      <c r="BR527" s="54">
        <f t="shared" si="718"/>
        <v>0</v>
      </c>
      <c r="BS527" s="54">
        <f t="shared" si="718"/>
        <v>0</v>
      </c>
      <c r="BT527" s="54">
        <f t="shared" si="718"/>
        <v>0</v>
      </c>
      <c r="BU527" s="54">
        <f t="shared" si="718"/>
        <v>0</v>
      </c>
      <c r="BV527" s="54">
        <f t="shared" si="718"/>
        <v>0</v>
      </c>
      <c r="BW527" s="54">
        <f t="shared" si="718"/>
        <v>0</v>
      </c>
      <c r="BX527" s="54">
        <f t="shared" si="718"/>
        <v>0</v>
      </c>
      <c r="BY527" s="54">
        <f t="shared" si="718"/>
        <v>0</v>
      </c>
      <c r="BZ527" s="54">
        <f t="shared" si="718"/>
        <v>0</v>
      </c>
      <c r="CA527" s="54">
        <f t="shared" si="718"/>
        <v>0</v>
      </c>
      <c r="CB527" s="54">
        <f t="shared" si="718"/>
        <v>0</v>
      </c>
      <c r="CC527" s="54">
        <f t="shared" si="718"/>
        <v>0</v>
      </c>
      <c r="CD527" s="54">
        <f t="shared" si="718"/>
        <v>0</v>
      </c>
      <c r="CE527" s="54">
        <f t="shared" si="718"/>
        <v>0</v>
      </c>
      <c r="CF527" s="148">
        <f t="shared" si="718"/>
        <v>0</v>
      </c>
      <c r="CG527" s="52"/>
      <c r="CH527" s="52"/>
      <c r="CI527" s="52"/>
      <c r="CJ527" s="52"/>
      <c r="CK527" s="52"/>
      <c r="CL527" s="52"/>
      <c r="CM527" s="52"/>
      <c r="CN527" s="52"/>
      <c r="CO527" s="52"/>
      <c r="CP527" s="52"/>
      <c r="CQ527" s="52"/>
      <c r="CR527" s="52"/>
      <c r="CS527" s="52"/>
      <c r="CT527" s="52"/>
      <c r="CU527" s="52"/>
      <c r="CV527" s="52"/>
      <c r="CW527" s="52"/>
      <c r="CX527" s="52"/>
      <c r="CY527" s="52"/>
      <c r="CZ527" s="52"/>
      <c r="DA527" s="52"/>
      <c r="DB527" s="52"/>
      <c r="DC527" s="52"/>
      <c r="DD527" s="52"/>
      <c r="DE527" s="52"/>
      <c r="DF527" s="52"/>
      <c r="DG527" s="52"/>
      <c r="DH527" s="52"/>
      <c r="DI527" s="52"/>
      <c r="DJ527" s="52"/>
      <c r="DK527" s="52"/>
      <c r="DL527" s="52"/>
    </row>
    <row r="528" spans="1:116" s="57" customFormat="1" x14ac:dyDescent="0.2">
      <c r="A528" s="220"/>
      <c r="B528" s="223"/>
      <c r="C528" s="226"/>
      <c r="D528" s="229"/>
      <c r="E528" s="229"/>
      <c r="F528" s="229"/>
      <c r="G528" s="232"/>
      <c r="H528" s="235"/>
      <c r="I528" s="237"/>
      <c r="J528" s="237"/>
      <c r="K528" s="235"/>
      <c r="L528" s="54" t="s">
        <v>142</v>
      </c>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146">
        <f t="shared" si="722"/>
        <v>0</v>
      </c>
      <c r="AU528" s="147">
        <f t="shared" si="721"/>
        <v>0</v>
      </c>
      <c r="AV528" s="52"/>
      <c r="AW528" s="55">
        <f t="shared" si="658"/>
        <v>0</v>
      </c>
      <c r="AX528" s="55"/>
      <c r="AY528" s="54" t="s">
        <v>142</v>
      </c>
      <c r="AZ528" s="54">
        <f t="shared" si="718"/>
        <v>0</v>
      </c>
      <c r="BA528" s="54">
        <f t="shared" si="718"/>
        <v>0</v>
      </c>
      <c r="BB528" s="54">
        <f t="shared" si="718"/>
        <v>0</v>
      </c>
      <c r="BC528" s="54">
        <f t="shared" si="718"/>
        <v>0</v>
      </c>
      <c r="BD528" s="54">
        <f t="shared" si="718"/>
        <v>0</v>
      </c>
      <c r="BE528" s="54">
        <f t="shared" si="718"/>
        <v>0</v>
      </c>
      <c r="BF528" s="54">
        <f t="shared" si="718"/>
        <v>0</v>
      </c>
      <c r="BG528" s="54">
        <f t="shared" si="718"/>
        <v>0</v>
      </c>
      <c r="BH528" s="54">
        <f t="shared" si="718"/>
        <v>0</v>
      </c>
      <c r="BI528" s="54">
        <f t="shared" si="718"/>
        <v>0</v>
      </c>
      <c r="BJ528" s="54">
        <f t="shared" si="718"/>
        <v>0</v>
      </c>
      <c r="BK528" s="54">
        <f t="shared" si="718"/>
        <v>0</v>
      </c>
      <c r="BL528" s="54">
        <f t="shared" si="718"/>
        <v>0</v>
      </c>
      <c r="BM528" s="54">
        <f t="shared" si="718"/>
        <v>0</v>
      </c>
      <c r="BN528" s="54">
        <f t="shared" si="718"/>
        <v>0</v>
      </c>
      <c r="BO528" s="54">
        <f t="shared" si="718"/>
        <v>0</v>
      </c>
      <c r="BP528" s="54">
        <f t="shared" si="718"/>
        <v>0</v>
      </c>
      <c r="BQ528" s="54">
        <f t="shared" si="718"/>
        <v>0</v>
      </c>
      <c r="BR528" s="54">
        <f t="shared" si="718"/>
        <v>0</v>
      </c>
      <c r="BS528" s="54">
        <f t="shared" si="718"/>
        <v>0</v>
      </c>
      <c r="BT528" s="54">
        <f t="shared" si="718"/>
        <v>0</v>
      </c>
      <c r="BU528" s="54">
        <f t="shared" si="718"/>
        <v>0</v>
      </c>
      <c r="BV528" s="54">
        <f t="shared" si="718"/>
        <v>0</v>
      </c>
      <c r="BW528" s="54">
        <f t="shared" si="718"/>
        <v>0</v>
      </c>
      <c r="BX528" s="54">
        <f t="shared" si="718"/>
        <v>0</v>
      </c>
      <c r="BY528" s="54">
        <f t="shared" si="718"/>
        <v>0</v>
      </c>
      <c r="BZ528" s="54">
        <f t="shared" si="718"/>
        <v>0</v>
      </c>
      <c r="CA528" s="54">
        <f t="shared" si="718"/>
        <v>0</v>
      </c>
      <c r="CB528" s="54">
        <f t="shared" si="718"/>
        <v>0</v>
      </c>
      <c r="CC528" s="54">
        <f t="shared" si="718"/>
        <v>0</v>
      </c>
      <c r="CD528" s="54">
        <f t="shared" si="718"/>
        <v>0</v>
      </c>
      <c r="CE528" s="54">
        <f t="shared" si="718"/>
        <v>0</v>
      </c>
      <c r="CF528" s="148">
        <f t="shared" si="718"/>
        <v>0</v>
      </c>
      <c r="CG528" s="52"/>
      <c r="CH528" s="52"/>
      <c r="CI528" s="52"/>
      <c r="CJ528" s="52"/>
      <c r="CK528" s="52"/>
      <c r="CL528" s="52"/>
      <c r="CM528" s="52"/>
      <c r="CN528" s="52"/>
      <c r="CO528" s="52"/>
      <c r="CP528" s="52"/>
      <c r="CQ528" s="52"/>
      <c r="CR528" s="52"/>
      <c r="CS528" s="52"/>
      <c r="CT528" s="52"/>
      <c r="CU528" s="52"/>
      <c r="CV528" s="52"/>
      <c r="CW528" s="52"/>
      <c r="CX528" s="52"/>
      <c r="CY528" s="52"/>
      <c r="CZ528" s="52"/>
      <c r="DA528" s="52"/>
      <c r="DB528" s="52"/>
      <c r="DC528" s="52"/>
      <c r="DD528" s="52"/>
      <c r="DE528" s="52"/>
      <c r="DF528" s="52"/>
      <c r="DG528" s="52"/>
      <c r="DH528" s="52"/>
      <c r="DI528" s="52"/>
      <c r="DJ528" s="52"/>
      <c r="DK528" s="52"/>
      <c r="DL528" s="52"/>
    </row>
    <row r="529" spans="1:116" s="57" customFormat="1" x14ac:dyDescent="0.2">
      <c r="A529" s="220"/>
      <c r="B529" s="223"/>
      <c r="C529" s="226"/>
      <c r="D529" s="229"/>
      <c r="E529" s="229"/>
      <c r="F529" s="229"/>
      <c r="G529" s="232"/>
      <c r="H529" s="235"/>
      <c r="I529" s="237"/>
      <c r="J529" s="237"/>
      <c r="K529" s="235"/>
      <c r="L529" s="54" t="s">
        <v>139</v>
      </c>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146">
        <f t="shared" si="722"/>
        <v>0</v>
      </c>
      <c r="AU529" s="147">
        <f t="shared" si="721"/>
        <v>0</v>
      </c>
      <c r="AV529" s="52"/>
      <c r="AW529" s="55">
        <f t="shared" si="658"/>
        <v>0</v>
      </c>
      <c r="AX529" s="55"/>
      <c r="AY529" s="54" t="s">
        <v>139</v>
      </c>
      <c r="AZ529" s="54">
        <f t="shared" si="718"/>
        <v>0</v>
      </c>
      <c r="BA529" s="54">
        <f t="shared" si="718"/>
        <v>0</v>
      </c>
      <c r="BB529" s="54">
        <f t="shared" si="718"/>
        <v>0</v>
      </c>
      <c r="BC529" s="54">
        <f t="shared" si="718"/>
        <v>0</v>
      </c>
      <c r="BD529" s="54">
        <f t="shared" si="718"/>
        <v>0</v>
      </c>
      <c r="BE529" s="54">
        <f t="shared" si="718"/>
        <v>0</v>
      </c>
      <c r="BF529" s="54">
        <f t="shared" si="718"/>
        <v>0</v>
      </c>
      <c r="BG529" s="54">
        <f t="shared" si="718"/>
        <v>0</v>
      </c>
      <c r="BH529" s="54">
        <f t="shared" si="718"/>
        <v>0</v>
      </c>
      <c r="BI529" s="54">
        <f t="shared" si="718"/>
        <v>0</v>
      </c>
      <c r="BJ529" s="54">
        <f t="shared" si="718"/>
        <v>0</v>
      </c>
      <c r="BK529" s="54">
        <f t="shared" si="718"/>
        <v>0</v>
      </c>
      <c r="BL529" s="54">
        <f t="shared" si="718"/>
        <v>0</v>
      </c>
      <c r="BM529" s="54">
        <f t="shared" si="718"/>
        <v>0</v>
      </c>
      <c r="BN529" s="54">
        <f t="shared" si="718"/>
        <v>0</v>
      </c>
      <c r="BO529" s="54">
        <f t="shared" si="718"/>
        <v>0</v>
      </c>
      <c r="BP529" s="54">
        <f t="shared" si="718"/>
        <v>0</v>
      </c>
      <c r="BQ529" s="54">
        <f t="shared" si="718"/>
        <v>0</v>
      </c>
      <c r="BR529" s="54">
        <f t="shared" si="718"/>
        <v>0</v>
      </c>
      <c r="BS529" s="54">
        <f t="shared" si="718"/>
        <v>0</v>
      </c>
      <c r="BT529" s="54">
        <f t="shared" si="718"/>
        <v>0</v>
      </c>
      <c r="BU529" s="54">
        <f t="shared" si="718"/>
        <v>0</v>
      </c>
      <c r="BV529" s="54">
        <f t="shared" si="718"/>
        <v>0</v>
      </c>
      <c r="BW529" s="54">
        <f t="shared" si="718"/>
        <v>0</v>
      </c>
      <c r="BX529" s="54">
        <f t="shared" si="718"/>
        <v>0</v>
      </c>
      <c r="BY529" s="54">
        <f t="shared" si="718"/>
        <v>0</v>
      </c>
      <c r="BZ529" s="54">
        <f t="shared" si="718"/>
        <v>0</v>
      </c>
      <c r="CA529" s="54">
        <f t="shared" si="718"/>
        <v>0</v>
      </c>
      <c r="CB529" s="54">
        <f t="shared" si="718"/>
        <v>0</v>
      </c>
      <c r="CC529" s="54">
        <f t="shared" si="718"/>
        <v>0</v>
      </c>
      <c r="CD529" s="54">
        <f t="shared" si="718"/>
        <v>0</v>
      </c>
      <c r="CE529" s="54">
        <f t="shared" si="718"/>
        <v>0</v>
      </c>
      <c r="CF529" s="148">
        <f t="shared" si="718"/>
        <v>0</v>
      </c>
      <c r="CG529" s="52"/>
      <c r="CH529" s="52"/>
      <c r="CI529" s="52"/>
      <c r="CJ529" s="52"/>
      <c r="CK529" s="52"/>
      <c r="CL529" s="52"/>
      <c r="CM529" s="52"/>
      <c r="CN529" s="52"/>
      <c r="CO529" s="52"/>
      <c r="CP529" s="52"/>
      <c r="CQ529" s="52"/>
      <c r="CR529" s="52"/>
      <c r="CS529" s="52"/>
      <c r="CT529" s="52"/>
      <c r="CU529" s="52"/>
      <c r="CV529" s="52"/>
      <c r="CW529" s="52"/>
      <c r="CX529" s="52"/>
      <c r="CY529" s="52"/>
      <c r="CZ529" s="52"/>
      <c r="DA529" s="52"/>
      <c r="DB529" s="52"/>
      <c r="DC529" s="52"/>
      <c r="DD529" s="52"/>
      <c r="DE529" s="52"/>
      <c r="DF529" s="52"/>
      <c r="DG529" s="52"/>
      <c r="DH529" s="52"/>
      <c r="DI529" s="52"/>
      <c r="DJ529" s="52"/>
      <c r="DK529" s="52"/>
      <c r="DL529" s="52"/>
    </row>
    <row r="530" spans="1:116" s="57" customFormat="1" x14ac:dyDescent="0.2">
      <c r="A530" s="220"/>
      <c r="B530" s="223"/>
      <c r="C530" s="226"/>
      <c r="D530" s="229"/>
      <c r="E530" s="229"/>
      <c r="F530" s="229"/>
      <c r="G530" s="232"/>
      <c r="H530" s="235"/>
      <c r="I530" s="237"/>
      <c r="J530" s="237"/>
      <c r="K530" s="235"/>
      <c r="L530" s="54" t="s">
        <v>140</v>
      </c>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146">
        <f t="shared" si="722"/>
        <v>0</v>
      </c>
      <c r="AU530" s="147">
        <f t="shared" si="721"/>
        <v>0</v>
      </c>
      <c r="AV530" s="52"/>
      <c r="AW530" s="55">
        <f t="shared" si="658"/>
        <v>0</v>
      </c>
      <c r="AX530" s="55"/>
      <c r="AY530" s="54" t="s">
        <v>140</v>
      </c>
      <c r="AZ530" s="54">
        <f t="shared" si="718"/>
        <v>0</v>
      </c>
      <c r="BA530" s="54">
        <f t="shared" si="718"/>
        <v>0</v>
      </c>
      <c r="BB530" s="54">
        <f t="shared" si="718"/>
        <v>0</v>
      </c>
      <c r="BC530" s="54">
        <f t="shared" si="718"/>
        <v>0</v>
      </c>
      <c r="BD530" s="54">
        <f t="shared" si="718"/>
        <v>0</v>
      </c>
      <c r="BE530" s="54">
        <f t="shared" si="718"/>
        <v>0</v>
      </c>
      <c r="BF530" s="54">
        <f t="shared" si="718"/>
        <v>0</v>
      </c>
      <c r="BG530" s="54">
        <f t="shared" si="718"/>
        <v>0</v>
      </c>
      <c r="BH530" s="54">
        <f t="shared" si="718"/>
        <v>0</v>
      </c>
      <c r="BI530" s="54">
        <f t="shared" si="718"/>
        <v>0</v>
      </c>
      <c r="BJ530" s="54">
        <f t="shared" si="718"/>
        <v>0</v>
      </c>
      <c r="BK530" s="54">
        <f t="shared" si="718"/>
        <v>0</v>
      </c>
      <c r="BL530" s="54">
        <f t="shared" si="718"/>
        <v>0</v>
      </c>
      <c r="BM530" s="54">
        <f t="shared" si="718"/>
        <v>0</v>
      </c>
      <c r="BN530" s="54">
        <f t="shared" si="718"/>
        <v>0</v>
      </c>
      <c r="BO530" s="54">
        <f t="shared" ref="BO530" si="723">IFERROR($AU530/$AT530*AB530,0)</f>
        <v>0</v>
      </c>
      <c r="BP530" s="54">
        <f t="shared" ref="BP530:CE538" si="724">IFERROR($AU530/$AT530*AC530,0)</f>
        <v>0</v>
      </c>
      <c r="BQ530" s="54">
        <f t="shared" ref="BQ530" si="725">IFERROR($AU530/$AT530*AD530,0)</f>
        <v>0</v>
      </c>
      <c r="BR530" s="54">
        <f t="shared" ref="BR530" si="726">IFERROR($AU530/$AT530*AE530,0)</f>
        <v>0</v>
      </c>
      <c r="BS530" s="54">
        <f t="shared" ref="BS530" si="727">IFERROR($AU530/$AT530*AF530,0)</f>
        <v>0</v>
      </c>
      <c r="BT530" s="54">
        <f t="shared" ref="BT530" si="728">IFERROR($AU530/$AT530*AG530,0)</f>
        <v>0</v>
      </c>
      <c r="BU530" s="54">
        <f t="shared" ref="BU530" si="729">IFERROR($AU530/$AT530*AH530,0)</f>
        <v>0</v>
      </c>
      <c r="BV530" s="54">
        <f t="shared" ref="BV530" si="730">IFERROR($AU530/$AT530*AI530,0)</f>
        <v>0</v>
      </c>
      <c r="BW530" s="54">
        <f t="shared" ref="BW530" si="731">IFERROR($AU530/$AT530*AJ530,0)</f>
        <v>0</v>
      </c>
      <c r="BX530" s="54">
        <f t="shared" ref="BX530" si="732">IFERROR($AU530/$AT530*AK530,0)</f>
        <v>0</v>
      </c>
      <c r="BY530" s="54">
        <f t="shared" ref="BY530" si="733">IFERROR($AU530/$AT530*AL530,0)</f>
        <v>0</v>
      </c>
      <c r="BZ530" s="54">
        <f t="shared" ref="BZ530" si="734">IFERROR($AU530/$AT530*AM530,0)</f>
        <v>0</v>
      </c>
      <c r="CA530" s="54">
        <f t="shared" ref="CA530" si="735">IFERROR($AU530/$AT530*AN530,0)</f>
        <v>0</v>
      </c>
      <c r="CB530" s="54">
        <f t="shared" ref="CB530" si="736">IFERROR($AU530/$AT530*AO530,0)</f>
        <v>0</v>
      </c>
      <c r="CC530" s="54">
        <f t="shared" ref="CC530" si="737">IFERROR($AU530/$AT530*AP530,0)</f>
        <v>0</v>
      </c>
      <c r="CD530" s="54">
        <f t="shared" ref="CD530" si="738">IFERROR($AU530/$AT530*AQ530,0)</f>
        <v>0</v>
      </c>
      <c r="CE530" s="54">
        <f t="shared" ref="CE530" si="739">IFERROR($AU530/$AT530*AR530,0)</f>
        <v>0</v>
      </c>
      <c r="CF530" s="148">
        <f t="shared" ref="AZ530:CF546" si="740">IFERROR($AU530/$AT530*AS530,0)</f>
        <v>0</v>
      </c>
      <c r="CG530" s="52"/>
      <c r="CH530" s="52"/>
      <c r="CI530" s="52"/>
      <c r="CJ530" s="52"/>
      <c r="CK530" s="52"/>
      <c r="CL530" s="52"/>
      <c r="CM530" s="52"/>
      <c r="CN530" s="52"/>
      <c r="CO530" s="52"/>
      <c r="CP530" s="52"/>
      <c r="CQ530" s="52"/>
      <c r="CR530" s="52"/>
      <c r="CS530" s="52"/>
      <c r="CT530" s="52"/>
      <c r="CU530" s="52"/>
      <c r="CV530" s="52"/>
      <c r="CW530" s="52"/>
      <c r="CX530" s="52"/>
      <c r="CY530" s="52"/>
      <c r="CZ530" s="52"/>
      <c r="DA530" s="52"/>
      <c r="DB530" s="52"/>
      <c r="DC530" s="52"/>
      <c r="DD530" s="52"/>
      <c r="DE530" s="52"/>
      <c r="DF530" s="52"/>
      <c r="DG530" s="52"/>
      <c r="DH530" s="52"/>
      <c r="DI530" s="52"/>
      <c r="DJ530" s="52"/>
      <c r="DK530" s="52"/>
      <c r="DL530" s="52"/>
    </row>
    <row r="531" spans="1:116" s="57" customFormat="1" ht="13.5" thickBot="1" x14ac:dyDescent="0.25">
      <c r="A531" s="221"/>
      <c r="B531" s="224"/>
      <c r="C531" s="227"/>
      <c r="D531" s="230"/>
      <c r="E531" s="230"/>
      <c r="F531" s="230"/>
      <c r="G531" s="233"/>
      <c r="H531" s="236"/>
      <c r="I531" s="238"/>
      <c r="J531" s="238"/>
      <c r="K531" s="236"/>
      <c r="L531" s="141" t="s">
        <v>141</v>
      </c>
      <c r="M531" s="128"/>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8"/>
      <c r="AL531" s="128"/>
      <c r="AM531" s="128"/>
      <c r="AN531" s="128"/>
      <c r="AO531" s="128"/>
      <c r="AP531" s="128"/>
      <c r="AQ531" s="128"/>
      <c r="AR531" s="128"/>
      <c r="AS531" s="128"/>
      <c r="AT531" s="149">
        <f t="shared" si="722"/>
        <v>0</v>
      </c>
      <c r="AU531" s="150">
        <f t="shared" si="721"/>
        <v>0</v>
      </c>
      <c r="AV531" s="52"/>
      <c r="AW531" s="55">
        <f t="shared" si="658"/>
        <v>0</v>
      </c>
      <c r="AX531" s="55"/>
      <c r="AY531" s="141" t="s">
        <v>141</v>
      </c>
      <c r="AZ531" s="141">
        <f t="shared" ref="AZ531:BO538" si="741">IFERROR($AU531/$AT531*M531,0)</f>
        <v>0</v>
      </c>
      <c r="BA531" s="141">
        <f t="shared" si="741"/>
        <v>0</v>
      </c>
      <c r="BB531" s="141">
        <f t="shared" si="741"/>
        <v>0</v>
      </c>
      <c r="BC531" s="141">
        <f t="shared" si="741"/>
        <v>0</v>
      </c>
      <c r="BD531" s="141">
        <f t="shared" si="741"/>
        <v>0</v>
      </c>
      <c r="BE531" s="141">
        <f t="shared" si="741"/>
        <v>0</v>
      </c>
      <c r="BF531" s="141">
        <f t="shared" si="741"/>
        <v>0</v>
      </c>
      <c r="BG531" s="141">
        <f t="shared" si="741"/>
        <v>0</v>
      </c>
      <c r="BH531" s="141">
        <f t="shared" si="741"/>
        <v>0</v>
      </c>
      <c r="BI531" s="141">
        <f t="shared" si="741"/>
        <v>0</v>
      </c>
      <c r="BJ531" s="141">
        <f t="shared" si="741"/>
        <v>0</v>
      </c>
      <c r="BK531" s="141">
        <f t="shared" si="741"/>
        <v>0</v>
      </c>
      <c r="BL531" s="141">
        <f t="shared" si="741"/>
        <v>0</v>
      </c>
      <c r="BM531" s="141">
        <f t="shared" si="741"/>
        <v>0</v>
      </c>
      <c r="BN531" s="141">
        <f t="shared" si="741"/>
        <v>0</v>
      </c>
      <c r="BO531" s="141">
        <f t="shared" si="741"/>
        <v>0</v>
      </c>
      <c r="BP531" s="141">
        <f t="shared" si="724"/>
        <v>0</v>
      </c>
      <c r="BQ531" s="141">
        <f t="shared" si="724"/>
        <v>0</v>
      </c>
      <c r="BR531" s="141">
        <f t="shared" si="724"/>
        <v>0</v>
      </c>
      <c r="BS531" s="141">
        <f t="shared" si="724"/>
        <v>0</v>
      </c>
      <c r="BT531" s="141">
        <f t="shared" si="724"/>
        <v>0</v>
      </c>
      <c r="BU531" s="141">
        <f t="shared" si="724"/>
        <v>0</v>
      </c>
      <c r="BV531" s="141">
        <f t="shared" si="724"/>
        <v>0</v>
      </c>
      <c r="BW531" s="141">
        <f t="shared" si="724"/>
        <v>0</v>
      </c>
      <c r="BX531" s="141">
        <f t="shared" si="724"/>
        <v>0</v>
      </c>
      <c r="BY531" s="141">
        <f t="shared" si="724"/>
        <v>0</v>
      </c>
      <c r="BZ531" s="141">
        <f t="shared" si="724"/>
        <v>0</v>
      </c>
      <c r="CA531" s="141">
        <f t="shared" si="724"/>
        <v>0</v>
      </c>
      <c r="CB531" s="141">
        <f t="shared" si="724"/>
        <v>0</v>
      </c>
      <c r="CC531" s="141">
        <f t="shared" si="724"/>
        <v>0</v>
      </c>
      <c r="CD531" s="141">
        <f t="shared" si="724"/>
        <v>0</v>
      </c>
      <c r="CE531" s="141">
        <f t="shared" si="724"/>
        <v>0</v>
      </c>
      <c r="CF531" s="151">
        <f t="shared" si="740"/>
        <v>0</v>
      </c>
      <c r="CG531" s="52"/>
      <c r="CH531" s="52"/>
      <c r="CI531" s="52"/>
      <c r="CJ531" s="52"/>
      <c r="CK531" s="52"/>
      <c r="CL531" s="52"/>
      <c r="CM531" s="52"/>
      <c r="CN531" s="52"/>
      <c r="CO531" s="52"/>
      <c r="CP531" s="52"/>
      <c r="CQ531" s="52"/>
      <c r="CR531" s="52"/>
      <c r="CS531" s="52"/>
      <c r="CT531" s="52"/>
      <c r="CU531" s="52"/>
      <c r="CV531" s="52"/>
      <c r="CW531" s="52"/>
      <c r="CX531" s="52"/>
      <c r="CY531" s="52"/>
      <c r="CZ531" s="52"/>
      <c r="DA531" s="52"/>
      <c r="DB531" s="52"/>
      <c r="DC531" s="52"/>
      <c r="DD531" s="52"/>
      <c r="DE531" s="52"/>
      <c r="DF531" s="52"/>
      <c r="DG531" s="52"/>
      <c r="DH531" s="52"/>
      <c r="DI531" s="52"/>
      <c r="DJ531" s="52"/>
      <c r="DK531" s="52"/>
      <c r="DL531" s="52"/>
    </row>
    <row r="532" spans="1:116" s="57" customFormat="1" x14ac:dyDescent="0.2">
      <c r="A532" s="219"/>
      <c r="B532" s="222"/>
      <c r="C532" s="225"/>
      <c r="D532" s="228"/>
      <c r="E532" s="228"/>
      <c r="F532" s="228"/>
      <c r="G532" s="231"/>
      <c r="H532" s="234"/>
      <c r="I532" s="222"/>
      <c r="J532" s="222"/>
      <c r="K532" s="234"/>
      <c r="L532" s="140" t="s">
        <v>145</v>
      </c>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43">
        <f t="shared" si="722"/>
        <v>0</v>
      </c>
      <c r="AU532" s="144">
        <f t="shared" ref="AU532:AU539" si="742">AT532*$H$532</f>
        <v>0</v>
      </c>
      <c r="AV532" s="52"/>
      <c r="AW532" s="55">
        <f t="shared" si="658"/>
        <v>0</v>
      </c>
      <c r="AX532" s="55"/>
      <c r="AY532" s="140" t="s">
        <v>145</v>
      </c>
      <c r="AZ532" s="140">
        <f t="shared" si="741"/>
        <v>0</v>
      </c>
      <c r="BA532" s="140">
        <f t="shared" si="741"/>
        <v>0</v>
      </c>
      <c r="BB532" s="140">
        <f t="shared" si="741"/>
        <v>0</v>
      </c>
      <c r="BC532" s="140">
        <f t="shared" si="741"/>
        <v>0</v>
      </c>
      <c r="BD532" s="140">
        <f t="shared" si="741"/>
        <v>0</v>
      </c>
      <c r="BE532" s="140">
        <f t="shared" si="741"/>
        <v>0</v>
      </c>
      <c r="BF532" s="140">
        <f t="shared" si="741"/>
        <v>0</v>
      </c>
      <c r="BG532" s="140">
        <f t="shared" si="741"/>
        <v>0</v>
      </c>
      <c r="BH532" s="140">
        <f t="shared" si="741"/>
        <v>0</v>
      </c>
      <c r="BI532" s="140">
        <f t="shared" si="741"/>
        <v>0</v>
      </c>
      <c r="BJ532" s="140">
        <f t="shared" si="741"/>
        <v>0</v>
      </c>
      <c r="BK532" s="140">
        <f t="shared" si="741"/>
        <v>0</v>
      </c>
      <c r="BL532" s="140">
        <f t="shared" si="741"/>
        <v>0</v>
      </c>
      <c r="BM532" s="140">
        <f t="shared" si="741"/>
        <v>0</v>
      </c>
      <c r="BN532" s="140">
        <f t="shared" si="741"/>
        <v>0</v>
      </c>
      <c r="BO532" s="140">
        <f t="shared" si="741"/>
        <v>0</v>
      </c>
      <c r="BP532" s="140">
        <f t="shared" si="724"/>
        <v>0</v>
      </c>
      <c r="BQ532" s="140">
        <f t="shared" si="724"/>
        <v>0</v>
      </c>
      <c r="BR532" s="140">
        <f t="shared" si="724"/>
        <v>0</v>
      </c>
      <c r="BS532" s="140">
        <f t="shared" si="724"/>
        <v>0</v>
      </c>
      <c r="BT532" s="140">
        <f t="shared" si="724"/>
        <v>0</v>
      </c>
      <c r="BU532" s="140">
        <f t="shared" si="724"/>
        <v>0</v>
      </c>
      <c r="BV532" s="140">
        <f t="shared" si="724"/>
        <v>0</v>
      </c>
      <c r="BW532" s="140">
        <f t="shared" si="724"/>
        <v>0</v>
      </c>
      <c r="BX532" s="140">
        <f t="shared" si="724"/>
        <v>0</v>
      </c>
      <c r="BY532" s="140">
        <f t="shared" si="724"/>
        <v>0</v>
      </c>
      <c r="BZ532" s="140">
        <f t="shared" si="724"/>
        <v>0</v>
      </c>
      <c r="CA532" s="140">
        <f t="shared" si="724"/>
        <v>0</v>
      </c>
      <c r="CB532" s="140">
        <f t="shared" si="724"/>
        <v>0</v>
      </c>
      <c r="CC532" s="140">
        <f t="shared" si="724"/>
        <v>0</v>
      </c>
      <c r="CD532" s="140">
        <f t="shared" si="724"/>
        <v>0</v>
      </c>
      <c r="CE532" s="140">
        <f t="shared" si="724"/>
        <v>0</v>
      </c>
      <c r="CF532" s="145">
        <f t="shared" si="740"/>
        <v>0</v>
      </c>
      <c r="CG532" s="52"/>
      <c r="CH532" s="52"/>
      <c r="CI532" s="52"/>
      <c r="CJ532" s="52"/>
      <c r="CK532" s="52"/>
      <c r="CL532" s="52"/>
      <c r="CM532" s="52"/>
      <c r="CN532" s="52"/>
      <c r="CO532" s="52"/>
      <c r="CP532" s="52"/>
      <c r="CQ532" s="52"/>
      <c r="CR532" s="52"/>
      <c r="CS532" s="52"/>
      <c r="CT532" s="52"/>
      <c r="CU532" s="52"/>
      <c r="CV532" s="52"/>
      <c r="CW532" s="52"/>
      <c r="CX532" s="52"/>
      <c r="CY532" s="52"/>
      <c r="CZ532" s="52"/>
      <c r="DA532" s="52"/>
      <c r="DB532" s="52"/>
      <c r="DC532" s="52"/>
      <c r="DD532" s="52"/>
      <c r="DE532" s="52"/>
      <c r="DF532" s="52"/>
      <c r="DG532" s="52"/>
      <c r="DH532" s="52"/>
      <c r="DI532" s="52"/>
      <c r="DJ532" s="52"/>
      <c r="DK532" s="52"/>
      <c r="DL532" s="52"/>
    </row>
    <row r="533" spans="1:116" s="57" customFormat="1" x14ac:dyDescent="0.2">
      <c r="A533" s="220"/>
      <c r="B533" s="223"/>
      <c r="C533" s="226"/>
      <c r="D533" s="229"/>
      <c r="E533" s="229"/>
      <c r="F533" s="229"/>
      <c r="G533" s="232"/>
      <c r="H533" s="235"/>
      <c r="I533" s="237"/>
      <c r="J533" s="237"/>
      <c r="K533" s="235"/>
      <c r="L533" s="54" t="s">
        <v>1</v>
      </c>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146">
        <f t="shared" si="722"/>
        <v>0</v>
      </c>
      <c r="AU533" s="147">
        <f t="shared" si="742"/>
        <v>0</v>
      </c>
      <c r="AV533" s="52"/>
      <c r="AW533" s="55">
        <f t="shared" si="658"/>
        <v>0</v>
      </c>
      <c r="AX533" s="55"/>
      <c r="AY533" s="54" t="s">
        <v>1</v>
      </c>
      <c r="AZ533" s="54">
        <f t="shared" si="741"/>
        <v>0</v>
      </c>
      <c r="BA533" s="54">
        <f t="shared" si="741"/>
        <v>0</v>
      </c>
      <c r="BB533" s="54">
        <f t="shared" si="741"/>
        <v>0</v>
      </c>
      <c r="BC533" s="54">
        <f t="shared" si="741"/>
        <v>0</v>
      </c>
      <c r="BD533" s="54">
        <f t="shared" si="741"/>
        <v>0</v>
      </c>
      <c r="BE533" s="54">
        <f t="shared" si="741"/>
        <v>0</v>
      </c>
      <c r="BF533" s="54">
        <f t="shared" si="741"/>
        <v>0</v>
      </c>
      <c r="BG533" s="54">
        <f t="shared" si="741"/>
        <v>0</v>
      </c>
      <c r="BH533" s="54">
        <f t="shared" si="741"/>
        <v>0</v>
      </c>
      <c r="BI533" s="54">
        <f t="shared" si="741"/>
        <v>0</v>
      </c>
      <c r="BJ533" s="54">
        <f t="shared" si="741"/>
        <v>0</v>
      </c>
      <c r="BK533" s="54">
        <f t="shared" si="741"/>
        <v>0</v>
      </c>
      <c r="BL533" s="54">
        <f t="shared" si="741"/>
        <v>0</v>
      </c>
      <c r="BM533" s="54">
        <f t="shared" si="741"/>
        <v>0</v>
      </c>
      <c r="BN533" s="54">
        <f t="shared" si="741"/>
        <v>0</v>
      </c>
      <c r="BO533" s="54">
        <f t="shared" si="741"/>
        <v>0</v>
      </c>
      <c r="BP533" s="54">
        <f t="shared" si="724"/>
        <v>0</v>
      </c>
      <c r="BQ533" s="54">
        <f t="shared" si="724"/>
        <v>0</v>
      </c>
      <c r="BR533" s="54">
        <f t="shared" si="724"/>
        <v>0</v>
      </c>
      <c r="BS533" s="54">
        <f t="shared" si="724"/>
        <v>0</v>
      </c>
      <c r="BT533" s="54">
        <f t="shared" si="724"/>
        <v>0</v>
      </c>
      <c r="BU533" s="54">
        <f t="shared" si="724"/>
        <v>0</v>
      </c>
      <c r="BV533" s="54">
        <f t="shared" si="724"/>
        <v>0</v>
      </c>
      <c r="BW533" s="54">
        <f t="shared" si="724"/>
        <v>0</v>
      </c>
      <c r="BX533" s="54">
        <f t="shared" si="724"/>
        <v>0</v>
      </c>
      <c r="BY533" s="54">
        <f t="shared" si="724"/>
        <v>0</v>
      </c>
      <c r="BZ533" s="54">
        <f t="shared" si="724"/>
        <v>0</v>
      </c>
      <c r="CA533" s="54">
        <f t="shared" si="724"/>
        <v>0</v>
      </c>
      <c r="CB533" s="54">
        <f t="shared" si="724"/>
        <v>0</v>
      </c>
      <c r="CC533" s="54">
        <f t="shared" si="724"/>
        <v>0</v>
      </c>
      <c r="CD533" s="54">
        <f t="shared" si="724"/>
        <v>0</v>
      </c>
      <c r="CE533" s="54">
        <f t="shared" si="724"/>
        <v>0</v>
      </c>
      <c r="CF533" s="148">
        <f t="shared" si="740"/>
        <v>0</v>
      </c>
      <c r="CG533" s="52"/>
      <c r="CH533" s="52"/>
      <c r="CI533" s="52"/>
      <c r="CJ533" s="52"/>
      <c r="CK533" s="52"/>
      <c r="CL533" s="52"/>
      <c r="CM533" s="52"/>
      <c r="CN533" s="52"/>
      <c r="CO533" s="52"/>
      <c r="CP533" s="52"/>
      <c r="CQ533" s="52"/>
      <c r="CR533" s="52"/>
      <c r="CS533" s="52"/>
      <c r="CT533" s="52"/>
      <c r="CU533" s="52"/>
      <c r="CV533" s="52"/>
      <c r="CW533" s="52"/>
      <c r="CX533" s="52"/>
      <c r="CY533" s="52"/>
      <c r="CZ533" s="52"/>
      <c r="DA533" s="52"/>
      <c r="DB533" s="52"/>
      <c r="DC533" s="52"/>
      <c r="DD533" s="52"/>
      <c r="DE533" s="52"/>
      <c r="DF533" s="52"/>
      <c r="DG533" s="52"/>
      <c r="DH533" s="52"/>
      <c r="DI533" s="52"/>
      <c r="DJ533" s="52"/>
      <c r="DK533" s="52"/>
      <c r="DL533" s="52"/>
    </row>
    <row r="534" spans="1:116" s="57" customFormat="1" x14ac:dyDescent="0.2">
      <c r="A534" s="220"/>
      <c r="B534" s="223"/>
      <c r="C534" s="226"/>
      <c r="D534" s="229"/>
      <c r="E534" s="229"/>
      <c r="F534" s="229"/>
      <c r="G534" s="232"/>
      <c r="H534" s="235"/>
      <c r="I534" s="237"/>
      <c r="J534" s="237"/>
      <c r="K534" s="235"/>
      <c r="L534" s="54" t="s">
        <v>2</v>
      </c>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146">
        <f t="shared" si="722"/>
        <v>0</v>
      </c>
      <c r="AU534" s="147">
        <f t="shared" si="742"/>
        <v>0</v>
      </c>
      <c r="AV534" s="52"/>
      <c r="AW534" s="55">
        <f t="shared" si="658"/>
        <v>0</v>
      </c>
      <c r="AX534" s="55"/>
      <c r="AY534" s="54" t="s">
        <v>2</v>
      </c>
      <c r="AZ534" s="54">
        <f t="shared" si="741"/>
        <v>0</v>
      </c>
      <c r="BA534" s="54">
        <f t="shared" si="741"/>
        <v>0</v>
      </c>
      <c r="BB534" s="54">
        <f t="shared" si="741"/>
        <v>0</v>
      </c>
      <c r="BC534" s="54">
        <f t="shared" si="741"/>
        <v>0</v>
      </c>
      <c r="BD534" s="54">
        <f t="shared" si="741"/>
        <v>0</v>
      </c>
      <c r="BE534" s="54">
        <f t="shared" si="741"/>
        <v>0</v>
      </c>
      <c r="BF534" s="54">
        <f t="shared" si="741"/>
        <v>0</v>
      </c>
      <c r="BG534" s="54">
        <f t="shared" si="741"/>
        <v>0</v>
      </c>
      <c r="BH534" s="54">
        <f t="shared" si="741"/>
        <v>0</v>
      </c>
      <c r="BI534" s="54">
        <f t="shared" si="741"/>
        <v>0</v>
      </c>
      <c r="BJ534" s="54">
        <f t="shared" si="741"/>
        <v>0</v>
      </c>
      <c r="BK534" s="54">
        <f t="shared" si="741"/>
        <v>0</v>
      </c>
      <c r="BL534" s="54">
        <f t="shared" si="741"/>
        <v>0</v>
      </c>
      <c r="BM534" s="54">
        <f t="shared" si="741"/>
        <v>0</v>
      </c>
      <c r="BN534" s="54">
        <f t="shared" si="741"/>
        <v>0</v>
      </c>
      <c r="BO534" s="54">
        <f t="shared" si="741"/>
        <v>0</v>
      </c>
      <c r="BP534" s="54">
        <f t="shared" si="724"/>
        <v>0</v>
      </c>
      <c r="BQ534" s="54">
        <f t="shared" si="724"/>
        <v>0</v>
      </c>
      <c r="BR534" s="54">
        <f t="shared" si="724"/>
        <v>0</v>
      </c>
      <c r="BS534" s="54">
        <f t="shared" si="724"/>
        <v>0</v>
      </c>
      <c r="BT534" s="54">
        <f t="shared" si="724"/>
        <v>0</v>
      </c>
      <c r="BU534" s="54">
        <f t="shared" si="724"/>
        <v>0</v>
      </c>
      <c r="BV534" s="54">
        <f t="shared" si="724"/>
        <v>0</v>
      </c>
      <c r="BW534" s="54">
        <f t="shared" si="724"/>
        <v>0</v>
      </c>
      <c r="BX534" s="54">
        <f t="shared" si="724"/>
        <v>0</v>
      </c>
      <c r="BY534" s="54">
        <f t="shared" si="724"/>
        <v>0</v>
      </c>
      <c r="BZ534" s="54">
        <f t="shared" si="724"/>
        <v>0</v>
      </c>
      <c r="CA534" s="54">
        <f t="shared" si="724"/>
        <v>0</v>
      </c>
      <c r="CB534" s="54">
        <f t="shared" si="724"/>
        <v>0</v>
      </c>
      <c r="CC534" s="54">
        <f t="shared" si="724"/>
        <v>0</v>
      </c>
      <c r="CD534" s="54">
        <f t="shared" si="724"/>
        <v>0</v>
      </c>
      <c r="CE534" s="54">
        <f t="shared" si="724"/>
        <v>0</v>
      </c>
      <c r="CF534" s="148">
        <f t="shared" si="740"/>
        <v>0</v>
      </c>
      <c r="CG534" s="52"/>
      <c r="CH534" s="52"/>
      <c r="CI534" s="52"/>
      <c r="CJ534" s="52"/>
      <c r="CK534" s="52"/>
      <c r="CL534" s="52"/>
      <c r="CM534" s="52"/>
      <c r="CN534" s="52"/>
      <c r="CO534" s="52"/>
      <c r="CP534" s="52"/>
      <c r="CQ534" s="52"/>
      <c r="CR534" s="52"/>
      <c r="CS534" s="52"/>
      <c r="CT534" s="52"/>
      <c r="CU534" s="52"/>
      <c r="CV534" s="52"/>
      <c r="CW534" s="52"/>
      <c r="CX534" s="52"/>
      <c r="CY534" s="52"/>
      <c r="CZ534" s="52"/>
      <c r="DA534" s="52"/>
      <c r="DB534" s="52"/>
      <c r="DC534" s="52"/>
      <c r="DD534" s="52"/>
      <c r="DE534" s="52"/>
      <c r="DF534" s="52"/>
      <c r="DG534" s="52"/>
      <c r="DH534" s="52"/>
      <c r="DI534" s="52"/>
      <c r="DJ534" s="52"/>
      <c r="DK534" s="52"/>
      <c r="DL534" s="52"/>
    </row>
    <row r="535" spans="1:116" s="57" customFormat="1" x14ac:dyDescent="0.2">
      <c r="A535" s="220"/>
      <c r="B535" s="223"/>
      <c r="C535" s="226"/>
      <c r="D535" s="229"/>
      <c r="E535" s="229"/>
      <c r="F535" s="229"/>
      <c r="G535" s="232"/>
      <c r="H535" s="235"/>
      <c r="I535" s="237"/>
      <c r="J535" s="237"/>
      <c r="K535" s="235"/>
      <c r="L535" s="54" t="s">
        <v>138</v>
      </c>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146">
        <f t="shared" si="722"/>
        <v>0</v>
      </c>
      <c r="AU535" s="147">
        <f t="shared" si="742"/>
        <v>0</v>
      </c>
      <c r="AV535" s="52"/>
      <c r="AW535" s="55">
        <f t="shared" si="658"/>
        <v>0</v>
      </c>
      <c r="AX535" s="55"/>
      <c r="AY535" s="54" t="s">
        <v>138</v>
      </c>
      <c r="AZ535" s="54">
        <f t="shared" si="741"/>
        <v>0</v>
      </c>
      <c r="BA535" s="54">
        <f t="shared" si="741"/>
        <v>0</v>
      </c>
      <c r="BB535" s="54">
        <f t="shared" si="741"/>
        <v>0</v>
      </c>
      <c r="BC535" s="54">
        <f t="shared" si="741"/>
        <v>0</v>
      </c>
      <c r="BD535" s="54">
        <f t="shared" si="741"/>
        <v>0</v>
      </c>
      <c r="BE535" s="54">
        <f t="shared" si="741"/>
        <v>0</v>
      </c>
      <c r="BF535" s="54">
        <f t="shared" si="741"/>
        <v>0</v>
      </c>
      <c r="BG535" s="54">
        <f t="shared" si="741"/>
        <v>0</v>
      </c>
      <c r="BH535" s="54">
        <f t="shared" si="741"/>
        <v>0</v>
      </c>
      <c r="BI535" s="54">
        <f t="shared" si="741"/>
        <v>0</v>
      </c>
      <c r="BJ535" s="54">
        <f t="shared" si="741"/>
        <v>0</v>
      </c>
      <c r="BK535" s="54">
        <f t="shared" si="741"/>
        <v>0</v>
      </c>
      <c r="BL535" s="54">
        <f t="shared" si="741"/>
        <v>0</v>
      </c>
      <c r="BM535" s="54">
        <f t="shared" si="741"/>
        <v>0</v>
      </c>
      <c r="BN535" s="54">
        <f t="shared" si="741"/>
        <v>0</v>
      </c>
      <c r="BO535" s="54">
        <f t="shared" si="741"/>
        <v>0</v>
      </c>
      <c r="BP535" s="54">
        <f t="shared" si="724"/>
        <v>0</v>
      </c>
      <c r="BQ535" s="54">
        <f t="shared" si="724"/>
        <v>0</v>
      </c>
      <c r="BR535" s="54">
        <f t="shared" si="724"/>
        <v>0</v>
      </c>
      <c r="BS535" s="54">
        <f t="shared" si="724"/>
        <v>0</v>
      </c>
      <c r="BT535" s="54">
        <f t="shared" si="724"/>
        <v>0</v>
      </c>
      <c r="BU535" s="54">
        <f t="shared" si="724"/>
        <v>0</v>
      </c>
      <c r="BV535" s="54">
        <f t="shared" si="724"/>
        <v>0</v>
      </c>
      <c r="BW535" s="54">
        <f t="shared" si="724"/>
        <v>0</v>
      </c>
      <c r="BX535" s="54">
        <f t="shared" si="724"/>
        <v>0</v>
      </c>
      <c r="BY535" s="54">
        <f t="shared" si="724"/>
        <v>0</v>
      </c>
      <c r="BZ535" s="54">
        <f t="shared" si="724"/>
        <v>0</v>
      </c>
      <c r="CA535" s="54">
        <f t="shared" si="724"/>
        <v>0</v>
      </c>
      <c r="CB535" s="54">
        <f t="shared" si="724"/>
        <v>0</v>
      </c>
      <c r="CC535" s="54">
        <f t="shared" si="724"/>
        <v>0</v>
      </c>
      <c r="CD535" s="54">
        <f t="shared" si="724"/>
        <v>0</v>
      </c>
      <c r="CE535" s="54">
        <f t="shared" si="724"/>
        <v>0</v>
      </c>
      <c r="CF535" s="148">
        <f t="shared" si="740"/>
        <v>0</v>
      </c>
      <c r="CG535" s="52"/>
      <c r="CH535" s="52"/>
      <c r="CI535" s="52"/>
      <c r="CJ535" s="52"/>
      <c r="CK535" s="52"/>
      <c r="CL535" s="52"/>
      <c r="CM535" s="52"/>
      <c r="CN535" s="52"/>
      <c r="CO535" s="52"/>
      <c r="CP535" s="52"/>
      <c r="CQ535" s="52"/>
      <c r="CR535" s="52"/>
      <c r="CS535" s="52"/>
      <c r="CT535" s="52"/>
      <c r="CU535" s="52"/>
      <c r="CV535" s="52"/>
      <c r="CW535" s="52"/>
      <c r="CX535" s="52"/>
      <c r="CY535" s="52"/>
      <c r="CZ535" s="52"/>
      <c r="DA535" s="52"/>
      <c r="DB535" s="52"/>
      <c r="DC535" s="52"/>
      <c r="DD535" s="52"/>
      <c r="DE535" s="52"/>
      <c r="DF535" s="52"/>
      <c r="DG535" s="52"/>
      <c r="DH535" s="52"/>
      <c r="DI535" s="52"/>
      <c r="DJ535" s="52"/>
      <c r="DK535" s="52"/>
      <c r="DL535" s="52"/>
    </row>
    <row r="536" spans="1:116" s="57" customFormat="1" x14ac:dyDescent="0.2">
      <c r="A536" s="220"/>
      <c r="B536" s="223"/>
      <c r="C536" s="226"/>
      <c r="D536" s="229"/>
      <c r="E536" s="229"/>
      <c r="F536" s="229"/>
      <c r="G536" s="232"/>
      <c r="H536" s="235"/>
      <c r="I536" s="237"/>
      <c r="J536" s="237"/>
      <c r="K536" s="235"/>
      <c r="L536" s="54" t="s">
        <v>142</v>
      </c>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146">
        <f t="shared" si="722"/>
        <v>0</v>
      </c>
      <c r="AU536" s="147">
        <f t="shared" si="742"/>
        <v>0</v>
      </c>
      <c r="AV536" s="52"/>
      <c r="AW536" s="55">
        <f t="shared" si="658"/>
        <v>0</v>
      </c>
      <c r="AX536" s="55"/>
      <c r="AY536" s="54" t="s">
        <v>142</v>
      </c>
      <c r="AZ536" s="54">
        <f t="shared" si="741"/>
        <v>0</v>
      </c>
      <c r="BA536" s="54">
        <f t="shared" si="741"/>
        <v>0</v>
      </c>
      <c r="BB536" s="54">
        <f t="shared" si="741"/>
        <v>0</v>
      </c>
      <c r="BC536" s="54">
        <f t="shared" si="741"/>
        <v>0</v>
      </c>
      <c r="BD536" s="54">
        <f t="shared" si="741"/>
        <v>0</v>
      </c>
      <c r="BE536" s="54">
        <f t="shared" si="741"/>
        <v>0</v>
      </c>
      <c r="BF536" s="54">
        <f t="shared" si="741"/>
        <v>0</v>
      </c>
      <c r="BG536" s="54">
        <f t="shared" si="741"/>
        <v>0</v>
      </c>
      <c r="BH536" s="54">
        <f t="shared" si="741"/>
        <v>0</v>
      </c>
      <c r="BI536" s="54">
        <f t="shared" si="741"/>
        <v>0</v>
      </c>
      <c r="BJ536" s="54">
        <f t="shared" si="741"/>
        <v>0</v>
      </c>
      <c r="BK536" s="54">
        <f t="shared" si="741"/>
        <v>0</v>
      </c>
      <c r="BL536" s="54">
        <f t="shared" si="741"/>
        <v>0</v>
      </c>
      <c r="BM536" s="54">
        <f t="shared" si="741"/>
        <v>0</v>
      </c>
      <c r="BN536" s="54">
        <f t="shared" si="741"/>
        <v>0</v>
      </c>
      <c r="BO536" s="54">
        <f t="shared" si="741"/>
        <v>0</v>
      </c>
      <c r="BP536" s="54">
        <f t="shared" si="724"/>
        <v>0</v>
      </c>
      <c r="BQ536" s="54">
        <f t="shared" si="724"/>
        <v>0</v>
      </c>
      <c r="BR536" s="54">
        <f t="shared" si="724"/>
        <v>0</v>
      </c>
      <c r="BS536" s="54">
        <f t="shared" si="724"/>
        <v>0</v>
      </c>
      <c r="BT536" s="54">
        <f t="shared" si="724"/>
        <v>0</v>
      </c>
      <c r="BU536" s="54">
        <f t="shared" si="724"/>
        <v>0</v>
      </c>
      <c r="BV536" s="54">
        <f t="shared" si="724"/>
        <v>0</v>
      </c>
      <c r="BW536" s="54">
        <f t="shared" si="724"/>
        <v>0</v>
      </c>
      <c r="BX536" s="54">
        <f t="shared" si="724"/>
        <v>0</v>
      </c>
      <c r="BY536" s="54">
        <f t="shared" si="724"/>
        <v>0</v>
      </c>
      <c r="BZ536" s="54">
        <f t="shared" si="724"/>
        <v>0</v>
      </c>
      <c r="CA536" s="54">
        <f t="shared" si="724"/>
        <v>0</v>
      </c>
      <c r="CB536" s="54">
        <f t="shared" si="724"/>
        <v>0</v>
      </c>
      <c r="CC536" s="54">
        <f t="shared" si="724"/>
        <v>0</v>
      </c>
      <c r="CD536" s="54">
        <f t="shared" si="724"/>
        <v>0</v>
      </c>
      <c r="CE536" s="54">
        <f t="shared" si="724"/>
        <v>0</v>
      </c>
      <c r="CF536" s="148">
        <f t="shared" si="740"/>
        <v>0</v>
      </c>
      <c r="CG536" s="52"/>
      <c r="CH536" s="52"/>
      <c r="CI536" s="52"/>
      <c r="CJ536" s="52"/>
      <c r="CK536" s="52"/>
      <c r="CL536" s="52"/>
      <c r="CM536" s="52"/>
      <c r="CN536" s="52"/>
      <c r="CO536" s="52"/>
      <c r="CP536" s="52"/>
      <c r="CQ536" s="52"/>
      <c r="CR536" s="52"/>
      <c r="CS536" s="52"/>
      <c r="CT536" s="52"/>
      <c r="CU536" s="52"/>
      <c r="CV536" s="52"/>
      <c r="CW536" s="52"/>
      <c r="CX536" s="52"/>
      <c r="CY536" s="52"/>
      <c r="CZ536" s="52"/>
      <c r="DA536" s="52"/>
      <c r="DB536" s="52"/>
      <c r="DC536" s="52"/>
      <c r="DD536" s="52"/>
      <c r="DE536" s="52"/>
      <c r="DF536" s="52"/>
      <c r="DG536" s="52"/>
      <c r="DH536" s="52"/>
      <c r="DI536" s="52"/>
      <c r="DJ536" s="52"/>
      <c r="DK536" s="52"/>
      <c r="DL536" s="52"/>
    </row>
    <row r="537" spans="1:116" s="57" customFormat="1" x14ac:dyDescent="0.2">
      <c r="A537" s="220"/>
      <c r="B537" s="223"/>
      <c r="C537" s="226"/>
      <c r="D537" s="229"/>
      <c r="E537" s="229"/>
      <c r="F537" s="229"/>
      <c r="G537" s="232"/>
      <c r="H537" s="235"/>
      <c r="I537" s="237"/>
      <c r="J537" s="237"/>
      <c r="K537" s="235"/>
      <c r="L537" s="54" t="s">
        <v>139</v>
      </c>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146">
        <f t="shared" si="722"/>
        <v>0</v>
      </c>
      <c r="AU537" s="147">
        <f t="shared" si="742"/>
        <v>0</v>
      </c>
      <c r="AV537" s="52"/>
      <c r="AW537" s="55">
        <f t="shared" si="658"/>
        <v>0</v>
      </c>
      <c r="AX537" s="55"/>
      <c r="AY537" s="54" t="s">
        <v>139</v>
      </c>
      <c r="AZ537" s="54">
        <f t="shared" si="741"/>
        <v>0</v>
      </c>
      <c r="BA537" s="54">
        <f t="shared" si="741"/>
        <v>0</v>
      </c>
      <c r="BB537" s="54">
        <f t="shared" si="741"/>
        <v>0</v>
      </c>
      <c r="BC537" s="54">
        <f t="shared" si="741"/>
        <v>0</v>
      </c>
      <c r="BD537" s="54">
        <f t="shared" si="741"/>
        <v>0</v>
      </c>
      <c r="BE537" s="54">
        <f t="shared" si="741"/>
        <v>0</v>
      </c>
      <c r="BF537" s="54">
        <f t="shared" si="741"/>
        <v>0</v>
      </c>
      <c r="BG537" s="54">
        <f t="shared" si="741"/>
        <v>0</v>
      </c>
      <c r="BH537" s="54">
        <f t="shared" si="741"/>
        <v>0</v>
      </c>
      <c r="BI537" s="54">
        <f t="shared" si="741"/>
        <v>0</v>
      </c>
      <c r="BJ537" s="54">
        <f t="shared" si="741"/>
        <v>0</v>
      </c>
      <c r="BK537" s="54">
        <f t="shared" si="741"/>
        <v>0</v>
      </c>
      <c r="BL537" s="54">
        <f t="shared" si="741"/>
        <v>0</v>
      </c>
      <c r="BM537" s="54">
        <f t="shared" si="741"/>
        <v>0</v>
      </c>
      <c r="BN537" s="54">
        <f t="shared" si="741"/>
        <v>0</v>
      </c>
      <c r="BO537" s="54">
        <f t="shared" si="741"/>
        <v>0</v>
      </c>
      <c r="BP537" s="54">
        <f t="shared" si="724"/>
        <v>0</v>
      </c>
      <c r="BQ537" s="54">
        <f t="shared" si="724"/>
        <v>0</v>
      </c>
      <c r="BR537" s="54">
        <f t="shared" si="724"/>
        <v>0</v>
      </c>
      <c r="BS537" s="54">
        <f t="shared" si="724"/>
        <v>0</v>
      </c>
      <c r="BT537" s="54">
        <f t="shared" si="724"/>
        <v>0</v>
      </c>
      <c r="BU537" s="54">
        <f t="shared" si="724"/>
        <v>0</v>
      </c>
      <c r="BV537" s="54">
        <f t="shared" si="724"/>
        <v>0</v>
      </c>
      <c r="BW537" s="54">
        <f t="shared" si="724"/>
        <v>0</v>
      </c>
      <c r="BX537" s="54">
        <f t="shared" si="724"/>
        <v>0</v>
      </c>
      <c r="BY537" s="54">
        <f t="shared" si="724"/>
        <v>0</v>
      </c>
      <c r="BZ537" s="54">
        <f t="shared" si="724"/>
        <v>0</v>
      </c>
      <c r="CA537" s="54">
        <f t="shared" si="724"/>
        <v>0</v>
      </c>
      <c r="CB537" s="54">
        <f t="shared" si="724"/>
        <v>0</v>
      </c>
      <c r="CC537" s="54">
        <f t="shared" si="724"/>
        <v>0</v>
      </c>
      <c r="CD537" s="54">
        <f t="shared" si="724"/>
        <v>0</v>
      </c>
      <c r="CE537" s="54">
        <f t="shared" si="724"/>
        <v>0</v>
      </c>
      <c r="CF537" s="148">
        <f t="shared" si="740"/>
        <v>0</v>
      </c>
      <c r="CG537" s="52"/>
      <c r="CH537" s="52"/>
      <c r="CI537" s="52"/>
      <c r="CJ537" s="52"/>
      <c r="CK537" s="52"/>
      <c r="CL537" s="52"/>
      <c r="CM537" s="52"/>
      <c r="CN537" s="52"/>
      <c r="CO537" s="52"/>
      <c r="CP537" s="52"/>
      <c r="CQ537" s="52"/>
      <c r="CR537" s="52"/>
      <c r="CS537" s="52"/>
      <c r="CT537" s="52"/>
      <c r="CU537" s="52"/>
      <c r="CV537" s="52"/>
      <c r="CW537" s="52"/>
      <c r="CX537" s="52"/>
      <c r="CY537" s="52"/>
      <c r="CZ537" s="52"/>
      <c r="DA537" s="52"/>
      <c r="DB537" s="52"/>
      <c r="DC537" s="52"/>
      <c r="DD537" s="52"/>
      <c r="DE537" s="52"/>
      <c r="DF537" s="52"/>
      <c r="DG537" s="52"/>
      <c r="DH537" s="52"/>
      <c r="DI537" s="52"/>
      <c r="DJ537" s="52"/>
      <c r="DK537" s="52"/>
      <c r="DL537" s="52"/>
    </row>
    <row r="538" spans="1:116" s="57" customFormat="1" x14ac:dyDescent="0.2">
      <c r="A538" s="220"/>
      <c r="B538" s="223"/>
      <c r="C538" s="226"/>
      <c r="D538" s="229"/>
      <c r="E538" s="229"/>
      <c r="F538" s="229"/>
      <c r="G538" s="232"/>
      <c r="H538" s="235"/>
      <c r="I538" s="237"/>
      <c r="J538" s="237"/>
      <c r="K538" s="235"/>
      <c r="L538" s="54" t="s">
        <v>140</v>
      </c>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146">
        <f t="shared" si="722"/>
        <v>0</v>
      </c>
      <c r="AU538" s="147">
        <f t="shared" si="742"/>
        <v>0</v>
      </c>
      <c r="AV538" s="52"/>
      <c r="AW538" s="55">
        <f t="shared" si="658"/>
        <v>0</v>
      </c>
      <c r="AX538" s="55"/>
      <c r="AY538" s="54" t="s">
        <v>140</v>
      </c>
      <c r="AZ538" s="54">
        <f t="shared" si="741"/>
        <v>0</v>
      </c>
      <c r="BA538" s="54">
        <f t="shared" si="741"/>
        <v>0</v>
      </c>
      <c r="BB538" s="54">
        <f t="shared" si="741"/>
        <v>0</v>
      </c>
      <c r="BC538" s="54">
        <f t="shared" si="741"/>
        <v>0</v>
      </c>
      <c r="BD538" s="54">
        <f t="shared" si="741"/>
        <v>0</v>
      </c>
      <c r="BE538" s="54">
        <f t="shared" si="741"/>
        <v>0</v>
      </c>
      <c r="BF538" s="54">
        <f t="shared" si="741"/>
        <v>0</v>
      </c>
      <c r="BG538" s="54">
        <f t="shared" si="741"/>
        <v>0</v>
      </c>
      <c r="BH538" s="54">
        <f t="shared" si="741"/>
        <v>0</v>
      </c>
      <c r="BI538" s="54">
        <f t="shared" si="741"/>
        <v>0</v>
      </c>
      <c r="BJ538" s="54">
        <f t="shared" si="741"/>
        <v>0</v>
      </c>
      <c r="BK538" s="54">
        <f t="shared" si="741"/>
        <v>0</v>
      </c>
      <c r="BL538" s="54">
        <f t="shared" si="741"/>
        <v>0</v>
      </c>
      <c r="BM538" s="54">
        <f t="shared" si="741"/>
        <v>0</v>
      </c>
      <c r="BN538" s="54">
        <f t="shared" si="741"/>
        <v>0</v>
      </c>
      <c r="BO538" s="54">
        <f t="shared" si="741"/>
        <v>0</v>
      </c>
      <c r="BP538" s="54">
        <f t="shared" si="724"/>
        <v>0</v>
      </c>
      <c r="BQ538" s="54">
        <f t="shared" si="724"/>
        <v>0</v>
      </c>
      <c r="BR538" s="54">
        <f t="shared" si="724"/>
        <v>0</v>
      </c>
      <c r="BS538" s="54">
        <f t="shared" si="724"/>
        <v>0</v>
      </c>
      <c r="BT538" s="54">
        <f t="shared" si="724"/>
        <v>0</v>
      </c>
      <c r="BU538" s="54">
        <f t="shared" si="724"/>
        <v>0</v>
      </c>
      <c r="BV538" s="54">
        <f t="shared" si="724"/>
        <v>0</v>
      </c>
      <c r="BW538" s="54">
        <f t="shared" si="724"/>
        <v>0</v>
      </c>
      <c r="BX538" s="54">
        <f t="shared" si="724"/>
        <v>0</v>
      </c>
      <c r="BY538" s="54">
        <f t="shared" si="724"/>
        <v>0</v>
      </c>
      <c r="BZ538" s="54">
        <f t="shared" si="724"/>
        <v>0</v>
      </c>
      <c r="CA538" s="54">
        <f t="shared" si="724"/>
        <v>0</v>
      </c>
      <c r="CB538" s="54">
        <f t="shared" si="724"/>
        <v>0</v>
      </c>
      <c r="CC538" s="54">
        <f t="shared" si="724"/>
        <v>0</v>
      </c>
      <c r="CD538" s="54">
        <f t="shared" si="724"/>
        <v>0</v>
      </c>
      <c r="CE538" s="54">
        <f t="shared" si="724"/>
        <v>0</v>
      </c>
      <c r="CF538" s="148">
        <f t="shared" si="740"/>
        <v>0</v>
      </c>
      <c r="CG538" s="52"/>
      <c r="CH538" s="52"/>
      <c r="CI538" s="52"/>
      <c r="CJ538" s="52"/>
      <c r="CK538" s="52"/>
      <c r="CL538" s="52"/>
      <c r="CM538" s="52"/>
      <c r="CN538" s="52"/>
      <c r="CO538" s="52"/>
      <c r="CP538" s="52"/>
      <c r="CQ538" s="52"/>
      <c r="CR538" s="52"/>
      <c r="CS538" s="52"/>
      <c r="CT538" s="52"/>
      <c r="CU538" s="52"/>
      <c r="CV538" s="52"/>
      <c r="CW538" s="52"/>
      <c r="CX538" s="52"/>
      <c r="CY538" s="52"/>
      <c r="CZ538" s="52"/>
      <c r="DA538" s="52"/>
      <c r="DB538" s="52"/>
      <c r="DC538" s="52"/>
      <c r="DD538" s="52"/>
      <c r="DE538" s="52"/>
      <c r="DF538" s="52"/>
      <c r="DG538" s="52"/>
      <c r="DH538" s="52"/>
      <c r="DI538" s="52"/>
      <c r="DJ538" s="52"/>
      <c r="DK538" s="52"/>
      <c r="DL538" s="52"/>
    </row>
    <row r="539" spans="1:116" s="57" customFormat="1" ht="13.5" thickBot="1" x14ac:dyDescent="0.25">
      <c r="A539" s="221"/>
      <c r="B539" s="224"/>
      <c r="C539" s="227"/>
      <c r="D539" s="230"/>
      <c r="E539" s="230"/>
      <c r="F539" s="230"/>
      <c r="G539" s="233"/>
      <c r="H539" s="236"/>
      <c r="I539" s="238"/>
      <c r="J539" s="238"/>
      <c r="K539" s="236"/>
      <c r="L539" s="141" t="s">
        <v>141</v>
      </c>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128"/>
      <c r="AM539" s="128"/>
      <c r="AN539" s="128"/>
      <c r="AO539" s="128"/>
      <c r="AP539" s="128"/>
      <c r="AQ539" s="128"/>
      <c r="AR539" s="128"/>
      <c r="AS539" s="128"/>
      <c r="AT539" s="149">
        <f t="shared" si="722"/>
        <v>0</v>
      </c>
      <c r="AU539" s="150">
        <f t="shared" si="742"/>
        <v>0</v>
      </c>
      <c r="AV539" s="52"/>
      <c r="AW539" s="55">
        <f t="shared" si="658"/>
        <v>0</v>
      </c>
      <c r="AX539" s="55"/>
      <c r="AY539" s="141" t="s">
        <v>141</v>
      </c>
      <c r="AZ539" s="141">
        <f t="shared" si="740"/>
        <v>0</v>
      </c>
      <c r="BA539" s="141">
        <f t="shared" si="740"/>
        <v>0</v>
      </c>
      <c r="BB539" s="141">
        <f t="shared" si="740"/>
        <v>0</v>
      </c>
      <c r="BC539" s="141">
        <f t="shared" si="740"/>
        <v>0</v>
      </c>
      <c r="BD539" s="141">
        <f t="shared" si="740"/>
        <v>0</v>
      </c>
      <c r="BE539" s="141">
        <f t="shared" si="740"/>
        <v>0</v>
      </c>
      <c r="BF539" s="141">
        <f t="shared" si="740"/>
        <v>0</v>
      </c>
      <c r="BG539" s="141">
        <f t="shared" si="740"/>
        <v>0</v>
      </c>
      <c r="BH539" s="141">
        <f t="shared" si="740"/>
        <v>0</v>
      </c>
      <c r="BI539" s="141">
        <f t="shared" si="740"/>
        <v>0</v>
      </c>
      <c r="BJ539" s="141">
        <f t="shared" si="740"/>
        <v>0</v>
      </c>
      <c r="BK539" s="141">
        <f t="shared" si="740"/>
        <v>0</v>
      </c>
      <c r="BL539" s="141">
        <f t="shared" si="740"/>
        <v>0</v>
      </c>
      <c r="BM539" s="141">
        <f t="shared" si="740"/>
        <v>0</v>
      </c>
      <c r="BN539" s="141">
        <f t="shared" si="740"/>
        <v>0</v>
      </c>
      <c r="BO539" s="141">
        <f t="shared" si="740"/>
        <v>0</v>
      </c>
      <c r="BP539" s="141">
        <f t="shared" si="740"/>
        <v>0</v>
      </c>
      <c r="BQ539" s="141">
        <f t="shared" si="740"/>
        <v>0</v>
      </c>
      <c r="BR539" s="141">
        <f t="shared" si="740"/>
        <v>0</v>
      </c>
      <c r="BS539" s="141">
        <f t="shared" si="740"/>
        <v>0</v>
      </c>
      <c r="BT539" s="141">
        <f t="shared" si="740"/>
        <v>0</v>
      </c>
      <c r="BU539" s="141">
        <f t="shared" si="740"/>
        <v>0</v>
      </c>
      <c r="BV539" s="141">
        <f t="shared" si="740"/>
        <v>0</v>
      </c>
      <c r="BW539" s="141">
        <f t="shared" si="740"/>
        <v>0</v>
      </c>
      <c r="BX539" s="141">
        <f t="shared" si="740"/>
        <v>0</v>
      </c>
      <c r="BY539" s="141">
        <f t="shared" si="740"/>
        <v>0</v>
      </c>
      <c r="BZ539" s="141">
        <f t="shared" si="740"/>
        <v>0</v>
      </c>
      <c r="CA539" s="141">
        <f t="shared" si="740"/>
        <v>0</v>
      </c>
      <c r="CB539" s="141">
        <f t="shared" si="740"/>
        <v>0</v>
      </c>
      <c r="CC539" s="141">
        <f t="shared" si="740"/>
        <v>0</v>
      </c>
      <c r="CD539" s="141">
        <f t="shared" si="740"/>
        <v>0</v>
      </c>
      <c r="CE539" s="141">
        <f t="shared" si="740"/>
        <v>0</v>
      </c>
      <c r="CF539" s="151">
        <f t="shared" si="740"/>
        <v>0</v>
      </c>
      <c r="CG539" s="52"/>
      <c r="CH539" s="52"/>
      <c r="CI539" s="52"/>
      <c r="CJ539" s="52"/>
      <c r="CK539" s="52"/>
      <c r="CL539" s="52"/>
      <c r="CM539" s="52"/>
      <c r="CN539" s="52"/>
      <c r="CO539" s="52"/>
      <c r="CP539" s="52"/>
      <c r="CQ539" s="52"/>
      <c r="CR539" s="52"/>
      <c r="CS539" s="52"/>
      <c r="CT539" s="52"/>
      <c r="CU539" s="52"/>
      <c r="CV539" s="52"/>
      <c r="CW539" s="52"/>
      <c r="CX539" s="52"/>
      <c r="CY539" s="52"/>
      <c r="CZ539" s="52"/>
      <c r="DA539" s="52"/>
      <c r="DB539" s="52"/>
      <c r="DC539" s="52"/>
      <c r="DD539" s="52"/>
      <c r="DE539" s="52"/>
      <c r="DF539" s="52"/>
      <c r="DG539" s="52"/>
      <c r="DH539" s="52"/>
      <c r="DI539" s="52"/>
      <c r="DJ539" s="52"/>
      <c r="DK539" s="52"/>
      <c r="DL539" s="52"/>
    </row>
    <row r="540" spans="1:116" s="57" customFormat="1" x14ac:dyDescent="0.2">
      <c r="A540" s="219"/>
      <c r="B540" s="222"/>
      <c r="C540" s="225"/>
      <c r="D540" s="228"/>
      <c r="E540" s="228"/>
      <c r="F540" s="228"/>
      <c r="G540" s="231"/>
      <c r="H540" s="234"/>
      <c r="I540" s="222"/>
      <c r="J540" s="222"/>
      <c r="K540" s="234"/>
      <c r="L540" s="140" t="s">
        <v>145</v>
      </c>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43">
        <f t="shared" si="722"/>
        <v>0</v>
      </c>
      <c r="AU540" s="144">
        <f t="shared" ref="AU540:AU547" si="743">AT540*$H$540</f>
        <v>0</v>
      </c>
      <c r="AV540" s="52"/>
      <c r="AW540" s="55">
        <f t="shared" si="658"/>
        <v>0</v>
      </c>
      <c r="AX540" s="55"/>
      <c r="AY540" s="140" t="s">
        <v>145</v>
      </c>
      <c r="AZ540" s="140">
        <f t="shared" si="740"/>
        <v>0</v>
      </c>
      <c r="BA540" s="140">
        <f t="shared" si="740"/>
        <v>0</v>
      </c>
      <c r="BB540" s="140">
        <f t="shared" si="740"/>
        <v>0</v>
      </c>
      <c r="BC540" s="140">
        <f t="shared" si="740"/>
        <v>0</v>
      </c>
      <c r="BD540" s="140">
        <f t="shared" si="740"/>
        <v>0</v>
      </c>
      <c r="BE540" s="140">
        <f t="shared" si="740"/>
        <v>0</v>
      </c>
      <c r="BF540" s="140">
        <f t="shared" si="740"/>
        <v>0</v>
      </c>
      <c r="BG540" s="140">
        <f t="shared" si="740"/>
        <v>0</v>
      </c>
      <c r="BH540" s="140">
        <f t="shared" si="740"/>
        <v>0</v>
      </c>
      <c r="BI540" s="140">
        <f t="shared" si="740"/>
        <v>0</v>
      </c>
      <c r="BJ540" s="140">
        <f t="shared" si="740"/>
        <v>0</v>
      </c>
      <c r="BK540" s="140">
        <f t="shared" si="740"/>
        <v>0</v>
      </c>
      <c r="BL540" s="140">
        <f t="shared" si="740"/>
        <v>0</v>
      </c>
      <c r="BM540" s="140">
        <f t="shared" si="740"/>
        <v>0</v>
      </c>
      <c r="BN540" s="140">
        <f t="shared" si="740"/>
        <v>0</v>
      </c>
      <c r="BO540" s="140">
        <f t="shared" si="740"/>
        <v>0</v>
      </c>
      <c r="BP540" s="140">
        <f t="shared" si="740"/>
        <v>0</v>
      </c>
      <c r="BQ540" s="140">
        <f t="shared" si="740"/>
        <v>0</v>
      </c>
      <c r="BR540" s="140">
        <f t="shared" si="740"/>
        <v>0</v>
      </c>
      <c r="BS540" s="140">
        <f t="shared" si="740"/>
        <v>0</v>
      </c>
      <c r="BT540" s="140">
        <f t="shared" si="740"/>
        <v>0</v>
      </c>
      <c r="BU540" s="140">
        <f t="shared" si="740"/>
        <v>0</v>
      </c>
      <c r="BV540" s="140">
        <f t="shared" si="740"/>
        <v>0</v>
      </c>
      <c r="BW540" s="140">
        <f t="shared" si="740"/>
        <v>0</v>
      </c>
      <c r="BX540" s="140">
        <f t="shared" si="740"/>
        <v>0</v>
      </c>
      <c r="BY540" s="140">
        <f t="shared" si="740"/>
        <v>0</v>
      </c>
      <c r="BZ540" s="140">
        <f t="shared" si="740"/>
        <v>0</v>
      </c>
      <c r="CA540" s="140">
        <f t="shared" si="740"/>
        <v>0</v>
      </c>
      <c r="CB540" s="140">
        <f t="shared" si="740"/>
        <v>0</v>
      </c>
      <c r="CC540" s="140">
        <f t="shared" si="740"/>
        <v>0</v>
      </c>
      <c r="CD540" s="140">
        <f t="shared" si="740"/>
        <v>0</v>
      </c>
      <c r="CE540" s="140">
        <f t="shared" si="740"/>
        <v>0</v>
      </c>
      <c r="CF540" s="145">
        <f t="shared" si="740"/>
        <v>0</v>
      </c>
      <c r="CG540" s="52"/>
      <c r="CH540" s="52"/>
      <c r="CI540" s="52"/>
      <c r="CJ540" s="52"/>
      <c r="CK540" s="52"/>
      <c r="CL540" s="52"/>
      <c r="CM540" s="52"/>
      <c r="CN540" s="52"/>
      <c r="CO540" s="52"/>
      <c r="CP540" s="52"/>
      <c r="CQ540" s="52"/>
      <c r="CR540" s="52"/>
      <c r="CS540" s="52"/>
      <c r="CT540" s="52"/>
      <c r="CU540" s="52"/>
      <c r="CV540" s="52"/>
      <c r="CW540" s="52"/>
      <c r="CX540" s="52"/>
      <c r="CY540" s="52"/>
      <c r="CZ540" s="52"/>
      <c r="DA540" s="52"/>
      <c r="DB540" s="52"/>
      <c r="DC540" s="52"/>
      <c r="DD540" s="52"/>
      <c r="DE540" s="52"/>
      <c r="DF540" s="52"/>
      <c r="DG540" s="52"/>
      <c r="DH540" s="52"/>
      <c r="DI540" s="52"/>
      <c r="DJ540" s="52"/>
      <c r="DK540" s="52"/>
      <c r="DL540" s="52"/>
    </row>
    <row r="541" spans="1:116" s="57" customFormat="1" x14ac:dyDescent="0.2">
      <c r="A541" s="220"/>
      <c r="B541" s="223"/>
      <c r="C541" s="226"/>
      <c r="D541" s="229"/>
      <c r="E541" s="229"/>
      <c r="F541" s="229"/>
      <c r="G541" s="232"/>
      <c r="H541" s="235"/>
      <c r="I541" s="237"/>
      <c r="J541" s="237"/>
      <c r="K541" s="235"/>
      <c r="L541" s="54" t="s">
        <v>1</v>
      </c>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146">
        <f t="shared" si="722"/>
        <v>0</v>
      </c>
      <c r="AU541" s="147">
        <f t="shared" si="743"/>
        <v>0</v>
      </c>
      <c r="AV541" s="52"/>
      <c r="AW541" s="55">
        <f t="shared" si="658"/>
        <v>0</v>
      </c>
      <c r="AX541" s="55"/>
      <c r="AY541" s="54" t="s">
        <v>1</v>
      </c>
      <c r="AZ541" s="54">
        <f t="shared" si="740"/>
        <v>0</v>
      </c>
      <c r="BA541" s="54">
        <f t="shared" si="740"/>
        <v>0</v>
      </c>
      <c r="BB541" s="54">
        <f t="shared" si="740"/>
        <v>0</v>
      </c>
      <c r="BC541" s="54">
        <f t="shared" si="740"/>
        <v>0</v>
      </c>
      <c r="BD541" s="54">
        <f t="shared" si="740"/>
        <v>0</v>
      </c>
      <c r="BE541" s="54">
        <f t="shared" si="740"/>
        <v>0</v>
      </c>
      <c r="BF541" s="54">
        <f t="shared" si="740"/>
        <v>0</v>
      </c>
      <c r="BG541" s="54">
        <f t="shared" si="740"/>
        <v>0</v>
      </c>
      <c r="BH541" s="54">
        <f t="shared" si="740"/>
        <v>0</v>
      </c>
      <c r="BI541" s="54">
        <f t="shared" si="740"/>
        <v>0</v>
      </c>
      <c r="BJ541" s="54">
        <f t="shared" si="740"/>
        <v>0</v>
      </c>
      <c r="BK541" s="54">
        <f t="shared" si="740"/>
        <v>0</v>
      </c>
      <c r="BL541" s="54">
        <f t="shared" si="740"/>
        <v>0</v>
      </c>
      <c r="BM541" s="54">
        <f t="shared" si="740"/>
        <v>0</v>
      </c>
      <c r="BN541" s="54">
        <f t="shared" si="740"/>
        <v>0</v>
      </c>
      <c r="BO541" s="54">
        <f t="shared" si="740"/>
        <v>0</v>
      </c>
      <c r="BP541" s="54">
        <f t="shared" si="740"/>
        <v>0</v>
      </c>
      <c r="BQ541" s="54">
        <f t="shared" si="740"/>
        <v>0</v>
      </c>
      <c r="BR541" s="54">
        <f t="shared" si="740"/>
        <v>0</v>
      </c>
      <c r="BS541" s="54">
        <f t="shared" si="740"/>
        <v>0</v>
      </c>
      <c r="BT541" s="54">
        <f t="shared" si="740"/>
        <v>0</v>
      </c>
      <c r="BU541" s="54">
        <f t="shared" si="740"/>
        <v>0</v>
      </c>
      <c r="BV541" s="54">
        <f t="shared" si="740"/>
        <v>0</v>
      </c>
      <c r="BW541" s="54">
        <f t="shared" si="740"/>
        <v>0</v>
      </c>
      <c r="BX541" s="54">
        <f t="shared" si="740"/>
        <v>0</v>
      </c>
      <c r="BY541" s="54">
        <f t="shared" si="740"/>
        <v>0</v>
      </c>
      <c r="BZ541" s="54">
        <f t="shared" si="740"/>
        <v>0</v>
      </c>
      <c r="CA541" s="54">
        <f t="shared" si="740"/>
        <v>0</v>
      </c>
      <c r="CB541" s="54">
        <f t="shared" si="740"/>
        <v>0</v>
      </c>
      <c r="CC541" s="54">
        <f t="shared" si="740"/>
        <v>0</v>
      </c>
      <c r="CD541" s="54">
        <f t="shared" si="740"/>
        <v>0</v>
      </c>
      <c r="CE541" s="54">
        <f t="shared" si="740"/>
        <v>0</v>
      </c>
      <c r="CF541" s="148">
        <f t="shared" si="740"/>
        <v>0</v>
      </c>
      <c r="CG541" s="52"/>
      <c r="CH541" s="52"/>
      <c r="CI541" s="52"/>
      <c r="CJ541" s="52"/>
      <c r="CK541" s="52"/>
      <c r="CL541" s="52"/>
      <c r="CM541" s="52"/>
      <c r="CN541" s="52"/>
      <c r="CO541" s="52"/>
      <c r="CP541" s="52"/>
      <c r="CQ541" s="52"/>
      <c r="CR541" s="52"/>
      <c r="CS541" s="52"/>
      <c r="CT541" s="52"/>
      <c r="CU541" s="52"/>
      <c r="CV541" s="52"/>
      <c r="CW541" s="52"/>
      <c r="CX541" s="52"/>
      <c r="CY541" s="52"/>
      <c r="CZ541" s="52"/>
      <c r="DA541" s="52"/>
      <c r="DB541" s="52"/>
      <c r="DC541" s="52"/>
      <c r="DD541" s="52"/>
      <c r="DE541" s="52"/>
      <c r="DF541" s="52"/>
      <c r="DG541" s="52"/>
      <c r="DH541" s="52"/>
      <c r="DI541" s="52"/>
      <c r="DJ541" s="52"/>
      <c r="DK541" s="52"/>
      <c r="DL541" s="52"/>
    </row>
    <row r="542" spans="1:116" s="57" customFormat="1" x14ac:dyDescent="0.2">
      <c r="A542" s="220"/>
      <c r="B542" s="223"/>
      <c r="C542" s="226"/>
      <c r="D542" s="229"/>
      <c r="E542" s="229"/>
      <c r="F542" s="229"/>
      <c r="G542" s="232"/>
      <c r="H542" s="235"/>
      <c r="I542" s="237"/>
      <c r="J542" s="237"/>
      <c r="K542" s="235"/>
      <c r="L542" s="54" t="s">
        <v>2</v>
      </c>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146">
        <f t="shared" si="722"/>
        <v>0</v>
      </c>
      <c r="AU542" s="147">
        <f t="shared" si="743"/>
        <v>0</v>
      </c>
      <c r="AV542" s="52"/>
      <c r="AW542" s="55">
        <f t="shared" si="658"/>
        <v>0</v>
      </c>
      <c r="AX542" s="55"/>
      <c r="AY542" s="54" t="s">
        <v>2</v>
      </c>
      <c r="AZ542" s="54">
        <f t="shared" si="740"/>
        <v>0</v>
      </c>
      <c r="BA542" s="54">
        <f t="shared" si="740"/>
        <v>0</v>
      </c>
      <c r="BB542" s="54">
        <f t="shared" si="740"/>
        <v>0</v>
      </c>
      <c r="BC542" s="54">
        <f t="shared" si="740"/>
        <v>0</v>
      </c>
      <c r="BD542" s="54">
        <f t="shared" si="740"/>
        <v>0</v>
      </c>
      <c r="BE542" s="54">
        <f t="shared" si="740"/>
        <v>0</v>
      </c>
      <c r="BF542" s="54">
        <f t="shared" si="740"/>
        <v>0</v>
      </c>
      <c r="BG542" s="54">
        <f t="shared" si="740"/>
        <v>0</v>
      </c>
      <c r="BH542" s="54">
        <f t="shared" si="740"/>
        <v>0</v>
      </c>
      <c r="BI542" s="54">
        <f t="shared" si="740"/>
        <v>0</v>
      </c>
      <c r="BJ542" s="54">
        <f t="shared" si="740"/>
        <v>0</v>
      </c>
      <c r="BK542" s="54">
        <f t="shared" si="740"/>
        <v>0</v>
      </c>
      <c r="BL542" s="54">
        <f t="shared" si="740"/>
        <v>0</v>
      </c>
      <c r="BM542" s="54">
        <f t="shared" si="740"/>
        <v>0</v>
      </c>
      <c r="BN542" s="54">
        <f t="shared" si="740"/>
        <v>0</v>
      </c>
      <c r="BO542" s="54">
        <f t="shared" si="740"/>
        <v>0</v>
      </c>
      <c r="BP542" s="54">
        <f t="shared" si="740"/>
        <v>0</v>
      </c>
      <c r="BQ542" s="54">
        <f t="shared" si="740"/>
        <v>0</v>
      </c>
      <c r="BR542" s="54">
        <f t="shared" si="740"/>
        <v>0</v>
      </c>
      <c r="BS542" s="54">
        <f t="shared" si="740"/>
        <v>0</v>
      </c>
      <c r="BT542" s="54">
        <f t="shared" si="740"/>
        <v>0</v>
      </c>
      <c r="BU542" s="54">
        <f t="shared" si="740"/>
        <v>0</v>
      </c>
      <c r="BV542" s="54">
        <f t="shared" si="740"/>
        <v>0</v>
      </c>
      <c r="BW542" s="54">
        <f t="shared" si="740"/>
        <v>0</v>
      </c>
      <c r="BX542" s="54">
        <f t="shared" si="740"/>
        <v>0</v>
      </c>
      <c r="BY542" s="54">
        <f t="shared" si="740"/>
        <v>0</v>
      </c>
      <c r="BZ542" s="54">
        <f t="shared" si="740"/>
        <v>0</v>
      </c>
      <c r="CA542" s="54">
        <f t="shared" si="740"/>
        <v>0</v>
      </c>
      <c r="CB542" s="54">
        <f t="shared" si="740"/>
        <v>0</v>
      </c>
      <c r="CC542" s="54">
        <f t="shared" si="740"/>
        <v>0</v>
      </c>
      <c r="CD542" s="54">
        <f t="shared" si="740"/>
        <v>0</v>
      </c>
      <c r="CE542" s="54">
        <f t="shared" si="740"/>
        <v>0</v>
      </c>
      <c r="CF542" s="148">
        <f t="shared" si="740"/>
        <v>0</v>
      </c>
      <c r="CG542" s="52"/>
      <c r="CH542" s="52"/>
      <c r="CI542" s="52"/>
      <c r="CJ542" s="52"/>
      <c r="CK542" s="52"/>
      <c r="CL542" s="52"/>
      <c r="CM542" s="52"/>
      <c r="CN542" s="52"/>
      <c r="CO542" s="52"/>
      <c r="CP542" s="52"/>
      <c r="CQ542" s="52"/>
      <c r="CR542" s="52"/>
      <c r="CS542" s="52"/>
      <c r="CT542" s="52"/>
      <c r="CU542" s="52"/>
      <c r="CV542" s="52"/>
      <c r="CW542" s="52"/>
      <c r="CX542" s="52"/>
      <c r="CY542" s="52"/>
      <c r="CZ542" s="52"/>
      <c r="DA542" s="52"/>
      <c r="DB542" s="52"/>
      <c r="DC542" s="52"/>
      <c r="DD542" s="52"/>
      <c r="DE542" s="52"/>
      <c r="DF542" s="52"/>
      <c r="DG542" s="52"/>
      <c r="DH542" s="52"/>
      <c r="DI542" s="52"/>
      <c r="DJ542" s="52"/>
      <c r="DK542" s="52"/>
      <c r="DL542" s="52"/>
    </row>
    <row r="543" spans="1:116" s="57" customFormat="1" x14ac:dyDescent="0.2">
      <c r="A543" s="220"/>
      <c r="B543" s="223"/>
      <c r="C543" s="226"/>
      <c r="D543" s="229"/>
      <c r="E543" s="229"/>
      <c r="F543" s="229"/>
      <c r="G543" s="232"/>
      <c r="H543" s="235"/>
      <c r="I543" s="237"/>
      <c r="J543" s="237"/>
      <c r="K543" s="235"/>
      <c r="L543" s="54" t="s">
        <v>138</v>
      </c>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146">
        <f t="shared" si="722"/>
        <v>0</v>
      </c>
      <c r="AU543" s="147">
        <f t="shared" si="743"/>
        <v>0</v>
      </c>
      <c r="AV543" s="52"/>
      <c r="AW543" s="55">
        <f t="shared" si="658"/>
        <v>0</v>
      </c>
      <c r="AX543" s="55"/>
      <c r="AY543" s="54" t="s">
        <v>138</v>
      </c>
      <c r="AZ543" s="54">
        <f t="shared" si="740"/>
        <v>0</v>
      </c>
      <c r="BA543" s="54">
        <f t="shared" si="740"/>
        <v>0</v>
      </c>
      <c r="BB543" s="54">
        <f t="shared" si="740"/>
        <v>0</v>
      </c>
      <c r="BC543" s="54">
        <f t="shared" si="740"/>
        <v>0</v>
      </c>
      <c r="BD543" s="54">
        <f t="shared" si="740"/>
        <v>0</v>
      </c>
      <c r="BE543" s="54">
        <f t="shared" si="740"/>
        <v>0</v>
      </c>
      <c r="BF543" s="54">
        <f t="shared" si="740"/>
        <v>0</v>
      </c>
      <c r="BG543" s="54">
        <f t="shared" si="740"/>
        <v>0</v>
      </c>
      <c r="BH543" s="54">
        <f t="shared" si="740"/>
        <v>0</v>
      </c>
      <c r="BI543" s="54">
        <f t="shared" si="740"/>
        <v>0</v>
      </c>
      <c r="BJ543" s="54">
        <f t="shared" si="740"/>
        <v>0</v>
      </c>
      <c r="BK543" s="54">
        <f t="shared" si="740"/>
        <v>0</v>
      </c>
      <c r="BL543" s="54">
        <f t="shared" si="740"/>
        <v>0</v>
      </c>
      <c r="BM543" s="54">
        <f t="shared" si="740"/>
        <v>0</v>
      </c>
      <c r="BN543" s="54">
        <f t="shared" si="740"/>
        <v>0</v>
      </c>
      <c r="BO543" s="54">
        <f t="shared" si="740"/>
        <v>0</v>
      </c>
      <c r="BP543" s="54">
        <f t="shared" si="740"/>
        <v>0</v>
      </c>
      <c r="BQ543" s="54">
        <f t="shared" si="740"/>
        <v>0</v>
      </c>
      <c r="BR543" s="54">
        <f t="shared" si="740"/>
        <v>0</v>
      </c>
      <c r="BS543" s="54">
        <f t="shared" si="740"/>
        <v>0</v>
      </c>
      <c r="BT543" s="54">
        <f t="shared" si="740"/>
        <v>0</v>
      </c>
      <c r="BU543" s="54">
        <f t="shared" si="740"/>
        <v>0</v>
      </c>
      <c r="BV543" s="54">
        <f t="shared" si="740"/>
        <v>0</v>
      </c>
      <c r="BW543" s="54">
        <f t="shared" si="740"/>
        <v>0</v>
      </c>
      <c r="BX543" s="54">
        <f t="shared" si="740"/>
        <v>0</v>
      </c>
      <c r="BY543" s="54">
        <f t="shared" si="740"/>
        <v>0</v>
      </c>
      <c r="BZ543" s="54">
        <f t="shared" si="740"/>
        <v>0</v>
      </c>
      <c r="CA543" s="54">
        <f t="shared" si="740"/>
        <v>0</v>
      </c>
      <c r="CB543" s="54">
        <f t="shared" si="740"/>
        <v>0</v>
      </c>
      <c r="CC543" s="54">
        <f t="shared" si="740"/>
        <v>0</v>
      </c>
      <c r="CD543" s="54">
        <f t="shared" si="740"/>
        <v>0</v>
      </c>
      <c r="CE543" s="54">
        <f t="shared" si="740"/>
        <v>0</v>
      </c>
      <c r="CF543" s="148">
        <f t="shared" si="740"/>
        <v>0</v>
      </c>
      <c r="CG543" s="52"/>
      <c r="CH543" s="52"/>
      <c r="CI543" s="52"/>
      <c r="CJ543" s="52"/>
      <c r="CK543" s="52"/>
      <c r="CL543" s="52"/>
      <c r="CM543" s="52"/>
      <c r="CN543" s="52"/>
      <c r="CO543" s="52"/>
      <c r="CP543" s="52"/>
      <c r="CQ543" s="52"/>
      <c r="CR543" s="52"/>
      <c r="CS543" s="52"/>
      <c r="CT543" s="52"/>
      <c r="CU543" s="52"/>
      <c r="CV543" s="52"/>
      <c r="CW543" s="52"/>
      <c r="CX543" s="52"/>
      <c r="CY543" s="52"/>
      <c r="CZ543" s="52"/>
      <c r="DA543" s="52"/>
      <c r="DB543" s="52"/>
      <c r="DC543" s="52"/>
      <c r="DD543" s="52"/>
      <c r="DE543" s="52"/>
      <c r="DF543" s="52"/>
      <c r="DG543" s="52"/>
      <c r="DH543" s="52"/>
      <c r="DI543" s="52"/>
      <c r="DJ543" s="52"/>
      <c r="DK543" s="52"/>
      <c r="DL543" s="52"/>
    </row>
    <row r="544" spans="1:116" s="57" customFormat="1" x14ac:dyDescent="0.2">
      <c r="A544" s="220"/>
      <c r="B544" s="223"/>
      <c r="C544" s="226"/>
      <c r="D544" s="229"/>
      <c r="E544" s="229"/>
      <c r="F544" s="229"/>
      <c r="G544" s="232"/>
      <c r="H544" s="235"/>
      <c r="I544" s="237"/>
      <c r="J544" s="237"/>
      <c r="K544" s="235"/>
      <c r="L544" s="54" t="s">
        <v>142</v>
      </c>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146">
        <f t="shared" si="722"/>
        <v>0</v>
      </c>
      <c r="AU544" s="147">
        <f t="shared" si="743"/>
        <v>0</v>
      </c>
      <c r="AV544" s="52"/>
      <c r="AW544" s="55">
        <f t="shared" si="658"/>
        <v>0</v>
      </c>
      <c r="AX544" s="55"/>
      <c r="AY544" s="54" t="s">
        <v>142</v>
      </c>
      <c r="AZ544" s="54">
        <f t="shared" si="740"/>
        <v>0</v>
      </c>
      <c r="BA544" s="54">
        <f t="shared" si="740"/>
        <v>0</v>
      </c>
      <c r="BB544" s="54">
        <f t="shared" si="740"/>
        <v>0</v>
      </c>
      <c r="BC544" s="54">
        <f t="shared" si="740"/>
        <v>0</v>
      </c>
      <c r="BD544" s="54">
        <f t="shared" si="740"/>
        <v>0</v>
      </c>
      <c r="BE544" s="54">
        <f t="shared" si="740"/>
        <v>0</v>
      </c>
      <c r="BF544" s="54">
        <f t="shared" si="740"/>
        <v>0</v>
      </c>
      <c r="BG544" s="54">
        <f t="shared" si="740"/>
        <v>0</v>
      </c>
      <c r="BH544" s="54">
        <f t="shared" si="740"/>
        <v>0</v>
      </c>
      <c r="BI544" s="54">
        <f t="shared" si="740"/>
        <v>0</v>
      </c>
      <c r="BJ544" s="54">
        <f t="shared" si="740"/>
        <v>0</v>
      </c>
      <c r="BK544" s="54">
        <f t="shared" si="740"/>
        <v>0</v>
      </c>
      <c r="BL544" s="54">
        <f t="shared" si="740"/>
        <v>0</v>
      </c>
      <c r="BM544" s="54">
        <f t="shared" si="740"/>
        <v>0</v>
      </c>
      <c r="BN544" s="54">
        <f t="shared" si="740"/>
        <v>0</v>
      </c>
      <c r="BO544" s="54">
        <f t="shared" si="740"/>
        <v>0</v>
      </c>
      <c r="BP544" s="54">
        <f t="shared" si="740"/>
        <v>0</v>
      </c>
      <c r="BQ544" s="54">
        <f t="shared" si="740"/>
        <v>0</v>
      </c>
      <c r="BR544" s="54">
        <f t="shared" si="740"/>
        <v>0</v>
      </c>
      <c r="BS544" s="54">
        <f t="shared" si="740"/>
        <v>0</v>
      </c>
      <c r="BT544" s="54">
        <f t="shared" si="740"/>
        <v>0</v>
      </c>
      <c r="BU544" s="54">
        <f t="shared" si="740"/>
        <v>0</v>
      </c>
      <c r="BV544" s="54">
        <f t="shared" si="740"/>
        <v>0</v>
      </c>
      <c r="BW544" s="54">
        <f t="shared" si="740"/>
        <v>0</v>
      </c>
      <c r="BX544" s="54">
        <f t="shared" si="740"/>
        <v>0</v>
      </c>
      <c r="BY544" s="54">
        <f t="shared" si="740"/>
        <v>0</v>
      </c>
      <c r="BZ544" s="54">
        <f t="shared" si="740"/>
        <v>0</v>
      </c>
      <c r="CA544" s="54">
        <f t="shared" si="740"/>
        <v>0</v>
      </c>
      <c r="CB544" s="54">
        <f t="shared" si="740"/>
        <v>0</v>
      </c>
      <c r="CC544" s="54">
        <f t="shared" si="740"/>
        <v>0</v>
      </c>
      <c r="CD544" s="54">
        <f t="shared" si="740"/>
        <v>0</v>
      </c>
      <c r="CE544" s="54">
        <f t="shared" si="740"/>
        <v>0</v>
      </c>
      <c r="CF544" s="148">
        <f t="shared" si="740"/>
        <v>0</v>
      </c>
      <c r="CG544" s="52"/>
      <c r="CH544" s="52"/>
      <c r="CI544" s="52"/>
      <c r="CJ544" s="52"/>
      <c r="CK544" s="52"/>
      <c r="CL544" s="52"/>
      <c r="CM544" s="52"/>
      <c r="CN544" s="52"/>
      <c r="CO544" s="52"/>
      <c r="CP544" s="52"/>
      <c r="CQ544" s="52"/>
      <c r="CR544" s="52"/>
      <c r="CS544" s="52"/>
      <c r="CT544" s="52"/>
      <c r="CU544" s="52"/>
      <c r="CV544" s="52"/>
      <c r="CW544" s="52"/>
      <c r="CX544" s="52"/>
      <c r="CY544" s="52"/>
      <c r="CZ544" s="52"/>
      <c r="DA544" s="52"/>
      <c r="DB544" s="52"/>
      <c r="DC544" s="52"/>
      <c r="DD544" s="52"/>
      <c r="DE544" s="52"/>
      <c r="DF544" s="52"/>
      <c r="DG544" s="52"/>
      <c r="DH544" s="52"/>
      <c r="DI544" s="52"/>
      <c r="DJ544" s="52"/>
      <c r="DK544" s="52"/>
      <c r="DL544" s="52"/>
    </row>
    <row r="545" spans="1:116" s="57" customFormat="1" x14ac:dyDescent="0.2">
      <c r="A545" s="220"/>
      <c r="B545" s="223"/>
      <c r="C545" s="226"/>
      <c r="D545" s="229"/>
      <c r="E545" s="229"/>
      <c r="F545" s="229"/>
      <c r="G545" s="232"/>
      <c r="H545" s="235"/>
      <c r="I545" s="237"/>
      <c r="J545" s="237"/>
      <c r="K545" s="235"/>
      <c r="L545" s="54" t="s">
        <v>139</v>
      </c>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146">
        <f t="shared" si="722"/>
        <v>0</v>
      </c>
      <c r="AU545" s="147">
        <f t="shared" si="743"/>
        <v>0</v>
      </c>
      <c r="AV545" s="52"/>
      <c r="AW545" s="55">
        <f t="shared" ref="AW545:AW608" si="744">SUM(AZ545:CF545)-AU545</f>
        <v>0</v>
      </c>
      <c r="AX545" s="55"/>
      <c r="AY545" s="54" t="s">
        <v>139</v>
      </c>
      <c r="AZ545" s="54">
        <f t="shared" si="740"/>
        <v>0</v>
      </c>
      <c r="BA545" s="54">
        <f t="shared" si="740"/>
        <v>0</v>
      </c>
      <c r="BB545" s="54">
        <f t="shared" si="740"/>
        <v>0</v>
      </c>
      <c r="BC545" s="54">
        <f t="shared" si="740"/>
        <v>0</v>
      </c>
      <c r="BD545" s="54">
        <f t="shared" si="740"/>
        <v>0</v>
      </c>
      <c r="BE545" s="54">
        <f t="shared" si="740"/>
        <v>0</v>
      </c>
      <c r="BF545" s="54">
        <f t="shared" si="740"/>
        <v>0</v>
      </c>
      <c r="BG545" s="54">
        <f t="shared" si="740"/>
        <v>0</v>
      </c>
      <c r="BH545" s="54">
        <f t="shared" si="740"/>
        <v>0</v>
      </c>
      <c r="BI545" s="54">
        <f t="shared" si="740"/>
        <v>0</v>
      </c>
      <c r="BJ545" s="54">
        <f t="shared" si="740"/>
        <v>0</v>
      </c>
      <c r="BK545" s="54">
        <f t="shared" si="740"/>
        <v>0</v>
      </c>
      <c r="BL545" s="54">
        <f t="shared" si="740"/>
        <v>0</v>
      </c>
      <c r="BM545" s="54">
        <f t="shared" si="740"/>
        <v>0</v>
      </c>
      <c r="BN545" s="54">
        <f t="shared" si="740"/>
        <v>0</v>
      </c>
      <c r="BO545" s="54">
        <f t="shared" si="740"/>
        <v>0</v>
      </c>
      <c r="BP545" s="54">
        <f t="shared" si="740"/>
        <v>0</v>
      </c>
      <c r="BQ545" s="54">
        <f t="shared" si="740"/>
        <v>0</v>
      </c>
      <c r="BR545" s="54">
        <f t="shared" si="740"/>
        <v>0</v>
      </c>
      <c r="BS545" s="54">
        <f t="shared" si="740"/>
        <v>0</v>
      </c>
      <c r="BT545" s="54">
        <f t="shared" si="740"/>
        <v>0</v>
      </c>
      <c r="BU545" s="54">
        <f t="shared" si="740"/>
        <v>0</v>
      </c>
      <c r="BV545" s="54">
        <f t="shared" si="740"/>
        <v>0</v>
      </c>
      <c r="BW545" s="54">
        <f t="shared" si="740"/>
        <v>0</v>
      </c>
      <c r="BX545" s="54">
        <f t="shared" si="740"/>
        <v>0</v>
      </c>
      <c r="BY545" s="54">
        <f t="shared" si="740"/>
        <v>0</v>
      </c>
      <c r="BZ545" s="54">
        <f t="shared" si="740"/>
        <v>0</v>
      </c>
      <c r="CA545" s="54">
        <f t="shared" si="740"/>
        <v>0</v>
      </c>
      <c r="CB545" s="54">
        <f t="shared" si="740"/>
        <v>0</v>
      </c>
      <c r="CC545" s="54">
        <f t="shared" si="740"/>
        <v>0</v>
      </c>
      <c r="CD545" s="54">
        <f t="shared" si="740"/>
        <v>0</v>
      </c>
      <c r="CE545" s="54">
        <f t="shared" si="740"/>
        <v>0</v>
      </c>
      <c r="CF545" s="148">
        <f t="shared" si="740"/>
        <v>0</v>
      </c>
      <c r="CG545" s="52"/>
      <c r="CH545" s="52"/>
      <c r="CI545" s="52"/>
      <c r="CJ545" s="52"/>
      <c r="CK545" s="52"/>
      <c r="CL545" s="52"/>
      <c r="CM545" s="52"/>
      <c r="CN545" s="52"/>
      <c r="CO545" s="52"/>
      <c r="CP545" s="52"/>
      <c r="CQ545" s="52"/>
      <c r="CR545" s="52"/>
      <c r="CS545" s="52"/>
      <c r="CT545" s="52"/>
      <c r="CU545" s="52"/>
      <c r="CV545" s="52"/>
      <c r="CW545" s="52"/>
      <c r="CX545" s="52"/>
      <c r="CY545" s="52"/>
      <c r="CZ545" s="52"/>
      <c r="DA545" s="52"/>
      <c r="DB545" s="52"/>
      <c r="DC545" s="52"/>
      <c r="DD545" s="52"/>
      <c r="DE545" s="52"/>
      <c r="DF545" s="52"/>
      <c r="DG545" s="52"/>
      <c r="DH545" s="52"/>
      <c r="DI545" s="52"/>
      <c r="DJ545" s="52"/>
      <c r="DK545" s="52"/>
      <c r="DL545" s="52"/>
    </row>
    <row r="546" spans="1:116" s="57" customFormat="1" x14ac:dyDescent="0.2">
      <c r="A546" s="220"/>
      <c r="B546" s="223"/>
      <c r="C546" s="226"/>
      <c r="D546" s="229"/>
      <c r="E546" s="229"/>
      <c r="F546" s="229"/>
      <c r="G546" s="232"/>
      <c r="H546" s="235"/>
      <c r="I546" s="237"/>
      <c r="J546" s="237"/>
      <c r="K546" s="235"/>
      <c r="L546" s="54" t="s">
        <v>140</v>
      </c>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146">
        <f t="shared" si="722"/>
        <v>0</v>
      </c>
      <c r="AU546" s="147">
        <f t="shared" si="743"/>
        <v>0</v>
      </c>
      <c r="AV546" s="52"/>
      <c r="AW546" s="55">
        <f t="shared" si="744"/>
        <v>0</v>
      </c>
      <c r="AX546" s="55"/>
      <c r="AY546" s="54" t="s">
        <v>140</v>
      </c>
      <c r="AZ546" s="54">
        <f t="shared" si="740"/>
        <v>0</v>
      </c>
      <c r="BA546" s="54">
        <f t="shared" si="740"/>
        <v>0</v>
      </c>
      <c r="BB546" s="54">
        <f t="shared" si="740"/>
        <v>0</v>
      </c>
      <c r="BC546" s="54">
        <f t="shared" si="740"/>
        <v>0</v>
      </c>
      <c r="BD546" s="54">
        <f t="shared" si="740"/>
        <v>0</v>
      </c>
      <c r="BE546" s="54">
        <f t="shared" si="740"/>
        <v>0</v>
      </c>
      <c r="BF546" s="54">
        <f t="shared" si="740"/>
        <v>0</v>
      </c>
      <c r="BG546" s="54">
        <f t="shared" si="740"/>
        <v>0</v>
      </c>
      <c r="BH546" s="54">
        <f t="shared" si="740"/>
        <v>0</v>
      </c>
      <c r="BI546" s="54">
        <f t="shared" si="740"/>
        <v>0</v>
      </c>
      <c r="BJ546" s="54">
        <f t="shared" si="740"/>
        <v>0</v>
      </c>
      <c r="BK546" s="54">
        <f t="shared" si="740"/>
        <v>0</v>
      </c>
      <c r="BL546" s="54">
        <f t="shared" si="740"/>
        <v>0</v>
      </c>
      <c r="BM546" s="54">
        <f t="shared" si="740"/>
        <v>0</v>
      </c>
      <c r="BN546" s="54">
        <f t="shared" si="740"/>
        <v>0</v>
      </c>
      <c r="BO546" s="54">
        <f t="shared" ref="BO546" si="745">IFERROR($AU546/$AT546*AB546,0)</f>
        <v>0</v>
      </c>
      <c r="BP546" s="54">
        <f t="shared" ref="BP546:CE554" si="746">IFERROR($AU546/$AT546*AC546,0)</f>
        <v>0</v>
      </c>
      <c r="BQ546" s="54">
        <f t="shared" ref="BQ546" si="747">IFERROR($AU546/$AT546*AD546,0)</f>
        <v>0</v>
      </c>
      <c r="BR546" s="54">
        <f t="shared" ref="BR546" si="748">IFERROR($AU546/$AT546*AE546,0)</f>
        <v>0</v>
      </c>
      <c r="BS546" s="54">
        <f t="shared" ref="BS546" si="749">IFERROR($AU546/$AT546*AF546,0)</f>
        <v>0</v>
      </c>
      <c r="BT546" s="54">
        <f t="shared" ref="BT546" si="750">IFERROR($AU546/$AT546*AG546,0)</f>
        <v>0</v>
      </c>
      <c r="BU546" s="54">
        <f t="shared" ref="BU546" si="751">IFERROR($AU546/$AT546*AH546,0)</f>
        <v>0</v>
      </c>
      <c r="BV546" s="54">
        <f t="shared" ref="BV546" si="752">IFERROR($AU546/$AT546*AI546,0)</f>
        <v>0</v>
      </c>
      <c r="BW546" s="54">
        <f t="shared" ref="BW546" si="753">IFERROR($AU546/$AT546*AJ546,0)</f>
        <v>0</v>
      </c>
      <c r="BX546" s="54">
        <f t="shared" ref="BX546" si="754">IFERROR($AU546/$AT546*AK546,0)</f>
        <v>0</v>
      </c>
      <c r="BY546" s="54">
        <f t="shared" ref="BY546" si="755">IFERROR($AU546/$AT546*AL546,0)</f>
        <v>0</v>
      </c>
      <c r="BZ546" s="54">
        <f t="shared" ref="BZ546" si="756">IFERROR($AU546/$AT546*AM546,0)</f>
        <v>0</v>
      </c>
      <c r="CA546" s="54">
        <f t="shared" ref="CA546" si="757">IFERROR($AU546/$AT546*AN546,0)</f>
        <v>0</v>
      </c>
      <c r="CB546" s="54">
        <f t="shared" ref="CB546" si="758">IFERROR($AU546/$AT546*AO546,0)</f>
        <v>0</v>
      </c>
      <c r="CC546" s="54">
        <f t="shared" ref="CC546" si="759">IFERROR($AU546/$AT546*AP546,0)</f>
        <v>0</v>
      </c>
      <c r="CD546" s="54">
        <f t="shared" ref="CD546" si="760">IFERROR($AU546/$AT546*AQ546,0)</f>
        <v>0</v>
      </c>
      <c r="CE546" s="54">
        <f t="shared" ref="CE546" si="761">IFERROR($AU546/$AT546*AR546,0)</f>
        <v>0</v>
      </c>
      <c r="CF546" s="148">
        <f t="shared" ref="AZ546:CF562" si="762">IFERROR($AU546/$AT546*AS546,0)</f>
        <v>0</v>
      </c>
      <c r="CG546" s="52"/>
      <c r="CH546" s="52"/>
      <c r="CI546" s="52"/>
      <c r="CJ546" s="52"/>
      <c r="CK546" s="52"/>
      <c r="CL546" s="52"/>
      <c r="CM546" s="52"/>
      <c r="CN546" s="52"/>
      <c r="CO546" s="52"/>
      <c r="CP546" s="52"/>
      <c r="CQ546" s="52"/>
      <c r="CR546" s="52"/>
      <c r="CS546" s="52"/>
      <c r="CT546" s="52"/>
      <c r="CU546" s="52"/>
      <c r="CV546" s="52"/>
      <c r="CW546" s="52"/>
      <c r="CX546" s="52"/>
      <c r="CY546" s="52"/>
      <c r="CZ546" s="52"/>
      <c r="DA546" s="52"/>
      <c r="DB546" s="52"/>
      <c r="DC546" s="52"/>
      <c r="DD546" s="52"/>
      <c r="DE546" s="52"/>
      <c r="DF546" s="52"/>
      <c r="DG546" s="52"/>
      <c r="DH546" s="52"/>
      <c r="DI546" s="52"/>
      <c r="DJ546" s="52"/>
      <c r="DK546" s="52"/>
      <c r="DL546" s="52"/>
    </row>
    <row r="547" spans="1:116" s="57" customFormat="1" ht="13.5" thickBot="1" x14ac:dyDescent="0.25">
      <c r="A547" s="221"/>
      <c r="B547" s="224"/>
      <c r="C547" s="227"/>
      <c r="D547" s="230"/>
      <c r="E547" s="230"/>
      <c r="F547" s="230"/>
      <c r="G547" s="233"/>
      <c r="H547" s="236"/>
      <c r="I547" s="238"/>
      <c r="J547" s="238"/>
      <c r="K547" s="236"/>
      <c r="L547" s="141" t="s">
        <v>141</v>
      </c>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8"/>
      <c r="AL547" s="128"/>
      <c r="AM547" s="128"/>
      <c r="AN547" s="128"/>
      <c r="AO547" s="128"/>
      <c r="AP547" s="128"/>
      <c r="AQ547" s="128"/>
      <c r="AR547" s="128"/>
      <c r="AS547" s="128"/>
      <c r="AT547" s="149">
        <f t="shared" si="722"/>
        <v>0</v>
      </c>
      <c r="AU547" s="150">
        <f t="shared" si="743"/>
        <v>0</v>
      </c>
      <c r="AV547" s="52"/>
      <c r="AW547" s="55">
        <f t="shared" si="744"/>
        <v>0</v>
      </c>
      <c r="AX547" s="55"/>
      <c r="AY547" s="141" t="s">
        <v>141</v>
      </c>
      <c r="AZ547" s="141">
        <f t="shared" ref="AZ547:BO554" si="763">IFERROR($AU547/$AT547*M547,0)</f>
        <v>0</v>
      </c>
      <c r="BA547" s="141">
        <f t="shared" si="763"/>
        <v>0</v>
      </c>
      <c r="BB547" s="141">
        <f t="shared" si="763"/>
        <v>0</v>
      </c>
      <c r="BC547" s="141">
        <f t="shared" si="763"/>
        <v>0</v>
      </c>
      <c r="BD547" s="141">
        <f t="shared" si="763"/>
        <v>0</v>
      </c>
      <c r="BE547" s="141">
        <f t="shared" si="763"/>
        <v>0</v>
      </c>
      <c r="BF547" s="141">
        <f t="shared" si="763"/>
        <v>0</v>
      </c>
      <c r="BG547" s="141">
        <f t="shared" si="763"/>
        <v>0</v>
      </c>
      <c r="BH547" s="141">
        <f t="shared" si="763"/>
        <v>0</v>
      </c>
      <c r="BI547" s="141">
        <f t="shared" si="763"/>
        <v>0</v>
      </c>
      <c r="BJ547" s="141">
        <f t="shared" si="763"/>
        <v>0</v>
      </c>
      <c r="BK547" s="141">
        <f t="shared" si="763"/>
        <v>0</v>
      </c>
      <c r="BL547" s="141">
        <f t="shared" si="763"/>
        <v>0</v>
      </c>
      <c r="BM547" s="141">
        <f t="shared" si="763"/>
        <v>0</v>
      </c>
      <c r="BN547" s="141">
        <f t="shared" si="763"/>
        <v>0</v>
      </c>
      <c r="BO547" s="141">
        <f t="shared" si="763"/>
        <v>0</v>
      </c>
      <c r="BP547" s="141">
        <f t="shared" si="746"/>
        <v>0</v>
      </c>
      <c r="BQ547" s="141">
        <f t="shared" si="746"/>
        <v>0</v>
      </c>
      <c r="BR547" s="141">
        <f t="shared" si="746"/>
        <v>0</v>
      </c>
      <c r="BS547" s="141">
        <f t="shared" si="746"/>
        <v>0</v>
      </c>
      <c r="BT547" s="141">
        <f t="shared" si="746"/>
        <v>0</v>
      </c>
      <c r="BU547" s="141">
        <f t="shared" si="746"/>
        <v>0</v>
      </c>
      <c r="BV547" s="141">
        <f t="shared" si="746"/>
        <v>0</v>
      </c>
      <c r="BW547" s="141">
        <f t="shared" si="746"/>
        <v>0</v>
      </c>
      <c r="BX547" s="141">
        <f t="shared" si="746"/>
        <v>0</v>
      </c>
      <c r="BY547" s="141">
        <f t="shared" si="746"/>
        <v>0</v>
      </c>
      <c r="BZ547" s="141">
        <f t="shared" si="746"/>
        <v>0</v>
      </c>
      <c r="CA547" s="141">
        <f t="shared" si="746"/>
        <v>0</v>
      </c>
      <c r="CB547" s="141">
        <f t="shared" si="746"/>
        <v>0</v>
      </c>
      <c r="CC547" s="141">
        <f t="shared" si="746"/>
        <v>0</v>
      </c>
      <c r="CD547" s="141">
        <f t="shared" si="746"/>
        <v>0</v>
      </c>
      <c r="CE547" s="141">
        <f t="shared" si="746"/>
        <v>0</v>
      </c>
      <c r="CF547" s="151">
        <f t="shared" si="762"/>
        <v>0</v>
      </c>
      <c r="CG547" s="52"/>
      <c r="CH547" s="52"/>
      <c r="CI547" s="52"/>
      <c r="CJ547" s="52"/>
      <c r="CK547" s="52"/>
      <c r="CL547" s="52"/>
      <c r="CM547" s="52"/>
      <c r="CN547" s="52"/>
      <c r="CO547" s="52"/>
      <c r="CP547" s="52"/>
      <c r="CQ547" s="52"/>
      <c r="CR547" s="52"/>
      <c r="CS547" s="52"/>
      <c r="CT547" s="52"/>
      <c r="CU547" s="52"/>
      <c r="CV547" s="52"/>
      <c r="CW547" s="52"/>
      <c r="CX547" s="52"/>
      <c r="CY547" s="52"/>
      <c r="CZ547" s="52"/>
      <c r="DA547" s="52"/>
      <c r="DB547" s="52"/>
      <c r="DC547" s="52"/>
      <c r="DD547" s="52"/>
      <c r="DE547" s="52"/>
      <c r="DF547" s="52"/>
      <c r="DG547" s="52"/>
      <c r="DH547" s="52"/>
      <c r="DI547" s="52"/>
      <c r="DJ547" s="52"/>
      <c r="DK547" s="52"/>
      <c r="DL547" s="52"/>
    </row>
    <row r="548" spans="1:116" s="57" customFormat="1" x14ac:dyDescent="0.2">
      <c r="A548" s="219"/>
      <c r="B548" s="222"/>
      <c r="C548" s="225"/>
      <c r="D548" s="228"/>
      <c r="E548" s="228"/>
      <c r="F548" s="228"/>
      <c r="G548" s="231"/>
      <c r="H548" s="234"/>
      <c r="I548" s="222"/>
      <c r="J548" s="222"/>
      <c r="K548" s="234"/>
      <c r="L548" s="140" t="s">
        <v>145</v>
      </c>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43">
        <f t="shared" si="722"/>
        <v>0</v>
      </c>
      <c r="AU548" s="144">
        <f t="shared" ref="AU548:AU555" si="764">AT548*$H$548</f>
        <v>0</v>
      </c>
      <c r="AV548" s="52"/>
      <c r="AW548" s="55">
        <f t="shared" si="744"/>
        <v>0</v>
      </c>
      <c r="AX548" s="55"/>
      <c r="AY548" s="140" t="s">
        <v>145</v>
      </c>
      <c r="AZ548" s="140">
        <f t="shared" si="763"/>
        <v>0</v>
      </c>
      <c r="BA548" s="140">
        <f t="shared" si="763"/>
        <v>0</v>
      </c>
      <c r="BB548" s="140">
        <f t="shared" si="763"/>
        <v>0</v>
      </c>
      <c r="BC548" s="140">
        <f t="shared" si="763"/>
        <v>0</v>
      </c>
      <c r="BD548" s="140">
        <f t="shared" si="763"/>
        <v>0</v>
      </c>
      <c r="BE548" s="140">
        <f t="shared" si="763"/>
        <v>0</v>
      </c>
      <c r="BF548" s="140">
        <f t="shared" si="763"/>
        <v>0</v>
      </c>
      <c r="BG548" s="140">
        <f t="shared" si="763"/>
        <v>0</v>
      </c>
      <c r="BH548" s="140">
        <f t="shared" si="763"/>
        <v>0</v>
      </c>
      <c r="BI548" s="140">
        <f t="shared" si="763"/>
        <v>0</v>
      </c>
      <c r="BJ548" s="140">
        <f t="shared" si="763"/>
        <v>0</v>
      </c>
      <c r="BK548" s="140">
        <f t="shared" si="763"/>
        <v>0</v>
      </c>
      <c r="BL548" s="140">
        <f t="shared" si="763"/>
        <v>0</v>
      </c>
      <c r="BM548" s="140">
        <f t="shared" si="763"/>
        <v>0</v>
      </c>
      <c r="BN548" s="140">
        <f t="shared" si="763"/>
        <v>0</v>
      </c>
      <c r="BO548" s="140">
        <f t="shared" si="763"/>
        <v>0</v>
      </c>
      <c r="BP548" s="140">
        <f t="shared" si="746"/>
        <v>0</v>
      </c>
      <c r="BQ548" s="140">
        <f t="shared" si="746"/>
        <v>0</v>
      </c>
      <c r="BR548" s="140">
        <f t="shared" si="746"/>
        <v>0</v>
      </c>
      <c r="BS548" s="140">
        <f t="shared" si="746"/>
        <v>0</v>
      </c>
      <c r="BT548" s="140">
        <f t="shared" si="746"/>
        <v>0</v>
      </c>
      <c r="BU548" s="140">
        <f t="shared" si="746"/>
        <v>0</v>
      </c>
      <c r="BV548" s="140">
        <f t="shared" si="746"/>
        <v>0</v>
      </c>
      <c r="BW548" s="140">
        <f t="shared" si="746"/>
        <v>0</v>
      </c>
      <c r="BX548" s="140">
        <f t="shared" si="746"/>
        <v>0</v>
      </c>
      <c r="BY548" s="140">
        <f t="shared" si="746"/>
        <v>0</v>
      </c>
      <c r="BZ548" s="140">
        <f t="shared" si="746"/>
        <v>0</v>
      </c>
      <c r="CA548" s="140">
        <f t="shared" si="746"/>
        <v>0</v>
      </c>
      <c r="CB548" s="140">
        <f t="shared" si="746"/>
        <v>0</v>
      </c>
      <c r="CC548" s="140">
        <f t="shared" si="746"/>
        <v>0</v>
      </c>
      <c r="CD548" s="140">
        <f t="shared" si="746"/>
        <v>0</v>
      </c>
      <c r="CE548" s="140">
        <f t="shared" si="746"/>
        <v>0</v>
      </c>
      <c r="CF548" s="145">
        <f t="shared" si="762"/>
        <v>0</v>
      </c>
      <c r="CG548" s="52"/>
      <c r="CH548" s="52"/>
      <c r="CI548" s="52"/>
      <c r="CJ548" s="52"/>
      <c r="CK548" s="52"/>
      <c r="CL548" s="52"/>
      <c r="CM548" s="52"/>
      <c r="CN548" s="52"/>
      <c r="CO548" s="52"/>
      <c r="CP548" s="52"/>
      <c r="CQ548" s="52"/>
      <c r="CR548" s="52"/>
      <c r="CS548" s="52"/>
      <c r="CT548" s="52"/>
      <c r="CU548" s="52"/>
      <c r="CV548" s="52"/>
      <c r="CW548" s="52"/>
      <c r="CX548" s="52"/>
      <c r="CY548" s="52"/>
      <c r="CZ548" s="52"/>
      <c r="DA548" s="52"/>
      <c r="DB548" s="52"/>
      <c r="DC548" s="52"/>
      <c r="DD548" s="52"/>
      <c r="DE548" s="52"/>
      <c r="DF548" s="52"/>
      <c r="DG548" s="52"/>
      <c r="DH548" s="52"/>
      <c r="DI548" s="52"/>
      <c r="DJ548" s="52"/>
      <c r="DK548" s="52"/>
      <c r="DL548" s="52"/>
    </row>
    <row r="549" spans="1:116" s="57" customFormat="1" x14ac:dyDescent="0.2">
      <c r="A549" s="220"/>
      <c r="B549" s="223"/>
      <c r="C549" s="226"/>
      <c r="D549" s="229"/>
      <c r="E549" s="229"/>
      <c r="F549" s="229"/>
      <c r="G549" s="232"/>
      <c r="H549" s="235"/>
      <c r="I549" s="237"/>
      <c r="J549" s="237"/>
      <c r="K549" s="235"/>
      <c r="L549" s="54" t="s">
        <v>1</v>
      </c>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146">
        <f t="shared" si="722"/>
        <v>0</v>
      </c>
      <c r="AU549" s="147">
        <f t="shared" si="764"/>
        <v>0</v>
      </c>
      <c r="AV549" s="52"/>
      <c r="AW549" s="55">
        <f t="shared" si="744"/>
        <v>0</v>
      </c>
      <c r="AX549" s="55"/>
      <c r="AY549" s="54" t="s">
        <v>1</v>
      </c>
      <c r="AZ549" s="54">
        <f t="shared" si="763"/>
        <v>0</v>
      </c>
      <c r="BA549" s="54">
        <f t="shared" si="763"/>
        <v>0</v>
      </c>
      <c r="BB549" s="54">
        <f t="shared" si="763"/>
        <v>0</v>
      </c>
      <c r="BC549" s="54">
        <f t="shared" si="763"/>
        <v>0</v>
      </c>
      <c r="BD549" s="54">
        <f t="shared" si="763"/>
        <v>0</v>
      </c>
      <c r="BE549" s="54">
        <f t="shared" si="763"/>
        <v>0</v>
      </c>
      <c r="BF549" s="54">
        <f t="shared" si="763"/>
        <v>0</v>
      </c>
      <c r="BG549" s="54">
        <f t="shared" si="763"/>
        <v>0</v>
      </c>
      <c r="BH549" s="54">
        <f t="shared" si="763"/>
        <v>0</v>
      </c>
      <c r="BI549" s="54">
        <f t="shared" si="763"/>
        <v>0</v>
      </c>
      <c r="BJ549" s="54">
        <f t="shared" si="763"/>
        <v>0</v>
      </c>
      <c r="BK549" s="54">
        <f t="shared" si="763"/>
        <v>0</v>
      </c>
      <c r="BL549" s="54">
        <f t="shared" si="763"/>
        <v>0</v>
      </c>
      <c r="BM549" s="54">
        <f t="shared" si="763"/>
        <v>0</v>
      </c>
      <c r="BN549" s="54">
        <f t="shared" si="763"/>
        <v>0</v>
      </c>
      <c r="BO549" s="54">
        <f t="shared" si="763"/>
        <v>0</v>
      </c>
      <c r="BP549" s="54">
        <f t="shared" si="746"/>
        <v>0</v>
      </c>
      <c r="BQ549" s="54">
        <f t="shared" si="746"/>
        <v>0</v>
      </c>
      <c r="BR549" s="54">
        <f t="shared" si="746"/>
        <v>0</v>
      </c>
      <c r="BS549" s="54">
        <f t="shared" si="746"/>
        <v>0</v>
      </c>
      <c r="BT549" s="54">
        <f t="shared" si="746"/>
        <v>0</v>
      </c>
      <c r="BU549" s="54">
        <f t="shared" si="746"/>
        <v>0</v>
      </c>
      <c r="BV549" s="54">
        <f t="shared" si="746"/>
        <v>0</v>
      </c>
      <c r="BW549" s="54">
        <f t="shared" si="746"/>
        <v>0</v>
      </c>
      <c r="BX549" s="54">
        <f t="shared" si="746"/>
        <v>0</v>
      </c>
      <c r="BY549" s="54">
        <f t="shared" si="746"/>
        <v>0</v>
      </c>
      <c r="BZ549" s="54">
        <f t="shared" si="746"/>
        <v>0</v>
      </c>
      <c r="CA549" s="54">
        <f t="shared" si="746"/>
        <v>0</v>
      </c>
      <c r="CB549" s="54">
        <f t="shared" si="746"/>
        <v>0</v>
      </c>
      <c r="CC549" s="54">
        <f t="shared" si="746"/>
        <v>0</v>
      </c>
      <c r="CD549" s="54">
        <f t="shared" si="746"/>
        <v>0</v>
      </c>
      <c r="CE549" s="54">
        <f t="shared" si="746"/>
        <v>0</v>
      </c>
      <c r="CF549" s="148">
        <f t="shared" si="762"/>
        <v>0</v>
      </c>
      <c r="CG549" s="52"/>
      <c r="CH549" s="52"/>
      <c r="CI549" s="52"/>
      <c r="CJ549" s="52"/>
      <c r="CK549" s="52"/>
      <c r="CL549" s="52"/>
      <c r="CM549" s="52"/>
      <c r="CN549" s="52"/>
      <c r="CO549" s="52"/>
      <c r="CP549" s="52"/>
      <c r="CQ549" s="52"/>
      <c r="CR549" s="52"/>
      <c r="CS549" s="52"/>
      <c r="CT549" s="52"/>
      <c r="CU549" s="52"/>
      <c r="CV549" s="52"/>
      <c r="CW549" s="52"/>
      <c r="CX549" s="52"/>
      <c r="CY549" s="52"/>
      <c r="CZ549" s="52"/>
      <c r="DA549" s="52"/>
      <c r="DB549" s="52"/>
      <c r="DC549" s="52"/>
      <c r="DD549" s="52"/>
      <c r="DE549" s="52"/>
      <c r="DF549" s="52"/>
      <c r="DG549" s="52"/>
      <c r="DH549" s="52"/>
      <c r="DI549" s="52"/>
      <c r="DJ549" s="52"/>
      <c r="DK549" s="52"/>
      <c r="DL549" s="52"/>
    </row>
    <row r="550" spans="1:116" s="57" customFormat="1" x14ac:dyDescent="0.2">
      <c r="A550" s="220"/>
      <c r="B550" s="223"/>
      <c r="C550" s="226"/>
      <c r="D550" s="229"/>
      <c r="E550" s="229"/>
      <c r="F550" s="229"/>
      <c r="G550" s="232"/>
      <c r="H550" s="235"/>
      <c r="I550" s="237"/>
      <c r="J550" s="237"/>
      <c r="K550" s="235"/>
      <c r="L550" s="54" t="s">
        <v>2</v>
      </c>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146">
        <f t="shared" si="722"/>
        <v>0</v>
      </c>
      <c r="AU550" s="147">
        <f t="shared" si="764"/>
        <v>0</v>
      </c>
      <c r="AV550" s="52"/>
      <c r="AW550" s="55">
        <f t="shared" si="744"/>
        <v>0</v>
      </c>
      <c r="AX550" s="55"/>
      <c r="AY550" s="54" t="s">
        <v>2</v>
      </c>
      <c r="AZ550" s="54">
        <f t="shared" si="763"/>
        <v>0</v>
      </c>
      <c r="BA550" s="54">
        <f t="shared" si="763"/>
        <v>0</v>
      </c>
      <c r="BB550" s="54">
        <f t="shared" si="763"/>
        <v>0</v>
      </c>
      <c r="BC550" s="54">
        <f t="shared" si="763"/>
        <v>0</v>
      </c>
      <c r="BD550" s="54">
        <f t="shared" si="763"/>
        <v>0</v>
      </c>
      <c r="BE550" s="54">
        <f t="shared" si="763"/>
        <v>0</v>
      </c>
      <c r="BF550" s="54">
        <f t="shared" si="763"/>
        <v>0</v>
      </c>
      <c r="BG550" s="54">
        <f t="shared" si="763"/>
        <v>0</v>
      </c>
      <c r="BH550" s="54">
        <f t="shared" si="763"/>
        <v>0</v>
      </c>
      <c r="BI550" s="54">
        <f t="shared" si="763"/>
        <v>0</v>
      </c>
      <c r="BJ550" s="54">
        <f t="shared" si="763"/>
        <v>0</v>
      </c>
      <c r="BK550" s="54">
        <f t="shared" si="763"/>
        <v>0</v>
      </c>
      <c r="BL550" s="54">
        <f t="shared" si="763"/>
        <v>0</v>
      </c>
      <c r="BM550" s="54">
        <f t="shared" si="763"/>
        <v>0</v>
      </c>
      <c r="BN550" s="54">
        <f t="shared" si="763"/>
        <v>0</v>
      </c>
      <c r="BO550" s="54">
        <f t="shared" si="763"/>
        <v>0</v>
      </c>
      <c r="BP550" s="54">
        <f t="shared" si="746"/>
        <v>0</v>
      </c>
      <c r="BQ550" s="54">
        <f t="shared" si="746"/>
        <v>0</v>
      </c>
      <c r="BR550" s="54">
        <f t="shared" si="746"/>
        <v>0</v>
      </c>
      <c r="BS550" s="54">
        <f t="shared" si="746"/>
        <v>0</v>
      </c>
      <c r="BT550" s="54">
        <f t="shared" si="746"/>
        <v>0</v>
      </c>
      <c r="BU550" s="54">
        <f t="shared" si="746"/>
        <v>0</v>
      </c>
      <c r="BV550" s="54">
        <f t="shared" si="746"/>
        <v>0</v>
      </c>
      <c r="BW550" s="54">
        <f t="shared" si="746"/>
        <v>0</v>
      </c>
      <c r="BX550" s="54">
        <f t="shared" si="746"/>
        <v>0</v>
      </c>
      <c r="BY550" s="54">
        <f t="shared" si="746"/>
        <v>0</v>
      </c>
      <c r="BZ550" s="54">
        <f t="shared" si="746"/>
        <v>0</v>
      </c>
      <c r="CA550" s="54">
        <f t="shared" si="746"/>
        <v>0</v>
      </c>
      <c r="CB550" s="54">
        <f t="shared" si="746"/>
        <v>0</v>
      </c>
      <c r="CC550" s="54">
        <f t="shared" si="746"/>
        <v>0</v>
      </c>
      <c r="CD550" s="54">
        <f t="shared" si="746"/>
        <v>0</v>
      </c>
      <c r="CE550" s="54">
        <f t="shared" si="746"/>
        <v>0</v>
      </c>
      <c r="CF550" s="148">
        <f t="shared" si="762"/>
        <v>0</v>
      </c>
      <c r="CG550" s="52"/>
      <c r="CH550" s="52"/>
      <c r="CI550" s="52"/>
      <c r="CJ550" s="52"/>
      <c r="CK550" s="52"/>
      <c r="CL550" s="52"/>
      <c r="CM550" s="52"/>
      <c r="CN550" s="52"/>
      <c r="CO550" s="52"/>
      <c r="CP550" s="52"/>
      <c r="CQ550" s="52"/>
      <c r="CR550" s="52"/>
      <c r="CS550" s="52"/>
      <c r="CT550" s="52"/>
      <c r="CU550" s="52"/>
      <c r="CV550" s="52"/>
      <c r="CW550" s="52"/>
      <c r="CX550" s="52"/>
      <c r="CY550" s="52"/>
      <c r="CZ550" s="52"/>
      <c r="DA550" s="52"/>
      <c r="DB550" s="52"/>
      <c r="DC550" s="52"/>
      <c r="DD550" s="52"/>
      <c r="DE550" s="52"/>
      <c r="DF550" s="52"/>
      <c r="DG550" s="52"/>
      <c r="DH550" s="52"/>
      <c r="DI550" s="52"/>
      <c r="DJ550" s="52"/>
      <c r="DK550" s="52"/>
      <c r="DL550" s="52"/>
    </row>
    <row r="551" spans="1:116" s="57" customFormat="1" x14ac:dyDescent="0.2">
      <c r="A551" s="220"/>
      <c r="B551" s="223"/>
      <c r="C551" s="226"/>
      <c r="D551" s="229"/>
      <c r="E551" s="229"/>
      <c r="F551" s="229"/>
      <c r="G551" s="232"/>
      <c r="H551" s="235"/>
      <c r="I551" s="237"/>
      <c r="J551" s="237"/>
      <c r="K551" s="235"/>
      <c r="L551" s="54" t="s">
        <v>138</v>
      </c>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146">
        <f t="shared" si="722"/>
        <v>0</v>
      </c>
      <c r="AU551" s="147">
        <f t="shared" si="764"/>
        <v>0</v>
      </c>
      <c r="AV551" s="52"/>
      <c r="AW551" s="55">
        <f t="shared" si="744"/>
        <v>0</v>
      </c>
      <c r="AX551" s="55"/>
      <c r="AY551" s="54" t="s">
        <v>138</v>
      </c>
      <c r="AZ551" s="54">
        <f t="shared" si="763"/>
        <v>0</v>
      </c>
      <c r="BA551" s="54">
        <f t="shared" si="763"/>
        <v>0</v>
      </c>
      <c r="BB551" s="54">
        <f t="shared" si="763"/>
        <v>0</v>
      </c>
      <c r="BC551" s="54">
        <f t="shared" si="763"/>
        <v>0</v>
      </c>
      <c r="BD551" s="54">
        <f t="shared" si="763"/>
        <v>0</v>
      </c>
      <c r="BE551" s="54">
        <f t="shared" si="763"/>
        <v>0</v>
      </c>
      <c r="BF551" s="54">
        <f t="shared" si="763"/>
        <v>0</v>
      </c>
      <c r="BG551" s="54">
        <f t="shared" si="763"/>
        <v>0</v>
      </c>
      <c r="BH551" s="54">
        <f t="shared" si="763"/>
        <v>0</v>
      </c>
      <c r="BI551" s="54">
        <f t="shared" si="763"/>
        <v>0</v>
      </c>
      <c r="BJ551" s="54">
        <f t="shared" si="763"/>
        <v>0</v>
      </c>
      <c r="BK551" s="54">
        <f t="shared" si="763"/>
        <v>0</v>
      </c>
      <c r="BL551" s="54">
        <f t="shared" si="763"/>
        <v>0</v>
      </c>
      <c r="BM551" s="54">
        <f t="shared" si="763"/>
        <v>0</v>
      </c>
      <c r="BN551" s="54">
        <f t="shared" si="763"/>
        <v>0</v>
      </c>
      <c r="BO551" s="54">
        <f t="shared" si="763"/>
        <v>0</v>
      </c>
      <c r="BP551" s="54">
        <f t="shared" si="746"/>
        <v>0</v>
      </c>
      <c r="BQ551" s="54">
        <f t="shared" si="746"/>
        <v>0</v>
      </c>
      <c r="BR551" s="54">
        <f t="shared" si="746"/>
        <v>0</v>
      </c>
      <c r="BS551" s="54">
        <f t="shared" si="746"/>
        <v>0</v>
      </c>
      <c r="BT551" s="54">
        <f t="shared" si="746"/>
        <v>0</v>
      </c>
      <c r="BU551" s="54">
        <f t="shared" si="746"/>
        <v>0</v>
      </c>
      <c r="BV551" s="54">
        <f t="shared" si="746"/>
        <v>0</v>
      </c>
      <c r="BW551" s="54">
        <f t="shared" si="746"/>
        <v>0</v>
      </c>
      <c r="BX551" s="54">
        <f t="shared" si="746"/>
        <v>0</v>
      </c>
      <c r="BY551" s="54">
        <f t="shared" si="746"/>
        <v>0</v>
      </c>
      <c r="BZ551" s="54">
        <f t="shared" si="746"/>
        <v>0</v>
      </c>
      <c r="CA551" s="54">
        <f t="shared" si="746"/>
        <v>0</v>
      </c>
      <c r="CB551" s="54">
        <f t="shared" si="746"/>
        <v>0</v>
      </c>
      <c r="CC551" s="54">
        <f t="shared" si="746"/>
        <v>0</v>
      </c>
      <c r="CD551" s="54">
        <f t="shared" si="746"/>
        <v>0</v>
      </c>
      <c r="CE551" s="54">
        <f t="shared" si="746"/>
        <v>0</v>
      </c>
      <c r="CF551" s="148">
        <f t="shared" si="762"/>
        <v>0</v>
      </c>
      <c r="CG551" s="52"/>
      <c r="CH551" s="52"/>
      <c r="CI551" s="52"/>
      <c r="CJ551" s="52"/>
      <c r="CK551" s="52"/>
      <c r="CL551" s="52"/>
      <c r="CM551" s="52"/>
      <c r="CN551" s="52"/>
      <c r="CO551" s="52"/>
      <c r="CP551" s="52"/>
      <c r="CQ551" s="52"/>
      <c r="CR551" s="52"/>
      <c r="CS551" s="52"/>
      <c r="CT551" s="52"/>
      <c r="CU551" s="52"/>
      <c r="CV551" s="52"/>
      <c r="CW551" s="52"/>
      <c r="CX551" s="52"/>
      <c r="CY551" s="52"/>
      <c r="CZ551" s="52"/>
      <c r="DA551" s="52"/>
      <c r="DB551" s="52"/>
      <c r="DC551" s="52"/>
      <c r="DD551" s="52"/>
      <c r="DE551" s="52"/>
      <c r="DF551" s="52"/>
      <c r="DG551" s="52"/>
      <c r="DH551" s="52"/>
      <c r="DI551" s="52"/>
      <c r="DJ551" s="52"/>
      <c r="DK551" s="52"/>
      <c r="DL551" s="52"/>
    </row>
    <row r="552" spans="1:116" s="57" customFormat="1" x14ac:dyDescent="0.2">
      <c r="A552" s="220"/>
      <c r="B552" s="223"/>
      <c r="C552" s="226"/>
      <c r="D552" s="229"/>
      <c r="E552" s="229"/>
      <c r="F552" s="229"/>
      <c r="G552" s="232"/>
      <c r="H552" s="235"/>
      <c r="I552" s="237"/>
      <c r="J552" s="237"/>
      <c r="K552" s="235"/>
      <c r="L552" s="54" t="s">
        <v>142</v>
      </c>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146">
        <f t="shared" si="722"/>
        <v>0</v>
      </c>
      <c r="AU552" s="147">
        <f t="shared" si="764"/>
        <v>0</v>
      </c>
      <c r="AV552" s="52"/>
      <c r="AW552" s="55">
        <f t="shared" si="744"/>
        <v>0</v>
      </c>
      <c r="AX552" s="55"/>
      <c r="AY552" s="54" t="s">
        <v>142</v>
      </c>
      <c r="AZ552" s="54">
        <f t="shared" si="763"/>
        <v>0</v>
      </c>
      <c r="BA552" s="54">
        <f t="shared" si="763"/>
        <v>0</v>
      </c>
      <c r="BB552" s="54">
        <f t="shared" si="763"/>
        <v>0</v>
      </c>
      <c r="BC552" s="54">
        <f t="shared" si="763"/>
        <v>0</v>
      </c>
      <c r="BD552" s="54">
        <f t="shared" si="763"/>
        <v>0</v>
      </c>
      <c r="BE552" s="54">
        <f t="shared" si="763"/>
        <v>0</v>
      </c>
      <c r="BF552" s="54">
        <f t="shared" si="763"/>
        <v>0</v>
      </c>
      <c r="BG552" s="54">
        <f t="shared" si="763"/>
        <v>0</v>
      </c>
      <c r="BH552" s="54">
        <f t="shared" si="763"/>
        <v>0</v>
      </c>
      <c r="BI552" s="54">
        <f t="shared" si="763"/>
        <v>0</v>
      </c>
      <c r="BJ552" s="54">
        <f t="shared" si="763"/>
        <v>0</v>
      </c>
      <c r="BK552" s="54">
        <f t="shared" si="763"/>
        <v>0</v>
      </c>
      <c r="BL552" s="54">
        <f t="shared" si="763"/>
        <v>0</v>
      </c>
      <c r="BM552" s="54">
        <f t="shared" si="763"/>
        <v>0</v>
      </c>
      <c r="BN552" s="54">
        <f t="shared" si="763"/>
        <v>0</v>
      </c>
      <c r="BO552" s="54">
        <f t="shared" si="763"/>
        <v>0</v>
      </c>
      <c r="BP552" s="54">
        <f t="shared" si="746"/>
        <v>0</v>
      </c>
      <c r="BQ552" s="54">
        <f t="shared" si="746"/>
        <v>0</v>
      </c>
      <c r="BR552" s="54">
        <f t="shared" si="746"/>
        <v>0</v>
      </c>
      <c r="BS552" s="54">
        <f t="shared" si="746"/>
        <v>0</v>
      </c>
      <c r="BT552" s="54">
        <f t="shared" si="746"/>
        <v>0</v>
      </c>
      <c r="BU552" s="54">
        <f t="shared" si="746"/>
        <v>0</v>
      </c>
      <c r="BV552" s="54">
        <f t="shared" si="746"/>
        <v>0</v>
      </c>
      <c r="BW552" s="54">
        <f t="shared" si="746"/>
        <v>0</v>
      </c>
      <c r="BX552" s="54">
        <f t="shared" si="746"/>
        <v>0</v>
      </c>
      <c r="BY552" s="54">
        <f t="shared" si="746"/>
        <v>0</v>
      </c>
      <c r="BZ552" s="54">
        <f t="shared" si="746"/>
        <v>0</v>
      </c>
      <c r="CA552" s="54">
        <f t="shared" si="746"/>
        <v>0</v>
      </c>
      <c r="CB552" s="54">
        <f t="shared" si="746"/>
        <v>0</v>
      </c>
      <c r="CC552" s="54">
        <f t="shared" si="746"/>
        <v>0</v>
      </c>
      <c r="CD552" s="54">
        <f t="shared" si="746"/>
        <v>0</v>
      </c>
      <c r="CE552" s="54">
        <f t="shared" si="746"/>
        <v>0</v>
      </c>
      <c r="CF552" s="148">
        <f t="shared" si="762"/>
        <v>0</v>
      </c>
      <c r="CG552" s="52"/>
      <c r="CH552" s="52"/>
      <c r="CI552" s="52"/>
      <c r="CJ552" s="52"/>
      <c r="CK552" s="52"/>
      <c r="CL552" s="52"/>
      <c r="CM552" s="52"/>
      <c r="CN552" s="52"/>
      <c r="CO552" s="52"/>
      <c r="CP552" s="52"/>
      <c r="CQ552" s="52"/>
      <c r="CR552" s="52"/>
      <c r="CS552" s="52"/>
      <c r="CT552" s="52"/>
      <c r="CU552" s="52"/>
      <c r="CV552" s="52"/>
      <c r="CW552" s="52"/>
      <c r="CX552" s="52"/>
      <c r="CY552" s="52"/>
      <c r="CZ552" s="52"/>
      <c r="DA552" s="52"/>
      <c r="DB552" s="52"/>
      <c r="DC552" s="52"/>
      <c r="DD552" s="52"/>
      <c r="DE552" s="52"/>
      <c r="DF552" s="52"/>
      <c r="DG552" s="52"/>
      <c r="DH552" s="52"/>
      <c r="DI552" s="52"/>
      <c r="DJ552" s="52"/>
      <c r="DK552" s="52"/>
      <c r="DL552" s="52"/>
    </row>
    <row r="553" spans="1:116" s="57" customFormat="1" x14ac:dyDescent="0.2">
      <c r="A553" s="220"/>
      <c r="B553" s="223"/>
      <c r="C553" s="226"/>
      <c r="D553" s="229"/>
      <c r="E553" s="229"/>
      <c r="F553" s="229"/>
      <c r="G553" s="232"/>
      <c r="H553" s="235"/>
      <c r="I553" s="237"/>
      <c r="J553" s="237"/>
      <c r="K553" s="235"/>
      <c r="L553" s="54" t="s">
        <v>139</v>
      </c>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146">
        <f t="shared" si="722"/>
        <v>0</v>
      </c>
      <c r="AU553" s="147">
        <f t="shared" si="764"/>
        <v>0</v>
      </c>
      <c r="AV553" s="52"/>
      <c r="AW553" s="55">
        <f t="shared" si="744"/>
        <v>0</v>
      </c>
      <c r="AX553" s="55"/>
      <c r="AY553" s="54" t="s">
        <v>139</v>
      </c>
      <c r="AZ553" s="54">
        <f t="shared" si="763"/>
        <v>0</v>
      </c>
      <c r="BA553" s="54">
        <f t="shared" si="763"/>
        <v>0</v>
      </c>
      <c r="BB553" s="54">
        <f t="shared" si="763"/>
        <v>0</v>
      </c>
      <c r="BC553" s="54">
        <f t="shared" si="763"/>
        <v>0</v>
      </c>
      <c r="BD553" s="54">
        <f t="shared" si="763"/>
        <v>0</v>
      </c>
      <c r="BE553" s="54">
        <f t="shared" si="763"/>
        <v>0</v>
      </c>
      <c r="BF553" s="54">
        <f t="shared" si="763"/>
        <v>0</v>
      </c>
      <c r="BG553" s="54">
        <f t="shared" si="763"/>
        <v>0</v>
      </c>
      <c r="BH553" s="54">
        <f t="shared" si="763"/>
        <v>0</v>
      </c>
      <c r="BI553" s="54">
        <f t="shared" si="763"/>
        <v>0</v>
      </c>
      <c r="BJ553" s="54">
        <f t="shared" si="763"/>
        <v>0</v>
      </c>
      <c r="BK553" s="54">
        <f t="shared" si="763"/>
        <v>0</v>
      </c>
      <c r="BL553" s="54">
        <f t="shared" si="763"/>
        <v>0</v>
      </c>
      <c r="BM553" s="54">
        <f t="shared" si="763"/>
        <v>0</v>
      </c>
      <c r="BN553" s="54">
        <f t="shared" si="763"/>
        <v>0</v>
      </c>
      <c r="BO553" s="54">
        <f t="shared" si="763"/>
        <v>0</v>
      </c>
      <c r="BP553" s="54">
        <f t="shared" si="746"/>
        <v>0</v>
      </c>
      <c r="BQ553" s="54">
        <f t="shared" si="746"/>
        <v>0</v>
      </c>
      <c r="BR553" s="54">
        <f t="shared" si="746"/>
        <v>0</v>
      </c>
      <c r="BS553" s="54">
        <f t="shared" si="746"/>
        <v>0</v>
      </c>
      <c r="BT553" s="54">
        <f t="shared" si="746"/>
        <v>0</v>
      </c>
      <c r="BU553" s="54">
        <f t="shared" si="746"/>
        <v>0</v>
      </c>
      <c r="BV553" s="54">
        <f t="shared" si="746"/>
        <v>0</v>
      </c>
      <c r="BW553" s="54">
        <f t="shared" si="746"/>
        <v>0</v>
      </c>
      <c r="BX553" s="54">
        <f t="shared" si="746"/>
        <v>0</v>
      </c>
      <c r="BY553" s="54">
        <f t="shared" si="746"/>
        <v>0</v>
      </c>
      <c r="BZ553" s="54">
        <f t="shared" si="746"/>
        <v>0</v>
      </c>
      <c r="CA553" s="54">
        <f t="shared" si="746"/>
        <v>0</v>
      </c>
      <c r="CB553" s="54">
        <f t="shared" si="746"/>
        <v>0</v>
      </c>
      <c r="CC553" s="54">
        <f t="shared" si="746"/>
        <v>0</v>
      </c>
      <c r="CD553" s="54">
        <f t="shared" si="746"/>
        <v>0</v>
      </c>
      <c r="CE553" s="54">
        <f t="shared" si="746"/>
        <v>0</v>
      </c>
      <c r="CF553" s="148">
        <f t="shared" si="762"/>
        <v>0</v>
      </c>
      <c r="CG553" s="52"/>
      <c r="CH553" s="52"/>
      <c r="CI553" s="52"/>
      <c r="CJ553" s="52"/>
      <c r="CK553" s="52"/>
      <c r="CL553" s="52"/>
      <c r="CM553" s="52"/>
      <c r="CN553" s="52"/>
      <c r="CO553" s="52"/>
      <c r="CP553" s="52"/>
      <c r="CQ553" s="52"/>
      <c r="CR553" s="52"/>
      <c r="CS553" s="52"/>
      <c r="CT553" s="52"/>
      <c r="CU553" s="52"/>
      <c r="CV553" s="52"/>
      <c r="CW553" s="52"/>
      <c r="CX553" s="52"/>
      <c r="CY553" s="52"/>
      <c r="CZ553" s="52"/>
      <c r="DA553" s="52"/>
      <c r="DB553" s="52"/>
      <c r="DC553" s="52"/>
      <c r="DD553" s="52"/>
      <c r="DE553" s="52"/>
      <c r="DF553" s="52"/>
      <c r="DG553" s="52"/>
      <c r="DH553" s="52"/>
      <c r="DI553" s="52"/>
      <c r="DJ553" s="52"/>
      <c r="DK553" s="52"/>
      <c r="DL553" s="52"/>
    </row>
    <row r="554" spans="1:116" s="57" customFormat="1" x14ac:dyDescent="0.2">
      <c r="A554" s="220"/>
      <c r="B554" s="223"/>
      <c r="C554" s="226"/>
      <c r="D554" s="229"/>
      <c r="E554" s="229"/>
      <c r="F554" s="229"/>
      <c r="G554" s="232"/>
      <c r="H554" s="235"/>
      <c r="I554" s="237"/>
      <c r="J554" s="237"/>
      <c r="K554" s="235"/>
      <c r="L554" s="54" t="s">
        <v>140</v>
      </c>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146">
        <f t="shared" si="722"/>
        <v>0</v>
      </c>
      <c r="AU554" s="147">
        <f t="shared" si="764"/>
        <v>0</v>
      </c>
      <c r="AV554" s="52"/>
      <c r="AW554" s="55">
        <f t="shared" si="744"/>
        <v>0</v>
      </c>
      <c r="AX554" s="55"/>
      <c r="AY554" s="54" t="s">
        <v>140</v>
      </c>
      <c r="AZ554" s="54">
        <f t="shared" si="763"/>
        <v>0</v>
      </c>
      <c r="BA554" s="54">
        <f t="shared" si="763"/>
        <v>0</v>
      </c>
      <c r="BB554" s="54">
        <f t="shared" si="763"/>
        <v>0</v>
      </c>
      <c r="BC554" s="54">
        <f t="shared" si="763"/>
        <v>0</v>
      </c>
      <c r="BD554" s="54">
        <f t="shared" si="763"/>
        <v>0</v>
      </c>
      <c r="BE554" s="54">
        <f t="shared" si="763"/>
        <v>0</v>
      </c>
      <c r="BF554" s="54">
        <f t="shared" si="763"/>
        <v>0</v>
      </c>
      <c r="BG554" s="54">
        <f t="shared" si="763"/>
        <v>0</v>
      </c>
      <c r="BH554" s="54">
        <f t="shared" si="763"/>
        <v>0</v>
      </c>
      <c r="BI554" s="54">
        <f t="shared" si="763"/>
        <v>0</v>
      </c>
      <c r="BJ554" s="54">
        <f t="shared" si="763"/>
        <v>0</v>
      </c>
      <c r="BK554" s="54">
        <f t="shared" si="763"/>
        <v>0</v>
      </c>
      <c r="BL554" s="54">
        <f t="shared" si="763"/>
        <v>0</v>
      </c>
      <c r="BM554" s="54">
        <f t="shared" si="763"/>
        <v>0</v>
      </c>
      <c r="BN554" s="54">
        <f t="shared" si="763"/>
        <v>0</v>
      </c>
      <c r="BO554" s="54">
        <f t="shared" si="763"/>
        <v>0</v>
      </c>
      <c r="BP554" s="54">
        <f t="shared" si="746"/>
        <v>0</v>
      </c>
      <c r="BQ554" s="54">
        <f t="shared" si="746"/>
        <v>0</v>
      </c>
      <c r="BR554" s="54">
        <f t="shared" si="746"/>
        <v>0</v>
      </c>
      <c r="BS554" s="54">
        <f t="shared" si="746"/>
        <v>0</v>
      </c>
      <c r="BT554" s="54">
        <f t="shared" si="746"/>
        <v>0</v>
      </c>
      <c r="BU554" s="54">
        <f t="shared" si="746"/>
        <v>0</v>
      </c>
      <c r="BV554" s="54">
        <f t="shared" si="746"/>
        <v>0</v>
      </c>
      <c r="BW554" s="54">
        <f t="shared" si="746"/>
        <v>0</v>
      </c>
      <c r="BX554" s="54">
        <f t="shared" si="746"/>
        <v>0</v>
      </c>
      <c r="BY554" s="54">
        <f t="shared" si="746"/>
        <v>0</v>
      </c>
      <c r="BZ554" s="54">
        <f t="shared" si="746"/>
        <v>0</v>
      </c>
      <c r="CA554" s="54">
        <f t="shared" si="746"/>
        <v>0</v>
      </c>
      <c r="CB554" s="54">
        <f t="shared" si="746"/>
        <v>0</v>
      </c>
      <c r="CC554" s="54">
        <f t="shared" si="746"/>
        <v>0</v>
      </c>
      <c r="CD554" s="54">
        <f t="shared" si="746"/>
        <v>0</v>
      </c>
      <c r="CE554" s="54">
        <f t="shared" si="746"/>
        <v>0</v>
      </c>
      <c r="CF554" s="148">
        <f t="shared" si="762"/>
        <v>0</v>
      </c>
      <c r="CG554" s="52"/>
      <c r="CH554" s="52"/>
      <c r="CI554" s="52"/>
      <c r="CJ554" s="52"/>
      <c r="CK554" s="52"/>
      <c r="CL554" s="52"/>
      <c r="CM554" s="52"/>
      <c r="CN554" s="52"/>
      <c r="CO554" s="52"/>
      <c r="CP554" s="52"/>
      <c r="CQ554" s="52"/>
      <c r="CR554" s="52"/>
      <c r="CS554" s="52"/>
      <c r="CT554" s="52"/>
      <c r="CU554" s="52"/>
      <c r="CV554" s="52"/>
      <c r="CW554" s="52"/>
      <c r="CX554" s="52"/>
      <c r="CY554" s="52"/>
      <c r="CZ554" s="52"/>
      <c r="DA554" s="52"/>
      <c r="DB554" s="52"/>
      <c r="DC554" s="52"/>
      <c r="DD554" s="52"/>
      <c r="DE554" s="52"/>
      <c r="DF554" s="52"/>
      <c r="DG554" s="52"/>
      <c r="DH554" s="52"/>
      <c r="DI554" s="52"/>
      <c r="DJ554" s="52"/>
      <c r="DK554" s="52"/>
      <c r="DL554" s="52"/>
    </row>
    <row r="555" spans="1:116" s="57" customFormat="1" ht="13.5" thickBot="1" x14ac:dyDescent="0.25">
      <c r="A555" s="221"/>
      <c r="B555" s="224"/>
      <c r="C555" s="227"/>
      <c r="D555" s="230"/>
      <c r="E555" s="230"/>
      <c r="F555" s="230"/>
      <c r="G555" s="233"/>
      <c r="H555" s="236"/>
      <c r="I555" s="238"/>
      <c r="J555" s="238"/>
      <c r="K555" s="236"/>
      <c r="L555" s="141" t="s">
        <v>141</v>
      </c>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8"/>
      <c r="AN555" s="128"/>
      <c r="AO555" s="128"/>
      <c r="AP555" s="128"/>
      <c r="AQ555" s="128"/>
      <c r="AR555" s="128"/>
      <c r="AS555" s="128"/>
      <c r="AT555" s="149">
        <f t="shared" si="722"/>
        <v>0</v>
      </c>
      <c r="AU555" s="150">
        <f t="shared" si="764"/>
        <v>0</v>
      </c>
      <c r="AV555" s="52"/>
      <c r="AW555" s="55">
        <f t="shared" si="744"/>
        <v>0</v>
      </c>
      <c r="AX555" s="55"/>
      <c r="AY555" s="141" t="s">
        <v>141</v>
      </c>
      <c r="AZ555" s="141">
        <f t="shared" si="762"/>
        <v>0</v>
      </c>
      <c r="BA555" s="141">
        <f t="shared" si="762"/>
        <v>0</v>
      </c>
      <c r="BB555" s="141">
        <f t="shared" si="762"/>
        <v>0</v>
      </c>
      <c r="BC555" s="141">
        <f t="shared" si="762"/>
        <v>0</v>
      </c>
      <c r="BD555" s="141">
        <f t="shared" si="762"/>
        <v>0</v>
      </c>
      <c r="BE555" s="141">
        <f t="shared" si="762"/>
        <v>0</v>
      </c>
      <c r="BF555" s="141">
        <f t="shared" si="762"/>
        <v>0</v>
      </c>
      <c r="BG555" s="141">
        <f t="shared" si="762"/>
        <v>0</v>
      </c>
      <c r="BH555" s="141">
        <f t="shared" si="762"/>
        <v>0</v>
      </c>
      <c r="BI555" s="141">
        <f t="shared" si="762"/>
        <v>0</v>
      </c>
      <c r="BJ555" s="141">
        <f t="shared" si="762"/>
        <v>0</v>
      </c>
      <c r="BK555" s="141">
        <f t="shared" si="762"/>
        <v>0</v>
      </c>
      <c r="BL555" s="141">
        <f t="shared" si="762"/>
        <v>0</v>
      </c>
      <c r="BM555" s="141">
        <f t="shared" si="762"/>
        <v>0</v>
      </c>
      <c r="BN555" s="141">
        <f t="shared" si="762"/>
        <v>0</v>
      </c>
      <c r="BO555" s="141">
        <f t="shared" si="762"/>
        <v>0</v>
      </c>
      <c r="BP555" s="141">
        <f t="shared" si="762"/>
        <v>0</v>
      </c>
      <c r="BQ555" s="141">
        <f t="shared" si="762"/>
        <v>0</v>
      </c>
      <c r="BR555" s="141">
        <f t="shared" si="762"/>
        <v>0</v>
      </c>
      <c r="BS555" s="141">
        <f t="shared" si="762"/>
        <v>0</v>
      </c>
      <c r="BT555" s="141">
        <f t="shared" si="762"/>
        <v>0</v>
      </c>
      <c r="BU555" s="141">
        <f t="shared" si="762"/>
        <v>0</v>
      </c>
      <c r="BV555" s="141">
        <f t="shared" si="762"/>
        <v>0</v>
      </c>
      <c r="BW555" s="141">
        <f t="shared" si="762"/>
        <v>0</v>
      </c>
      <c r="BX555" s="141">
        <f t="shared" si="762"/>
        <v>0</v>
      </c>
      <c r="BY555" s="141">
        <f t="shared" si="762"/>
        <v>0</v>
      </c>
      <c r="BZ555" s="141">
        <f t="shared" si="762"/>
        <v>0</v>
      </c>
      <c r="CA555" s="141">
        <f t="shared" si="762"/>
        <v>0</v>
      </c>
      <c r="CB555" s="141">
        <f t="shared" si="762"/>
        <v>0</v>
      </c>
      <c r="CC555" s="141">
        <f t="shared" si="762"/>
        <v>0</v>
      </c>
      <c r="CD555" s="141">
        <f t="shared" si="762"/>
        <v>0</v>
      </c>
      <c r="CE555" s="141">
        <f t="shared" si="762"/>
        <v>0</v>
      </c>
      <c r="CF555" s="151">
        <f t="shared" si="762"/>
        <v>0</v>
      </c>
      <c r="CG555" s="52"/>
      <c r="CH555" s="52"/>
      <c r="CI555" s="52"/>
      <c r="CJ555" s="52"/>
      <c r="CK555" s="52"/>
      <c r="CL555" s="52"/>
      <c r="CM555" s="52"/>
      <c r="CN555" s="52"/>
      <c r="CO555" s="52"/>
      <c r="CP555" s="52"/>
      <c r="CQ555" s="52"/>
      <c r="CR555" s="52"/>
      <c r="CS555" s="52"/>
      <c r="CT555" s="52"/>
      <c r="CU555" s="52"/>
      <c r="CV555" s="52"/>
      <c r="CW555" s="52"/>
      <c r="CX555" s="52"/>
      <c r="CY555" s="52"/>
      <c r="CZ555" s="52"/>
      <c r="DA555" s="52"/>
      <c r="DB555" s="52"/>
      <c r="DC555" s="52"/>
      <c r="DD555" s="52"/>
      <c r="DE555" s="52"/>
      <c r="DF555" s="52"/>
      <c r="DG555" s="52"/>
      <c r="DH555" s="52"/>
      <c r="DI555" s="52"/>
      <c r="DJ555" s="52"/>
      <c r="DK555" s="52"/>
      <c r="DL555" s="52"/>
    </row>
    <row r="556" spans="1:116" s="57" customFormat="1" x14ac:dyDescent="0.2">
      <c r="A556" s="219"/>
      <c r="B556" s="222"/>
      <c r="C556" s="225"/>
      <c r="D556" s="228"/>
      <c r="E556" s="228"/>
      <c r="F556" s="228"/>
      <c r="G556" s="231"/>
      <c r="H556" s="234"/>
      <c r="I556" s="222"/>
      <c r="J556" s="222"/>
      <c r="K556" s="234"/>
      <c r="L556" s="140" t="s">
        <v>145</v>
      </c>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43">
        <f t="shared" si="722"/>
        <v>0</v>
      </c>
      <c r="AU556" s="144">
        <f t="shared" ref="AU556:AU563" si="765">AT556*$H$556</f>
        <v>0</v>
      </c>
      <c r="AV556" s="52"/>
      <c r="AW556" s="55">
        <f t="shared" si="744"/>
        <v>0</v>
      </c>
      <c r="AX556" s="55"/>
      <c r="AY556" s="140" t="s">
        <v>145</v>
      </c>
      <c r="AZ556" s="140">
        <f t="shared" si="762"/>
        <v>0</v>
      </c>
      <c r="BA556" s="140">
        <f t="shared" si="762"/>
        <v>0</v>
      </c>
      <c r="BB556" s="140">
        <f t="shared" si="762"/>
        <v>0</v>
      </c>
      <c r="BC556" s="140">
        <f t="shared" si="762"/>
        <v>0</v>
      </c>
      <c r="BD556" s="140">
        <f t="shared" si="762"/>
        <v>0</v>
      </c>
      <c r="BE556" s="140">
        <f t="shared" si="762"/>
        <v>0</v>
      </c>
      <c r="BF556" s="140">
        <f t="shared" si="762"/>
        <v>0</v>
      </c>
      <c r="BG556" s="140">
        <f t="shared" si="762"/>
        <v>0</v>
      </c>
      <c r="BH556" s="140">
        <f t="shared" si="762"/>
        <v>0</v>
      </c>
      <c r="BI556" s="140">
        <f t="shared" si="762"/>
        <v>0</v>
      </c>
      <c r="BJ556" s="140">
        <f t="shared" si="762"/>
        <v>0</v>
      </c>
      <c r="BK556" s="140">
        <f t="shared" si="762"/>
        <v>0</v>
      </c>
      <c r="BL556" s="140">
        <f t="shared" si="762"/>
        <v>0</v>
      </c>
      <c r="BM556" s="140">
        <f t="shared" si="762"/>
        <v>0</v>
      </c>
      <c r="BN556" s="140">
        <f t="shared" si="762"/>
        <v>0</v>
      </c>
      <c r="BO556" s="140">
        <f t="shared" si="762"/>
        <v>0</v>
      </c>
      <c r="BP556" s="140">
        <f t="shared" si="762"/>
        <v>0</v>
      </c>
      <c r="BQ556" s="140">
        <f t="shared" si="762"/>
        <v>0</v>
      </c>
      <c r="BR556" s="140">
        <f t="shared" si="762"/>
        <v>0</v>
      </c>
      <c r="BS556" s="140">
        <f t="shared" si="762"/>
        <v>0</v>
      </c>
      <c r="BT556" s="140">
        <f t="shared" si="762"/>
        <v>0</v>
      </c>
      <c r="BU556" s="140">
        <f t="shared" si="762"/>
        <v>0</v>
      </c>
      <c r="BV556" s="140">
        <f t="shared" si="762"/>
        <v>0</v>
      </c>
      <c r="BW556" s="140">
        <f t="shared" si="762"/>
        <v>0</v>
      </c>
      <c r="BX556" s="140">
        <f t="shared" si="762"/>
        <v>0</v>
      </c>
      <c r="BY556" s="140">
        <f t="shared" si="762"/>
        <v>0</v>
      </c>
      <c r="BZ556" s="140">
        <f t="shared" si="762"/>
        <v>0</v>
      </c>
      <c r="CA556" s="140">
        <f t="shared" si="762"/>
        <v>0</v>
      </c>
      <c r="CB556" s="140">
        <f t="shared" si="762"/>
        <v>0</v>
      </c>
      <c r="CC556" s="140">
        <f t="shared" si="762"/>
        <v>0</v>
      </c>
      <c r="CD556" s="140">
        <f t="shared" si="762"/>
        <v>0</v>
      </c>
      <c r="CE556" s="140">
        <f t="shared" si="762"/>
        <v>0</v>
      </c>
      <c r="CF556" s="145">
        <f t="shared" si="762"/>
        <v>0</v>
      </c>
      <c r="CG556" s="52"/>
      <c r="CH556" s="52"/>
      <c r="CI556" s="52"/>
      <c r="CJ556" s="52"/>
      <c r="CK556" s="52"/>
      <c r="CL556" s="52"/>
      <c r="CM556" s="52"/>
      <c r="CN556" s="52"/>
      <c r="CO556" s="52"/>
      <c r="CP556" s="52"/>
      <c r="CQ556" s="52"/>
      <c r="CR556" s="52"/>
      <c r="CS556" s="52"/>
      <c r="CT556" s="52"/>
      <c r="CU556" s="52"/>
      <c r="CV556" s="52"/>
      <c r="CW556" s="52"/>
      <c r="CX556" s="52"/>
      <c r="CY556" s="52"/>
      <c r="CZ556" s="52"/>
      <c r="DA556" s="52"/>
      <c r="DB556" s="52"/>
      <c r="DC556" s="52"/>
      <c r="DD556" s="52"/>
      <c r="DE556" s="52"/>
      <c r="DF556" s="52"/>
      <c r="DG556" s="52"/>
      <c r="DH556" s="52"/>
      <c r="DI556" s="52"/>
      <c r="DJ556" s="52"/>
      <c r="DK556" s="52"/>
      <c r="DL556" s="52"/>
    </row>
    <row r="557" spans="1:116" s="57" customFormat="1" x14ac:dyDescent="0.2">
      <c r="A557" s="220"/>
      <c r="B557" s="223"/>
      <c r="C557" s="226"/>
      <c r="D557" s="229"/>
      <c r="E557" s="229"/>
      <c r="F557" s="229"/>
      <c r="G557" s="232"/>
      <c r="H557" s="235"/>
      <c r="I557" s="237"/>
      <c r="J557" s="237"/>
      <c r="K557" s="235"/>
      <c r="L557" s="54" t="s">
        <v>1</v>
      </c>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146">
        <f t="shared" si="722"/>
        <v>0</v>
      </c>
      <c r="AU557" s="147">
        <f t="shared" si="765"/>
        <v>0</v>
      </c>
      <c r="AV557" s="52"/>
      <c r="AW557" s="55">
        <f t="shared" si="744"/>
        <v>0</v>
      </c>
      <c r="AX557" s="55"/>
      <c r="AY557" s="54" t="s">
        <v>1</v>
      </c>
      <c r="AZ557" s="54">
        <f t="shared" si="762"/>
        <v>0</v>
      </c>
      <c r="BA557" s="54">
        <f t="shared" si="762"/>
        <v>0</v>
      </c>
      <c r="BB557" s="54">
        <f t="shared" si="762"/>
        <v>0</v>
      </c>
      <c r="BC557" s="54">
        <f t="shared" si="762"/>
        <v>0</v>
      </c>
      <c r="BD557" s="54">
        <f t="shared" si="762"/>
        <v>0</v>
      </c>
      <c r="BE557" s="54">
        <f t="shared" si="762"/>
        <v>0</v>
      </c>
      <c r="BF557" s="54">
        <f t="shared" si="762"/>
        <v>0</v>
      </c>
      <c r="BG557" s="54">
        <f t="shared" si="762"/>
        <v>0</v>
      </c>
      <c r="BH557" s="54">
        <f t="shared" si="762"/>
        <v>0</v>
      </c>
      <c r="BI557" s="54">
        <f t="shared" si="762"/>
        <v>0</v>
      </c>
      <c r="BJ557" s="54">
        <f t="shared" si="762"/>
        <v>0</v>
      </c>
      <c r="BK557" s="54">
        <f t="shared" si="762"/>
        <v>0</v>
      </c>
      <c r="BL557" s="54">
        <f t="shared" si="762"/>
        <v>0</v>
      </c>
      <c r="BM557" s="54">
        <f t="shared" si="762"/>
        <v>0</v>
      </c>
      <c r="BN557" s="54">
        <f t="shared" si="762"/>
        <v>0</v>
      </c>
      <c r="BO557" s="54">
        <f t="shared" si="762"/>
        <v>0</v>
      </c>
      <c r="BP557" s="54">
        <f t="shared" si="762"/>
        <v>0</v>
      </c>
      <c r="BQ557" s="54">
        <f t="shared" si="762"/>
        <v>0</v>
      </c>
      <c r="BR557" s="54">
        <f t="shared" si="762"/>
        <v>0</v>
      </c>
      <c r="BS557" s="54">
        <f t="shared" si="762"/>
        <v>0</v>
      </c>
      <c r="BT557" s="54">
        <f t="shared" si="762"/>
        <v>0</v>
      </c>
      <c r="BU557" s="54">
        <f t="shared" si="762"/>
        <v>0</v>
      </c>
      <c r="BV557" s="54">
        <f t="shared" si="762"/>
        <v>0</v>
      </c>
      <c r="BW557" s="54">
        <f t="shared" si="762"/>
        <v>0</v>
      </c>
      <c r="BX557" s="54">
        <f t="shared" si="762"/>
        <v>0</v>
      </c>
      <c r="BY557" s="54">
        <f t="shared" si="762"/>
        <v>0</v>
      </c>
      <c r="BZ557" s="54">
        <f t="shared" si="762"/>
        <v>0</v>
      </c>
      <c r="CA557" s="54">
        <f t="shared" si="762"/>
        <v>0</v>
      </c>
      <c r="CB557" s="54">
        <f t="shared" si="762"/>
        <v>0</v>
      </c>
      <c r="CC557" s="54">
        <f t="shared" si="762"/>
        <v>0</v>
      </c>
      <c r="CD557" s="54">
        <f t="shared" si="762"/>
        <v>0</v>
      </c>
      <c r="CE557" s="54">
        <f t="shared" si="762"/>
        <v>0</v>
      </c>
      <c r="CF557" s="148">
        <f t="shared" si="762"/>
        <v>0</v>
      </c>
      <c r="CG557" s="52"/>
      <c r="CH557" s="52"/>
      <c r="CI557" s="52"/>
      <c r="CJ557" s="52"/>
      <c r="CK557" s="52"/>
      <c r="CL557" s="52"/>
      <c r="CM557" s="52"/>
      <c r="CN557" s="52"/>
      <c r="CO557" s="52"/>
      <c r="CP557" s="52"/>
      <c r="CQ557" s="52"/>
      <c r="CR557" s="52"/>
      <c r="CS557" s="52"/>
      <c r="CT557" s="52"/>
      <c r="CU557" s="52"/>
      <c r="CV557" s="52"/>
      <c r="CW557" s="52"/>
      <c r="CX557" s="52"/>
      <c r="CY557" s="52"/>
      <c r="CZ557" s="52"/>
      <c r="DA557" s="52"/>
      <c r="DB557" s="52"/>
      <c r="DC557" s="52"/>
      <c r="DD557" s="52"/>
      <c r="DE557" s="52"/>
      <c r="DF557" s="52"/>
      <c r="DG557" s="52"/>
      <c r="DH557" s="52"/>
      <c r="DI557" s="52"/>
      <c r="DJ557" s="52"/>
      <c r="DK557" s="52"/>
      <c r="DL557" s="52"/>
    </row>
    <row r="558" spans="1:116" s="57" customFormat="1" x14ac:dyDescent="0.2">
      <c r="A558" s="220"/>
      <c r="B558" s="223"/>
      <c r="C558" s="226"/>
      <c r="D558" s="229"/>
      <c r="E558" s="229"/>
      <c r="F558" s="229"/>
      <c r="G558" s="232"/>
      <c r="H558" s="235"/>
      <c r="I558" s="237"/>
      <c r="J558" s="237"/>
      <c r="K558" s="235"/>
      <c r="L558" s="54" t="s">
        <v>2</v>
      </c>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146">
        <f t="shared" si="722"/>
        <v>0</v>
      </c>
      <c r="AU558" s="147">
        <f t="shared" si="765"/>
        <v>0</v>
      </c>
      <c r="AV558" s="52"/>
      <c r="AW558" s="55">
        <f t="shared" si="744"/>
        <v>0</v>
      </c>
      <c r="AX558" s="55"/>
      <c r="AY558" s="54" t="s">
        <v>2</v>
      </c>
      <c r="AZ558" s="54">
        <f t="shared" si="762"/>
        <v>0</v>
      </c>
      <c r="BA558" s="54">
        <f t="shared" si="762"/>
        <v>0</v>
      </c>
      <c r="BB558" s="54">
        <f t="shared" si="762"/>
        <v>0</v>
      </c>
      <c r="BC558" s="54">
        <f t="shared" si="762"/>
        <v>0</v>
      </c>
      <c r="BD558" s="54">
        <f t="shared" si="762"/>
        <v>0</v>
      </c>
      <c r="BE558" s="54">
        <f t="shared" si="762"/>
        <v>0</v>
      </c>
      <c r="BF558" s="54">
        <f t="shared" si="762"/>
        <v>0</v>
      </c>
      <c r="BG558" s="54">
        <f t="shared" si="762"/>
        <v>0</v>
      </c>
      <c r="BH558" s="54">
        <f t="shared" si="762"/>
        <v>0</v>
      </c>
      <c r="BI558" s="54">
        <f t="shared" si="762"/>
        <v>0</v>
      </c>
      <c r="BJ558" s="54">
        <f t="shared" si="762"/>
        <v>0</v>
      </c>
      <c r="BK558" s="54">
        <f t="shared" si="762"/>
        <v>0</v>
      </c>
      <c r="BL558" s="54">
        <f t="shared" si="762"/>
        <v>0</v>
      </c>
      <c r="BM558" s="54">
        <f t="shared" si="762"/>
        <v>0</v>
      </c>
      <c r="BN558" s="54">
        <f t="shared" si="762"/>
        <v>0</v>
      </c>
      <c r="BO558" s="54">
        <f t="shared" si="762"/>
        <v>0</v>
      </c>
      <c r="BP558" s="54">
        <f t="shared" si="762"/>
        <v>0</v>
      </c>
      <c r="BQ558" s="54">
        <f t="shared" si="762"/>
        <v>0</v>
      </c>
      <c r="BR558" s="54">
        <f t="shared" si="762"/>
        <v>0</v>
      </c>
      <c r="BS558" s="54">
        <f t="shared" si="762"/>
        <v>0</v>
      </c>
      <c r="BT558" s="54">
        <f t="shared" si="762"/>
        <v>0</v>
      </c>
      <c r="BU558" s="54">
        <f t="shared" si="762"/>
        <v>0</v>
      </c>
      <c r="BV558" s="54">
        <f t="shared" si="762"/>
        <v>0</v>
      </c>
      <c r="BW558" s="54">
        <f t="shared" si="762"/>
        <v>0</v>
      </c>
      <c r="BX558" s="54">
        <f t="shared" si="762"/>
        <v>0</v>
      </c>
      <c r="BY558" s="54">
        <f t="shared" si="762"/>
        <v>0</v>
      </c>
      <c r="BZ558" s="54">
        <f t="shared" si="762"/>
        <v>0</v>
      </c>
      <c r="CA558" s="54">
        <f t="shared" si="762"/>
        <v>0</v>
      </c>
      <c r="CB558" s="54">
        <f t="shared" si="762"/>
        <v>0</v>
      </c>
      <c r="CC558" s="54">
        <f t="shared" si="762"/>
        <v>0</v>
      </c>
      <c r="CD558" s="54">
        <f t="shared" si="762"/>
        <v>0</v>
      </c>
      <c r="CE558" s="54">
        <f t="shared" si="762"/>
        <v>0</v>
      </c>
      <c r="CF558" s="148">
        <f t="shared" si="762"/>
        <v>0</v>
      </c>
      <c r="CG558" s="52"/>
      <c r="CH558" s="52"/>
      <c r="CI558" s="52"/>
      <c r="CJ558" s="52"/>
      <c r="CK558" s="52"/>
      <c r="CL558" s="52"/>
      <c r="CM558" s="52"/>
      <c r="CN558" s="52"/>
      <c r="CO558" s="52"/>
      <c r="CP558" s="52"/>
      <c r="CQ558" s="52"/>
      <c r="CR558" s="52"/>
      <c r="CS558" s="52"/>
      <c r="CT558" s="52"/>
      <c r="CU558" s="52"/>
      <c r="CV558" s="52"/>
      <c r="CW558" s="52"/>
      <c r="CX558" s="52"/>
      <c r="CY558" s="52"/>
      <c r="CZ558" s="52"/>
      <c r="DA558" s="52"/>
      <c r="DB558" s="52"/>
      <c r="DC558" s="52"/>
      <c r="DD558" s="52"/>
      <c r="DE558" s="52"/>
      <c r="DF558" s="52"/>
      <c r="DG558" s="52"/>
      <c r="DH558" s="52"/>
      <c r="DI558" s="52"/>
      <c r="DJ558" s="52"/>
      <c r="DK558" s="52"/>
      <c r="DL558" s="52"/>
    </row>
    <row r="559" spans="1:116" s="57" customFormat="1" x14ac:dyDescent="0.2">
      <c r="A559" s="220"/>
      <c r="B559" s="223"/>
      <c r="C559" s="226"/>
      <c r="D559" s="229"/>
      <c r="E559" s="229"/>
      <c r="F559" s="229"/>
      <c r="G559" s="232"/>
      <c r="H559" s="235"/>
      <c r="I559" s="237"/>
      <c r="J559" s="237"/>
      <c r="K559" s="235"/>
      <c r="L559" s="54" t="s">
        <v>138</v>
      </c>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146">
        <f t="shared" si="722"/>
        <v>0</v>
      </c>
      <c r="AU559" s="147">
        <f t="shared" si="765"/>
        <v>0</v>
      </c>
      <c r="AV559" s="52"/>
      <c r="AW559" s="55">
        <f t="shared" si="744"/>
        <v>0</v>
      </c>
      <c r="AX559" s="55"/>
      <c r="AY559" s="54" t="s">
        <v>138</v>
      </c>
      <c r="AZ559" s="54">
        <f t="shared" si="762"/>
        <v>0</v>
      </c>
      <c r="BA559" s="54">
        <f t="shared" si="762"/>
        <v>0</v>
      </c>
      <c r="BB559" s="54">
        <f t="shared" si="762"/>
        <v>0</v>
      </c>
      <c r="BC559" s="54">
        <f t="shared" si="762"/>
        <v>0</v>
      </c>
      <c r="BD559" s="54">
        <f t="shared" si="762"/>
        <v>0</v>
      </c>
      <c r="BE559" s="54">
        <f t="shared" si="762"/>
        <v>0</v>
      </c>
      <c r="BF559" s="54">
        <f t="shared" si="762"/>
        <v>0</v>
      </c>
      <c r="BG559" s="54">
        <f t="shared" si="762"/>
        <v>0</v>
      </c>
      <c r="BH559" s="54">
        <f t="shared" si="762"/>
        <v>0</v>
      </c>
      <c r="BI559" s="54">
        <f t="shared" si="762"/>
        <v>0</v>
      </c>
      <c r="BJ559" s="54">
        <f t="shared" si="762"/>
        <v>0</v>
      </c>
      <c r="BK559" s="54">
        <f t="shared" si="762"/>
        <v>0</v>
      </c>
      <c r="BL559" s="54">
        <f t="shared" si="762"/>
        <v>0</v>
      </c>
      <c r="BM559" s="54">
        <f t="shared" si="762"/>
        <v>0</v>
      </c>
      <c r="BN559" s="54">
        <f t="shared" si="762"/>
        <v>0</v>
      </c>
      <c r="BO559" s="54">
        <f t="shared" si="762"/>
        <v>0</v>
      </c>
      <c r="BP559" s="54">
        <f t="shared" si="762"/>
        <v>0</v>
      </c>
      <c r="BQ559" s="54">
        <f t="shared" si="762"/>
        <v>0</v>
      </c>
      <c r="BR559" s="54">
        <f t="shared" si="762"/>
        <v>0</v>
      </c>
      <c r="BS559" s="54">
        <f t="shared" si="762"/>
        <v>0</v>
      </c>
      <c r="BT559" s="54">
        <f t="shared" si="762"/>
        <v>0</v>
      </c>
      <c r="BU559" s="54">
        <f t="shared" si="762"/>
        <v>0</v>
      </c>
      <c r="BV559" s="54">
        <f t="shared" si="762"/>
        <v>0</v>
      </c>
      <c r="BW559" s="54">
        <f t="shared" si="762"/>
        <v>0</v>
      </c>
      <c r="BX559" s="54">
        <f t="shared" si="762"/>
        <v>0</v>
      </c>
      <c r="BY559" s="54">
        <f t="shared" si="762"/>
        <v>0</v>
      </c>
      <c r="BZ559" s="54">
        <f t="shared" si="762"/>
        <v>0</v>
      </c>
      <c r="CA559" s="54">
        <f t="shared" si="762"/>
        <v>0</v>
      </c>
      <c r="CB559" s="54">
        <f t="shared" si="762"/>
        <v>0</v>
      </c>
      <c r="CC559" s="54">
        <f t="shared" si="762"/>
        <v>0</v>
      </c>
      <c r="CD559" s="54">
        <f t="shared" si="762"/>
        <v>0</v>
      </c>
      <c r="CE559" s="54">
        <f t="shared" si="762"/>
        <v>0</v>
      </c>
      <c r="CF559" s="148">
        <f t="shared" si="762"/>
        <v>0</v>
      </c>
      <c r="CG559" s="52"/>
      <c r="CH559" s="52"/>
      <c r="CI559" s="52"/>
      <c r="CJ559" s="52"/>
      <c r="CK559" s="52"/>
      <c r="CL559" s="52"/>
      <c r="CM559" s="52"/>
      <c r="CN559" s="52"/>
      <c r="CO559" s="52"/>
      <c r="CP559" s="52"/>
      <c r="CQ559" s="52"/>
      <c r="CR559" s="52"/>
      <c r="CS559" s="52"/>
      <c r="CT559" s="52"/>
      <c r="CU559" s="52"/>
      <c r="CV559" s="52"/>
      <c r="CW559" s="52"/>
      <c r="CX559" s="52"/>
      <c r="CY559" s="52"/>
      <c r="CZ559" s="52"/>
      <c r="DA559" s="52"/>
      <c r="DB559" s="52"/>
      <c r="DC559" s="52"/>
      <c r="DD559" s="52"/>
      <c r="DE559" s="52"/>
      <c r="DF559" s="52"/>
      <c r="DG559" s="52"/>
      <c r="DH559" s="52"/>
      <c r="DI559" s="52"/>
      <c r="DJ559" s="52"/>
      <c r="DK559" s="52"/>
      <c r="DL559" s="52"/>
    </row>
    <row r="560" spans="1:116" s="57" customFormat="1" x14ac:dyDescent="0.2">
      <c r="A560" s="220"/>
      <c r="B560" s="223"/>
      <c r="C560" s="226"/>
      <c r="D560" s="229"/>
      <c r="E560" s="229"/>
      <c r="F560" s="229"/>
      <c r="G560" s="232"/>
      <c r="H560" s="235"/>
      <c r="I560" s="237"/>
      <c r="J560" s="237"/>
      <c r="K560" s="235"/>
      <c r="L560" s="54" t="s">
        <v>142</v>
      </c>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146">
        <f t="shared" si="722"/>
        <v>0</v>
      </c>
      <c r="AU560" s="147">
        <f t="shared" si="765"/>
        <v>0</v>
      </c>
      <c r="AV560" s="52"/>
      <c r="AW560" s="55">
        <f t="shared" si="744"/>
        <v>0</v>
      </c>
      <c r="AX560" s="55"/>
      <c r="AY560" s="54" t="s">
        <v>142</v>
      </c>
      <c r="AZ560" s="54">
        <f t="shared" si="762"/>
        <v>0</v>
      </c>
      <c r="BA560" s="54">
        <f t="shared" si="762"/>
        <v>0</v>
      </c>
      <c r="BB560" s="54">
        <f t="shared" si="762"/>
        <v>0</v>
      </c>
      <c r="BC560" s="54">
        <f t="shared" si="762"/>
        <v>0</v>
      </c>
      <c r="BD560" s="54">
        <f t="shared" si="762"/>
        <v>0</v>
      </c>
      <c r="BE560" s="54">
        <f t="shared" si="762"/>
        <v>0</v>
      </c>
      <c r="BF560" s="54">
        <f t="shared" si="762"/>
        <v>0</v>
      </c>
      <c r="BG560" s="54">
        <f t="shared" si="762"/>
        <v>0</v>
      </c>
      <c r="BH560" s="54">
        <f t="shared" si="762"/>
        <v>0</v>
      </c>
      <c r="BI560" s="54">
        <f t="shared" si="762"/>
        <v>0</v>
      </c>
      <c r="BJ560" s="54">
        <f t="shared" si="762"/>
        <v>0</v>
      </c>
      <c r="BK560" s="54">
        <f t="shared" si="762"/>
        <v>0</v>
      </c>
      <c r="BL560" s="54">
        <f t="shared" si="762"/>
        <v>0</v>
      </c>
      <c r="BM560" s="54">
        <f t="shared" si="762"/>
        <v>0</v>
      </c>
      <c r="BN560" s="54">
        <f t="shared" si="762"/>
        <v>0</v>
      </c>
      <c r="BO560" s="54">
        <f t="shared" si="762"/>
        <v>0</v>
      </c>
      <c r="BP560" s="54">
        <f t="shared" si="762"/>
        <v>0</v>
      </c>
      <c r="BQ560" s="54">
        <f t="shared" si="762"/>
        <v>0</v>
      </c>
      <c r="BR560" s="54">
        <f t="shared" si="762"/>
        <v>0</v>
      </c>
      <c r="BS560" s="54">
        <f t="shared" si="762"/>
        <v>0</v>
      </c>
      <c r="BT560" s="54">
        <f t="shared" si="762"/>
        <v>0</v>
      </c>
      <c r="BU560" s="54">
        <f t="shared" si="762"/>
        <v>0</v>
      </c>
      <c r="BV560" s="54">
        <f t="shared" si="762"/>
        <v>0</v>
      </c>
      <c r="BW560" s="54">
        <f t="shared" si="762"/>
        <v>0</v>
      </c>
      <c r="BX560" s="54">
        <f t="shared" si="762"/>
        <v>0</v>
      </c>
      <c r="BY560" s="54">
        <f t="shared" si="762"/>
        <v>0</v>
      </c>
      <c r="BZ560" s="54">
        <f t="shared" si="762"/>
        <v>0</v>
      </c>
      <c r="CA560" s="54">
        <f t="shared" si="762"/>
        <v>0</v>
      </c>
      <c r="CB560" s="54">
        <f t="shared" si="762"/>
        <v>0</v>
      </c>
      <c r="CC560" s="54">
        <f t="shared" si="762"/>
        <v>0</v>
      </c>
      <c r="CD560" s="54">
        <f t="shared" si="762"/>
        <v>0</v>
      </c>
      <c r="CE560" s="54">
        <f t="shared" si="762"/>
        <v>0</v>
      </c>
      <c r="CF560" s="148">
        <f t="shared" si="762"/>
        <v>0</v>
      </c>
      <c r="CG560" s="52"/>
      <c r="CH560" s="52"/>
      <c r="CI560" s="52"/>
      <c r="CJ560" s="52"/>
      <c r="CK560" s="52"/>
      <c r="CL560" s="52"/>
      <c r="CM560" s="52"/>
      <c r="CN560" s="52"/>
      <c r="CO560" s="52"/>
      <c r="CP560" s="52"/>
      <c r="CQ560" s="52"/>
      <c r="CR560" s="52"/>
      <c r="CS560" s="52"/>
      <c r="CT560" s="52"/>
      <c r="CU560" s="52"/>
      <c r="CV560" s="52"/>
      <c r="CW560" s="52"/>
      <c r="CX560" s="52"/>
      <c r="CY560" s="52"/>
      <c r="CZ560" s="52"/>
      <c r="DA560" s="52"/>
      <c r="DB560" s="52"/>
      <c r="DC560" s="52"/>
      <c r="DD560" s="52"/>
      <c r="DE560" s="52"/>
      <c r="DF560" s="52"/>
      <c r="DG560" s="52"/>
      <c r="DH560" s="52"/>
      <c r="DI560" s="52"/>
      <c r="DJ560" s="52"/>
      <c r="DK560" s="52"/>
      <c r="DL560" s="52"/>
    </row>
    <row r="561" spans="1:116" s="57" customFormat="1" x14ac:dyDescent="0.2">
      <c r="A561" s="220"/>
      <c r="B561" s="223"/>
      <c r="C561" s="226"/>
      <c r="D561" s="229"/>
      <c r="E561" s="229"/>
      <c r="F561" s="229"/>
      <c r="G561" s="232"/>
      <c r="H561" s="235"/>
      <c r="I561" s="237"/>
      <c r="J561" s="237"/>
      <c r="K561" s="235"/>
      <c r="L561" s="54" t="s">
        <v>139</v>
      </c>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146">
        <f t="shared" si="722"/>
        <v>0</v>
      </c>
      <c r="AU561" s="147">
        <f t="shared" si="765"/>
        <v>0</v>
      </c>
      <c r="AV561" s="52"/>
      <c r="AW561" s="55">
        <f t="shared" si="744"/>
        <v>0</v>
      </c>
      <c r="AX561" s="55"/>
      <c r="AY561" s="54" t="s">
        <v>139</v>
      </c>
      <c r="AZ561" s="54">
        <f t="shared" si="762"/>
        <v>0</v>
      </c>
      <c r="BA561" s="54">
        <f t="shared" si="762"/>
        <v>0</v>
      </c>
      <c r="BB561" s="54">
        <f t="shared" si="762"/>
        <v>0</v>
      </c>
      <c r="BC561" s="54">
        <f t="shared" si="762"/>
        <v>0</v>
      </c>
      <c r="BD561" s="54">
        <f t="shared" si="762"/>
        <v>0</v>
      </c>
      <c r="BE561" s="54">
        <f t="shared" si="762"/>
        <v>0</v>
      </c>
      <c r="BF561" s="54">
        <f t="shared" si="762"/>
        <v>0</v>
      </c>
      <c r="BG561" s="54">
        <f t="shared" si="762"/>
        <v>0</v>
      </c>
      <c r="BH561" s="54">
        <f t="shared" si="762"/>
        <v>0</v>
      </c>
      <c r="BI561" s="54">
        <f t="shared" si="762"/>
        <v>0</v>
      </c>
      <c r="BJ561" s="54">
        <f t="shared" si="762"/>
        <v>0</v>
      </c>
      <c r="BK561" s="54">
        <f t="shared" si="762"/>
        <v>0</v>
      </c>
      <c r="BL561" s="54">
        <f t="shared" si="762"/>
        <v>0</v>
      </c>
      <c r="BM561" s="54">
        <f t="shared" si="762"/>
        <v>0</v>
      </c>
      <c r="BN561" s="54">
        <f t="shared" si="762"/>
        <v>0</v>
      </c>
      <c r="BO561" s="54">
        <f t="shared" si="762"/>
        <v>0</v>
      </c>
      <c r="BP561" s="54">
        <f t="shared" si="762"/>
        <v>0</v>
      </c>
      <c r="BQ561" s="54">
        <f t="shared" si="762"/>
        <v>0</v>
      </c>
      <c r="BR561" s="54">
        <f t="shared" si="762"/>
        <v>0</v>
      </c>
      <c r="BS561" s="54">
        <f t="shared" si="762"/>
        <v>0</v>
      </c>
      <c r="BT561" s="54">
        <f t="shared" si="762"/>
        <v>0</v>
      </c>
      <c r="BU561" s="54">
        <f t="shared" si="762"/>
        <v>0</v>
      </c>
      <c r="BV561" s="54">
        <f t="shared" si="762"/>
        <v>0</v>
      </c>
      <c r="BW561" s="54">
        <f t="shared" si="762"/>
        <v>0</v>
      </c>
      <c r="BX561" s="54">
        <f t="shared" si="762"/>
        <v>0</v>
      </c>
      <c r="BY561" s="54">
        <f t="shared" si="762"/>
        <v>0</v>
      </c>
      <c r="BZ561" s="54">
        <f t="shared" si="762"/>
        <v>0</v>
      </c>
      <c r="CA561" s="54">
        <f t="shared" si="762"/>
        <v>0</v>
      </c>
      <c r="CB561" s="54">
        <f t="shared" si="762"/>
        <v>0</v>
      </c>
      <c r="CC561" s="54">
        <f t="shared" si="762"/>
        <v>0</v>
      </c>
      <c r="CD561" s="54">
        <f t="shared" si="762"/>
        <v>0</v>
      </c>
      <c r="CE561" s="54">
        <f t="shared" si="762"/>
        <v>0</v>
      </c>
      <c r="CF561" s="148">
        <f t="shared" si="762"/>
        <v>0</v>
      </c>
      <c r="CG561" s="52"/>
      <c r="CH561" s="52"/>
      <c r="CI561" s="52"/>
      <c r="CJ561" s="52"/>
      <c r="CK561" s="52"/>
      <c r="CL561" s="52"/>
      <c r="CM561" s="52"/>
      <c r="CN561" s="52"/>
      <c r="CO561" s="52"/>
      <c r="CP561" s="52"/>
      <c r="CQ561" s="52"/>
      <c r="CR561" s="52"/>
      <c r="CS561" s="52"/>
      <c r="CT561" s="52"/>
      <c r="CU561" s="52"/>
      <c r="CV561" s="52"/>
      <c r="CW561" s="52"/>
      <c r="CX561" s="52"/>
      <c r="CY561" s="52"/>
      <c r="CZ561" s="52"/>
      <c r="DA561" s="52"/>
      <c r="DB561" s="52"/>
      <c r="DC561" s="52"/>
      <c r="DD561" s="52"/>
      <c r="DE561" s="52"/>
      <c r="DF561" s="52"/>
      <c r="DG561" s="52"/>
      <c r="DH561" s="52"/>
      <c r="DI561" s="52"/>
      <c r="DJ561" s="52"/>
      <c r="DK561" s="52"/>
      <c r="DL561" s="52"/>
    </row>
    <row r="562" spans="1:116" s="57" customFormat="1" x14ac:dyDescent="0.2">
      <c r="A562" s="220"/>
      <c r="B562" s="223"/>
      <c r="C562" s="226"/>
      <c r="D562" s="229"/>
      <c r="E562" s="229"/>
      <c r="F562" s="229"/>
      <c r="G562" s="232"/>
      <c r="H562" s="235"/>
      <c r="I562" s="237"/>
      <c r="J562" s="237"/>
      <c r="K562" s="235"/>
      <c r="L562" s="54" t="s">
        <v>140</v>
      </c>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146">
        <f t="shared" si="722"/>
        <v>0</v>
      </c>
      <c r="AU562" s="147">
        <f t="shared" si="765"/>
        <v>0</v>
      </c>
      <c r="AV562" s="52"/>
      <c r="AW562" s="55">
        <f t="shared" si="744"/>
        <v>0</v>
      </c>
      <c r="AX562" s="55"/>
      <c r="AY562" s="54" t="s">
        <v>140</v>
      </c>
      <c r="AZ562" s="54">
        <f t="shared" si="762"/>
        <v>0</v>
      </c>
      <c r="BA562" s="54">
        <f t="shared" si="762"/>
        <v>0</v>
      </c>
      <c r="BB562" s="54">
        <f t="shared" si="762"/>
        <v>0</v>
      </c>
      <c r="BC562" s="54">
        <f t="shared" si="762"/>
        <v>0</v>
      </c>
      <c r="BD562" s="54">
        <f t="shared" si="762"/>
        <v>0</v>
      </c>
      <c r="BE562" s="54">
        <f t="shared" si="762"/>
        <v>0</v>
      </c>
      <c r="BF562" s="54">
        <f t="shared" si="762"/>
        <v>0</v>
      </c>
      <c r="BG562" s="54">
        <f t="shared" si="762"/>
        <v>0</v>
      </c>
      <c r="BH562" s="54">
        <f t="shared" si="762"/>
        <v>0</v>
      </c>
      <c r="BI562" s="54">
        <f t="shared" si="762"/>
        <v>0</v>
      </c>
      <c r="BJ562" s="54">
        <f t="shared" si="762"/>
        <v>0</v>
      </c>
      <c r="BK562" s="54">
        <f t="shared" si="762"/>
        <v>0</v>
      </c>
      <c r="BL562" s="54">
        <f t="shared" si="762"/>
        <v>0</v>
      </c>
      <c r="BM562" s="54">
        <f t="shared" si="762"/>
        <v>0</v>
      </c>
      <c r="BN562" s="54">
        <f t="shared" si="762"/>
        <v>0</v>
      </c>
      <c r="BO562" s="54">
        <f t="shared" ref="BO562" si="766">IFERROR($AU562/$AT562*AB562,0)</f>
        <v>0</v>
      </c>
      <c r="BP562" s="54">
        <f t="shared" ref="BP562:CE570" si="767">IFERROR($AU562/$AT562*AC562,0)</f>
        <v>0</v>
      </c>
      <c r="BQ562" s="54">
        <f t="shared" ref="BQ562" si="768">IFERROR($AU562/$AT562*AD562,0)</f>
        <v>0</v>
      </c>
      <c r="BR562" s="54">
        <f t="shared" ref="BR562" si="769">IFERROR($AU562/$AT562*AE562,0)</f>
        <v>0</v>
      </c>
      <c r="BS562" s="54">
        <f t="shared" ref="BS562" si="770">IFERROR($AU562/$AT562*AF562,0)</f>
        <v>0</v>
      </c>
      <c r="BT562" s="54">
        <f t="shared" ref="BT562" si="771">IFERROR($AU562/$AT562*AG562,0)</f>
        <v>0</v>
      </c>
      <c r="BU562" s="54">
        <f t="shared" ref="BU562" si="772">IFERROR($AU562/$AT562*AH562,0)</f>
        <v>0</v>
      </c>
      <c r="BV562" s="54">
        <f t="shared" ref="BV562" si="773">IFERROR($AU562/$AT562*AI562,0)</f>
        <v>0</v>
      </c>
      <c r="BW562" s="54">
        <f t="shared" ref="BW562" si="774">IFERROR($AU562/$AT562*AJ562,0)</f>
        <v>0</v>
      </c>
      <c r="BX562" s="54">
        <f t="shared" ref="BX562" si="775">IFERROR($AU562/$AT562*AK562,0)</f>
        <v>0</v>
      </c>
      <c r="BY562" s="54">
        <f t="shared" ref="BY562" si="776">IFERROR($AU562/$AT562*AL562,0)</f>
        <v>0</v>
      </c>
      <c r="BZ562" s="54">
        <f t="shared" ref="BZ562" si="777">IFERROR($AU562/$AT562*AM562,0)</f>
        <v>0</v>
      </c>
      <c r="CA562" s="54">
        <f t="shared" ref="CA562" si="778">IFERROR($AU562/$AT562*AN562,0)</f>
        <v>0</v>
      </c>
      <c r="CB562" s="54">
        <f t="shared" ref="CB562" si="779">IFERROR($AU562/$AT562*AO562,0)</f>
        <v>0</v>
      </c>
      <c r="CC562" s="54">
        <f t="shared" ref="CC562" si="780">IFERROR($AU562/$AT562*AP562,0)</f>
        <v>0</v>
      </c>
      <c r="CD562" s="54">
        <f t="shared" ref="CD562" si="781">IFERROR($AU562/$AT562*AQ562,0)</f>
        <v>0</v>
      </c>
      <c r="CE562" s="54">
        <f t="shared" ref="CE562" si="782">IFERROR($AU562/$AT562*AR562,0)</f>
        <v>0</v>
      </c>
      <c r="CF562" s="148">
        <f t="shared" ref="AZ562:CF578" si="783">IFERROR($AU562/$AT562*AS562,0)</f>
        <v>0</v>
      </c>
      <c r="CG562" s="52"/>
      <c r="CH562" s="52"/>
      <c r="CI562" s="52"/>
      <c r="CJ562" s="52"/>
      <c r="CK562" s="52"/>
      <c r="CL562" s="52"/>
      <c r="CM562" s="52"/>
      <c r="CN562" s="52"/>
      <c r="CO562" s="52"/>
      <c r="CP562" s="52"/>
      <c r="CQ562" s="52"/>
      <c r="CR562" s="52"/>
      <c r="CS562" s="52"/>
      <c r="CT562" s="52"/>
      <c r="CU562" s="52"/>
      <c r="CV562" s="52"/>
      <c r="CW562" s="52"/>
      <c r="CX562" s="52"/>
      <c r="CY562" s="52"/>
      <c r="CZ562" s="52"/>
      <c r="DA562" s="52"/>
      <c r="DB562" s="52"/>
      <c r="DC562" s="52"/>
      <c r="DD562" s="52"/>
      <c r="DE562" s="52"/>
      <c r="DF562" s="52"/>
      <c r="DG562" s="52"/>
      <c r="DH562" s="52"/>
      <c r="DI562" s="52"/>
      <c r="DJ562" s="52"/>
      <c r="DK562" s="52"/>
      <c r="DL562" s="52"/>
    </row>
    <row r="563" spans="1:116" s="57" customFormat="1" ht="13.5" thickBot="1" x14ac:dyDescent="0.25">
      <c r="A563" s="221"/>
      <c r="B563" s="224"/>
      <c r="C563" s="227"/>
      <c r="D563" s="230"/>
      <c r="E563" s="230"/>
      <c r="F563" s="230"/>
      <c r="G563" s="233"/>
      <c r="H563" s="236"/>
      <c r="I563" s="238"/>
      <c r="J563" s="238"/>
      <c r="K563" s="236"/>
      <c r="L563" s="141" t="s">
        <v>141</v>
      </c>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c r="AN563" s="128"/>
      <c r="AO563" s="128"/>
      <c r="AP563" s="128"/>
      <c r="AQ563" s="128"/>
      <c r="AR563" s="128"/>
      <c r="AS563" s="128"/>
      <c r="AT563" s="149">
        <f t="shared" si="722"/>
        <v>0</v>
      </c>
      <c r="AU563" s="150">
        <f t="shared" si="765"/>
        <v>0</v>
      </c>
      <c r="AV563" s="52"/>
      <c r="AW563" s="55">
        <f t="shared" si="744"/>
        <v>0</v>
      </c>
      <c r="AX563" s="55"/>
      <c r="AY563" s="141" t="s">
        <v>141</v>
      </c>
      <c r="AZ563" s="141">
        <f t="shared" ref="AZ563:BO570" si="784">IFERROR($AU563/$AT563*M563,0)</f>
        <v>0</v>
      </c>
      <c r="BA563" s="141">
        <f t="shared" si="784"/>
        <v>0</v>
      </c>
      <c r="BB563" s="141">
        <f t="shared" si="784"/>
        <v>0</v>
      </c>
      <c r="BC563" s="141">
        <f t="shared" si="784"/>
        <v>0</v>
      </c>
      <c r="BD563" s="141">
        <f t="shared" si="784"/>
        <v>0</v>
      </c>
      <c r="BE563" s="141">
        <f t="shared" si="784"/>
        <v>0</v>
      </c>
      <c r="BF563" s="141">
        <f t="shared" si="784"/>
        <v>0</v>
      </c>
      <c r="BG563" s="141">
        <f t="shared" si="784"/>
        <v>0</v>
      </c>
      <c r="BH563" s="141">
        <f t="shared" si="784"/>
        <v>0</v>
      </c>
      <c r="BI563" s="141">
        <f t="shared" si="784"/>
        <v>0</v>
      </c>
      <c r="BJ563" s="141">
        <f t="shared" si="784"/>
        <v>0</v>
      </c>
      <c r="BK563" s="141">
        <f t="shared" si="784"/>
        <v>0</v>
      </c>
      <c r="BL563" s="141">
        <f t="shared" si="784"/>
        <v>0</v>
      </c>
      <c r="BM563" s="141">
        <f t="shared" si="784"/>
        <v>0</v>
      </c>
      <c r="BN563" s="141">
        <f t="shared" si="784"/>
        <v>0</v>
      </c>
      <c r="BO563" s="141">
        <f t="shared" si="784"/>
        <v>0</v>
      </c>
      <c r="BP563" s="141">
        <f t="shared" si="767"/>
        <v>0</v>
      </c>
      <c r="BQ563" s="141">
        <f t="shared" si="767"/>
        <v>0</v>
      </c>
      <c r="BR563" s="141">
        <f t="shared" si="767"/>
        <v>0</v>
      </c>
      <c r="BS563" s="141">
        <f t="shared" si="767"/>
        <v>0</v>
      </c>
      <c r="BT563" s="141">
        <f t="shared" si="767"/>
        <v>0</v>
      </c>
      <c r="BU563" s="141">
        <f t="shared" si="767"/>
        <v>0</v>
      </c>
      <c r="BV563" s="141">
        <f t="shared" si="767"/>
        <v>0</v>
      </c>
      <c r="BW563" s="141">
        <f t="shared" si="767"/>
        <v>0</v>
      </c>
      <c r="BX563" s="141">
        <f t="shared" si="767"/>
        <v>0</v>
      </c>
      <c r="BY563" s="141">
        <f t="shared" si="767"/>
        <v>0</v>
      </c>
      <c r="BZ563" s="141">
        <f t="shared" si="767"/>
        <v>0</v>
      </c>
      <c r="CA563" s="141">
        <f t="shared" si="767"/>
        <v>0</v>
      </c>
      <c r="CB563" s="141">
        <f t="shared" si="767"/>
        <v>0</v>
      </c>
      <c r="CC563" s="141">
        <f t="shared" si="767"/>
        <v>0</v>
      </c>
      <c r="CD563" s="141">
        <f t="shared" si="767"/>
        <v>0</v>
      </c>
      <c r="CE563" s="141">
        <f t="shared" si="767"/>
        <v>0</v>
      </c>
      <c r="CF563" s="151">
        <f t="shared" si="783"/>
        <v>0</v>
      </c>
      <c r="CG563" s="52"/>
      <c r="CH563" s="52"/>
      <c r="CI563" s="52"/>
      <c r="CJ563" s="52"/>
      <c r="CK563" s="52"/>
      <c r="CL563" s="52"/>
      <c r="CM563" s="52"/>
      <c r="CN563" s="52"/>
      <c r="CO563" s="52"/>
      <c r="CP563" s="52"/>
      <c r="CQ563" s="52"/>
      <c r="CR563" s="52"/>
      <c r="CS563" s="52"/>
      <c r="CT563" s="52"/>
      <c r="CU563" s="52"/>
      <c r="CV563" s="52"/>
      <c r="CW563" s="52"/>
      <c r="CX563" s="52"/>
      <c r="CY563" s="52"/>
      <c r="CZ563" s="52"/>
      <c r="DA563" s="52"/>
      <c r="DB563" s="52"/>
      <c r="DC563" s="52"/>
      <c r="DD563" s="52"/>
      <c r="DE563" s="52"/>
      <c r="DF563" s="52"/>
      <c r="DG563" s="52"/>
      <c r="DH563" s="52"/>
      <c r="DI563" s="52"/>
      <c r="DJ563" s="52"/>
      <c r="DK563" s="52"/>
      <c r="DL563" s="52"/>
    </row>
    <row r="564" spans="1:116" s="57" customFormat="1" x14ac:dyDescent="0.2">
      <c r="A564" s="219"/>
      <c r="B564" s="222"/>
      <c r="C564" s="225"/>
      <c r="D564" s="228"/>
      <c r="E564" s="228"/>
      <c r="F564" s="228"/>
      <c r="G564" s="231"/>
      <c r="H564" s="234"/>
      <c r="I564" s="222"/>
      <c r="J564" s="222"/>
      <c r="K564" s="234"/>
      <c r="L564" s="140" t="s">
        <v>145</v>
      </c>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43">
        <f t="shared" si="722"/>
        <v>0</v>
      </c>
      <c r="AU564" s="144">
        <f t="shared" ref="AU564:AU571" si="785">AT564*$H$564</f>
        <v>0</v>
      </c>
      <c r="AV564" s="52"/>
      <c r="AW564" s="55">
        <f t="shared" si="744"/>
        <v>0</v>
      </c>
      <c r="AX564" s="55"/>
      <c r="AY564" s="140" t="s">
        <v>145</v>
      </c>
      <c r="AZ564" s="140">
        <f t="shared" si="784"/>
        <v>0</v>
      </c>
      <c r="BA564" s="140">
        <f t="shared" si="784"/>
        <v>0</v>
      </c>
      <c r="BB564" s="140">
        <f t="shared" si="784"/>
        <v>0</v>
      </c>
      <c r="BC564" s="140">
        <f t="shared" si="784"/>
        <v>0</v>
      </c>
      <c r="BD564" s="140">
        <f t="shared" si="784"/>
        <v>0</v>
      </c>
      <c r="BE564" s="140">
        <f t="shared" si="784"/>
        <v>0</v>
      </c>
      <c r="BF564" s="140">
        <f t="shared" si="784"/>
        <v>0</v>
      </c>
      <c r="BG564" s="140">
        <f t="shared" si="784"/>
        <v>0</v>
      </c>
      <c r="BH564" s="140">
        <f t="shared" si="784"/>
        <v>0</v>
      </c>
      <c r="BI564" s="140">
        <f t="shared" si="784"/>
        <v>0</v>
      </c>
      <c r="BJ564" s="140">
        <f t="shared" si="784"/>
        <v>0</v>
      </c>
      <c r="BK564" s="140">
        <f t="shared" si="784"/>
        <v>0</v>
      </c>
      <c r="BL564" s="140">
        <f t="shared" si="784"/>
        <v>0</v>
      </c>
      <c r="BM564" s="140">
        <f t="shared" si="784"/>
        <v>0</v>
      </c>
      <c r="BN564" s="140">
        <f t="shared" si="784"/>
        <v>0</v>
      </c>
      <c r="BO564" s="140">
        <f t="shared" si="784"/>
        <v>0</v>
      </c>
      <c r="BP564" s="140">
        <f t="shared" si="767"/>
        <v>0</v>
      </c>
      <c r="BQ564" s="140">
        <f t="shared" si="767"/>
        <v>0</v>
      </c>
      <c r="BR564" s="140">
        <f t="shared" si="767"/>
        <v>0</v>
      </c>
      <c r="BS564" s="140">
        <f t="shared" si="767"/>
        <v>0</v>
      </c>
      <c r="BT564" s="140">
        <f t="shared" si="767"/>
        <v>0</v>
      </c>
      <c r="BU564" s="140">
        <f t="shared" si="767"/>
        <v>0</v>
      </c>
      <c r="BV564" s="140">
        <f t="shared" si="767"/>
        <v>0</v>
      </c>
      <c r="BW564" s="140">
        <f t="shared" si="767"/>
        <v>0</v>
      </c>
      <c r="BX564" s="140">
        <f t="shared" si="767"/>
        <v>0</v>
      </c>
      <c r="BY564" s="140">
        <f t="shared" si="767"/>
        <v>0</v>
      </c>
      <c r="BZ564" s="140">
        <f t="shared" si="767"/>
        <v>0</v>
      </c>
      <c r="CA564" s="140">
        <f t="shared" si="767"/>
        <v>0</v>
      </c>
      <c r="CB564" s="140">
        <f t="shared" si="767"/>
        <v>0</v>
      </c>
      <c r="CC564" s="140">
        <f t="shared" si="767"/>
        <v>0</v>
      </c>
      <c r="CD564" s="140">
        <f t="shared" si="767"/>
        <v>0</v>
      </c>
      <c r="CE564" s="140">
        <f t="shared" si="767"/>
        <v>0</v>
      </c>
      <c r="CF564" s="145">
        <f t="shared" si="783"/>
        <v>0</v>
      </c>
      <c r="CG564" s="52"/>
      <c r="CH564" s="52"/>
      <c r="CI564" s="52"/>
      <c r="CJ564" s="52"/>
      <c r="CK564" s="52"/>
      <c r="CL564" s="52"/>
      <c r="CM564" s="52"/>
      <c r="CN564" s="52"/>
      <c r="CO564" s="52"/>
      <c r="CP564" s="52"/>
      <c r="CQ564" s="52"/>
      <c r="CR564" s="52"/>
      <c r="CS564" s="52"/>
      <c r="CT564" s="52"/>
      <c r="CU564" s="52"/>
      <c r="CV564" s="52"/>
      <c r="CW564" s="52"/>
      <c r="CX564" s="52"/>
      <c r="CY564" s="52"/>
      <c r="CZ564" s="52"/>
      <c r="DA564" s="52"/>
      <c r="DB564" s="52"/>
      <c r="DC564" s="52"/>
      <c r="DD564" s="52"/>
      <c r="DE564" s="52"/>
      <c r="DF564" s="52"/>
      <c r="DG564" s="52"/>
      <c r="DH564" s="52"/>
      <c r="DI564" s="52"/>
      <c r="DJ564" s="52"/>
      <c r="DK564" s="52"/>
      <c r="DL564" s="52"/>
    </row>
    <row r="565" spans="1:116" s="57" customFormat="1" x14ac:dyDescent="0.2">
      <c r="A565" s="220"/>
      <c r="B565" s="223"/>
      <c r="C565" s="226"/>
      <c r="D565" s="229"/>
      <c r="E565" s="229"/>
      <c r="F565" s="229"/>
      <c r="G565" s="232"/>
      <c r="H565" s="235"/>
      <c r="I565" s="237"/>
      <c r="J565" s="237"/>
      <c r="K565" s="235"/>
      <c r="L565" s="54" t="s">
        <v>1</v>
      </c>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146">
        <f t="shared" si="722"/>
        <v>0</v>
      </c>
      <c r="AU565" s="147">
        <f t="shared" si="785"/>
        <v>0</v>
      </c>
      <c r="AV565" s="52"/>
      <c r="AW565" s="55">
        <f t="shared" si="744"/>
        <v>0</v>
      </c>
      <c r="AX565" s="55"/>
      <c r="AY565" s="54" t="s">
        <v>1</v>
      </c>
      <c r="AZ565" s="54">
        <f t="shared" si="784"/>
        <v>0</v>
      </c>
      <c r="BA565" s="54">
        <f t="shared" si="784"/>
        <v>0</v>
      </c>
      <c r="BB565" s="54">
        <f t="shared" si="784"/>
        <v>0</v>
      </c>
      <c r="BC565" s="54">
        <f t="shared" si="784"/>
        <v>0</v>
      </c>
      <c r="BD565" s="54">
        <f t="shared" si="784"/>
        <v>0</v>
      </c>
      <c r="BE565" s="54">
        <f t="shared" si="784"/>
        <v>0</v>
      </c>
      <c r="BF565" s="54">
        <f t="shared" si="784"/>
        <v>0</v>
      </c>
      <c r="BG565" s="54">
        <f t="shared" si="784"/>
        <v>0</v>
      </c>
      <c r="BH565" s="54">
        <f t="shared" si="784"/>
        <v>0</v>
      </c>
      <c r="BI565" s="54">
        <f t="shared" si="784"/>
        <v>0</v>
      </c>
      <c r="BJ565" s="54">
        <f t="shared" si="784"/>
        <v>0</v>
      </c>
      <c r="BK565" s="54">
        <f t="shared" si="784"/>
        <v>0</v>
      </c>
      <c r="BL565" s="54">
        <f t="shared" si="784"/>
        <v>0</v>
      </c>
      <c r="BM565" s="54">
        <f t="shared" si="784"/>
        <v>0</v>
      </c>
      <c r="BN565" s="54">
        <f t="shared" si="784"/>
        <v>0</v>
      </c>
      <c r="BO565" s="54">
        <f t="shared" si="784"/>
        <v>0</v>
      </c>
      <c r="BP565" s="54">
        <f t="shared" si="767"/>
        <v>0</v>
      </c>
      <c r="BQ565" s="54">
        <f t="shared" si="767"/>
        <v>0</v>
      </c>
      <c r="BR565" s="54">
        <f t="shared" si="767"/>
        <v>0</v>
      </c>
      <c r="BS565" s="54">
        <f t="shared" si="767"/>
        <v>0</v>
      </c>
      <c r="BT565" s="54">
        <f t="shared" si="767"/>
        <v>0</v>
      </c>
      <c r="BU565" s="54">
        <f t="shared" si="767"/>
        <v>0</v>
      </c>
      <c r="BV565" s="54">
        <f t="shared" si="767"/>
        <v>0</v>
      </c>
      <c r="BW565" s="54">
        <f t="shared" si="767"/>
        <v>0</v>
      </c>
      <c r="BX565" s="54">
        <f t="shared" si="767"/>
        <v>0</v>
      </c>
      <c r="BY565" s="54">
        <f t="shared" si="767"/>
        <v>0</v>
      </c>
      <c r="BZ565" s="54">
        <f t="shared" si="767"/>
        <v>0</v>
      </c>
      <c r="CA565" s="54">
        <f t="shared" si="767"/>
        <v>0</v>
      </c>
      <c r="CB565" s="54">
        <f t="shared" si="767"/>
        <v>0</v>
      </c>
      <c r="CC565" s="54">
        <f t="shared" si="767"/>
        <v>0</v>
      </c>
      <c r="CD565" s="54">
        <f t="shared" si="767"/>
        <v>0</v>
      </c>
      <c r="CE565" s="54">
        <f t="shared" si="767"/>
        <v>0</v>
      </c>
      <c r="CF565" s="148">
        <f t="shared" si="783"/>
        <v>0</v>
      </c>
      <c r="CG565" s="52"/>
      <c r="CH565" s="52"/>
      <c r="CI565" s="52"/>
      <c r="CJ565" s="52"/>
      <c r="CK565" s="52"/>
      <c r="CL565" s="52"/>
      <c r="CM565" s="52"/>
      <c r="CN565" s="52"/>
      <c r="CO565" s="52"/>
      <c r="CP565" s="52"/>
      <c r="CQ565" s="52"/>
      <c r="CR565" s="52"/>
      <c r="CS565" s="52"/>
      <c r="CT565" s="52"/>
      <c r="CU565" s="52"/>
      <c r="CV565" s="52"/>
      <c r="CW565" s="52"/>
      <c r="CX565" s="52"/>
      <c r="CY565" s="52"/>
      <c r="CZ565" s="52"/>
      <c r="DA565" s="52"/>
      <c r="DB565" s="52"/>
      <c r="DC565" s="52"/>
      <c r="DD565" s="52"/>
      <c r="DE565" s="52"/>
      <c r="DF565" s="52"/>
      <c r="DG565" s="52"/>
      <c r="DH565" s="52"/>
      <c r="DI565" s="52"/>
      <c r="DJ565" s="52"/>
      <c r="DK565" s="52"/>
      <c r="DL565" s="52"/>
    </row>
    <row r="566" spans="1:116" s="57" customFormat="1" x14ac:dyDescent="0.2">
      <c r="A566" s="220"/>
      <c r="B566" s="223"/>
      <c r="C566" s="226"/>
      <c r="D566" s="229"/>
      <c r="E566" s="229"/>
      <c r="F566" s="229"/>
      <c r="G566" s="232"/>
      <c r="H566" s="235"/>
      <c r="I566" s="237"/>
      <c r="J566" s="237"/>
      <c r="K566" s="235"/>
      <c r="L566" s="54" t="s">
        <v>2</v>
      </c>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146">
        <f t="shared" si="722"/>
        <v>0</v>
      </c>
      <c r="AU566" s="147">
        <f t="shared" si="785"/>
        <v>0</v>
      </c>
      <c r="AV566" s="52"/>
      <c r="AW566" s="55">
        <f t="shared" si="744"/>
        <v>0</v>
      </c>
      <c r="AX566" s="55"/>
      <c r="AY566" s="54" t="s">
        <v>2</v>
      </c>
      <c r="AZ566" s="54">
        <f t="shared" si="784"/>
        <v>0</v>
      </c>
      <c r="BA566" s="54">
        <f t="shared" si="784"/>
        <v>0</v>
      </c>
      <c r="BB566" s="54">
        <f t="shared" si="784"/>
        <v>0</v>
      </c>
      <c r="BC566" s="54">
        <f t="shared" si="784"/>
        <v>0</v>
      </c>
      <c r="BD566" s="54">
        <f t="shared" si="784"/>
        <v>0</v>
      </c>
      <c r="BE566" s="54">
        <f t="shared" si="784"/>
        <v>0</v>
      </c>
      <c r="BF566" s="54">
        <f t="shared" si="784"/>
        <v>0</v>
      </c>
      <c r="BG566" s="54">
        <f t="shared" si="784"/>
        <v>0</v>
      </c>
      <c r="BH566" s="54">
        <f t="shared" si="784"/>
        <v>0</v>
      </c>
      <c r="BI566" s="54">
        <f t="shared" si="784"/>
        <v>0</v>
      </c>
      <c r="BJ566" s="54">
        <f t="shared" si="784"/>
        <v>0</v>
      </c>
      <c r="BK566" s="54">
        <f t="shared" si="784"/>
        <v>0</v>
      </c>
      <c r="BL566" s="54">
        <f t="shared" si="784"/>
        <v>0</v>
      </c>
      <c r="BM566" s="54">
        <f t="shared" si="784"/>
        <v>0</v>
      </c>
      <c r="BN566" s="54">
        <f t="shared" si="784"/>
        <v>0</v>
      </c>
      <c r="BO566" s="54">
        <f t="shared" si="784"/>
        <v>0</v>
      </c>
      <c r="BP566" s="54">
        <f t="shared" si="767"/>
        <v>0</v>
      </c>
      <c r="BQ566" s="54">
        <f t="shared" si="767"/>
        <v>0</v>
      </c>
      <c r="BR566" s="54">
        <f t="shared" si="767"/>
        <v>0</v>
      </c>
      <c r="BS566" s="54">
        <f t="shared" si="767"/>
        <v>0</v>
      </c>
      <c r="BT566" s="54">
        <f t="shared" si="767"/>
        <v>0</v>
      </c>
      <c r="BU566" s="54">
        <f t="shared" si="767"/>
        <v>0</v>
      </c>
      <c r="BV566" s="54">
        <f t="shared" si="767"/>
        <v>0</v>
      </c>
      <c r="BW566" s="54">
        <f t="shared" si="767"/>
        <v>0</v>
      </c>
      <c r="BX566" s="54">
        <f t="shared" si="767"/>
        <v>0</v>
      </c>
      <c r="BY566" s="54">
        <f t="shared" si="767"/>
        <v>0</v>
      </c>
      <c r="BZ566" s="54">
        <f t="shared" si="767"/>
        <v>0</v>
      </c>
      <c r="CA566" s="54">
        <f t="shared" si="767"/>
        <v>0</v>
      </c>
      <c r="CB566" s="54">
        <f t="shared" si="767"/>
        <v>0</v>
      </c>
      <c r="CC566" s="54">
        <f t="shared" si="767"/>
        <v>0</v>
      </c>
      <c r="CD566" s="54">
        <f t="shared" si="767"/>
        <v>0</v>
      </c>
      <c r="CE566" s="54">
        <f t="shared" si="767"/>
        <v>0</v>
      </c>
      <c r="CF566" s="148">
        <f t="shared" si="783"/>
        <v>0</v>
      </c>
      <c r="CG566" s="52"/>
      <c r="CH566" s="52"/>
      <c r="CI566" s="52"/>
      <c r="CJ566" s="52"/>
      <c r="CK566" s="52"/>
      <c r="CL566" s="52"/>
      <c r="CM566" s="52"/>
      <c r="CN566" s="52"/>
      <c r="CO566" s="52"/>
      <c r="CP566" s="52"/>
      <c r="CQ566" s="52"/>
      <c r="CR566" s="52"/>
      <c r="CS566" s="52"/>
      <c r="CT566" s="52"/>
      <c r="CU566" s="52"/>
      <c r="CV566" s="52"/>
      <c r="CW566" s="52"/>
      <c r="CX566" s="52"/>
      <c r="CY566" s="52"/>
      <c r="CZ566" s="52"/>
      <c r="DA566" s="52"/>
      <c r="DB566" s="52"/>
      <c r="DC566" s="52"/>
      <c r="DD566" s="52"/>
      <c r="DE566" s="52"/>
      <c r="DF566" s="52"/>
      <c r="DG566" s="52"/>
      <c r="DH566" s="52"/>
      <c r="DI566" s="52"/>
      <c r="DJ566" s="52"/>
      <c r="DK566" s="52"/>
      <c r="DL566" s="52"/>
    </row>
    <row r="567" spans="1:116" s="57" customFormat="1" x14ac:dyDescent="0.2">
      <c r="A567" s="220"/>
      <c r="B567" s="223"/>
      <c r="C567" s="226"/>
      <c r="D567" s="229"/>
      <c r="E567" s="229"/>
      <c r="F567" s="229"/>
      <c r="G567" s="232"/>
      <c r="H567" s="235"/>
      <c r="I567" s="237"/>
      <c r="J567" s="237"/>
      <c r="K567" s="235"/>
      <c r="L567" s="54" t="s">
        <v>138</v>
      </c>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146">
        <f t="shared" si="722"/>
        <v>0</v>
      </c>
      <c r="AU567" s="147">
        <f t="shared" si="785"/>
        <v>0</v>
      </c>
      <c r="AV567" s="52"/>
      <c r="AW567" s="55">
        <f t="shared" si="744"/>
        <v>0</v>
      </c>
      <c r="AX567" s="55"/>
      <c r="AY567" s="54" t="s">
        <v>138</v>
      </c>
      <c r="AZ567" s="54">
        <f t="shared" si="784"/>
        <v>0</v>
      </c>
      <c r="BA567" s="54">
        <f t="shared" si="784"/>
        <v>0</v>
      </c>
      <c r="BB567" s="54">
        <f t="shared" si="784"/>
        <v>0</v>
      </c>
      <c r="BC567" s="54">
        <f t="shared" si="784"/>
        <v>0</v>
      </c>
      <c r="BD567" s="54">
        <f t="shared" si="784"/>
        <v>0</v>
      </c>
      <c r="BE567" s="54">
        <f t="shared" si="784"/>
        <v>0</v>
      </c>
      <c r="BF567" s="54">
        <f t="shared" si="784"/>
        <v>0</v>
      </c>
      <c r="BG567" s="54">
        <f t="shared" si="784"/>
        <v>0</v>
      </c>
      <c r="BH567" s="54">
        <f t="shared" si="784"/>
        <v>0</v>
      </c>
      <c r="BI567" s="54">
        <f t="shared" si="784"/>
        <v>0</v>
      </c>
      <c r="BJ567" s="54">
        <f t="shared" si="784"/>
        <v>0</v>
      </c>
      <c r="BK567" s="54">
        <f t="shared" si="784"/>
        <v>0</v>
      </c>
      <c r="BL567" s="54">
        <f t="shared" si="784"/>
        <v>0</v>
      </c>
      <c r="BM567" s="54">
        <f t="shared" si="784"/>
        <v>0</v>
      </c>
      <c r="BN567" s="54">
        <f t="shared" si="784"/>
        <v>0</v>
      </c>
      <c r="BO567" s="54">
        <f t="shared" si="784"/>
        <v>0</v>
      </c>
      <c r="BP567" s="54">
        <f t="shared" si="767"/>
        <v>0</v>
      </c>
      <c r="BQ567" s="54">
        <f t="shared" si="767"/>
        <v>0</v>
      </c>
      <c r="BR567" s="54">
        <f t="shared" si="767"/>
        <v>0</v>
      </c>
      <c r="BS567" s="54">
        <f t="shared" si="767"/>
        <v>0</v>
      </c>
      <c r="BT567" s="54">
        <f t="shared" si="767"/>
        <v>0</v>
      </c>
      <c r="BU567" s="54">
        <f t="shared" si="767"/>
        <v>0</v>
      </c>
      <c r="BV567" s="54">
        <f t="shared" si="767"/>
        <v>0</v>
      </c>
      <c r="BW567" s="54">
        <f t="shared" si="767"/>
        <v>0</v>
      </c>
      <c r="BX567" s="54">
        <f t="shared" si="767"/>
        <v>0</v>
      </c>
      <c r="BY567" s="54">
        <f t="shared" si="767"/>
        <v>0</v>
      </c>
      <c r="BZ567" s="54">
        <f t="shared" si="767"/>
        <v>0</v>
      </c>
      <c r="CA567" s="54">
        <f t="shared" si="767"/>
        <v>0</v>
      </c>
      <c r="CB567" s="54">
        <f t="shared" si="767"/>
        <v>0</v>
      </c>
      <c r="CC567" s="54">
        <f t="shared" si="767"/>
        <v>0</v>
      </c>
      <c r="CD567" s="54">
        <f t="shared" si="767"/>
        <v>0</v>
      </c>
      <c r="CE567" s="54">
        <f t="shared" si="767"/>
        <v>0</v>
      </c>
      <c r="CF567" s="148">
        <f t="shared" si="783"/>
        <v>0</v>
      </c>
      <c r="CG567" s="52"/>
      <c r="CH567" s="52"/>
      <c r="CI567" s="52"/>
      <c r="CJ567" s="52"/>
      <c r="CK567" s="52"/>
      <c r="CL567" s="52"/>
      <c r="CM567" s="52"/>
      <c r="CN567" s="52"/>
      <c r="CO567" s="52"/>
      <c r="CP567" s="52"/>
      <c r="CQ567" s="52"/>
      <c r="CR567" s="52"/>
      <c r="CS567" s="52"/>
      <c r="CT567" s="52"/>
      <c r="CU567" s="52"/>
      <c r="CV567" s="52"/>
      <c r="CW567" s="52"/>
      <c r="CX567" s="52"/>
      <c r="CY567" s="52"/>
      <c r="CZ567" s="52"/>
      <c r="DA567" s="52"/>
      <c r="DB567" s="52"/>
      <c r="DC567" s="52"/>
      <c r="DD567" s="52"/>
      <c r="DE567" s="52"/>
      <c r="DF567" s="52"/>
      <c r="DG567" s="52"/>
      <c r="DH567" s="52"/>
      <c r="DI567" s="52"/>
      <c r="DJ567" s="52"/>
      <c r="DK567" s="52"/>
      <c r="DL567" s="52"/>
    </row>
    <row r="568" spans="1:116" s="57" customFormat="1" x14ac:dyDescent="0.2">
      <c r="A568" s="220"/>
      <c r="B568" s="223"/>
      <c r="C568" s="226"/>
      <c r="D568" s="229"/>
      <c r="E568" s="229"/>
      <c r="F568" s="229"/>
      <c r="G568" s="232"/>
      <c r="H568" s="235"/>
      <c r="I568" s="237"/>
      <c r="J568" s="237"/>
      <c r="K568" s="235"/>
      <c r="L568" s="54" t="s">
        <v>142</v>
      </c>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146">
        <f t="shared" si="722"/>
        <v>0</v>
      </c>
      <c r="AU568" s="147">
        <f t="shared" si="785"/>
        <v>0</v>
      </c>
      <c r="AV568" s="52"/>
      <c r="AW568" s="55">
        <f t="shared" si="744"/>
        <v>0</v>
      </c>
      <c r="AX568" s="55"/>
      <c r="AY568" s="54" t="s">
        <v>142</v>
      </c>
      <c r="AZ568" s="54">
        <f t="shared" si="784"/>
        <v>0</v>
      </c>
      <c r="BA568" s="54">
        <f t="shared" si="784"/>
        <v>0</v>
      </c>
      <c r="BB568" s="54">
        <f t="shared" si="784"/>
        <v>0</v>
      </c>
      <c r="BC568" s="54">
        <f t="shared" si="784"/>
        <v>0</v>
      </c>
      <c r="BD568" s="54">
        <f t="shared" si="784"/>
        <v>0</v>
      </c>
      <c r="BE568" s="54">
        <f t="shared" si="784"/>
        <v>0</v>
      </c>
      <c r="BF568" s="54">
        <f t="shared" si="784"/>
        <v>0</v>
      </c>
      <c r="BG568" s="54">
        <f t="shared" si="784"/>
        <v>0</v>
      </c>
      <c r="BH568" s="54">
        <f t="shared" si="784"/>
        <v>0</v>
      </c>
      <c r="BI568" s="54">
        <f t="shared" si="784"/>
        <v>0</v>
      </c>
      <c r="BJ568" s="54">
        <f t="shared" si="784"/>
        <v>0</v>
      </c>
      <c r="BK568" s="54">
        <f t="shared" si="784"/>
        <v>0</v>
      </c>
      <c r="BL568" s="54">
        <f t="shared" si="784"/>
        <v>0</v>
      </c>
      <c r="BM568" s="54">
        <f t="shared" si="784"/>
        <v>0</v>
      </c>
      <c r="BN568" s="54">
        <f t="shared" si="784"/>
        <v>0</v>
      </c>
      <c r="BO568" s="54">
        <f t="shared" si="784"/>
        <v>0</v>
      </c>
      <c r="BP568" s="54">
        <f t="shared" si="767"/>
        <v>0</v>
      </c>
      <c r="BQ568" s="54">
        <f t="shared" si="767"/>
        <v>0</v>
      </c>
      <c r="BR568" s="54">
        <f t="shared" si="767"/>
        <v>0</v>
      </c>
      <c r="BS568" s="54">
        <f t="shared" si="767"/>
        <v>0</v>
      </c>
      <c r="BT568" s="54">
        <f t="shared" si="767"/>
        <v>0</v>
      </c>
      <c r="BU568" s="54">
        <f t="shared" si="767"/>
        <v>0</v>
      </c>
      <c r="BV568" s="54">
        <f t="shared" si="767"/>
        <v>0</v>
      </c>
      <c r="BW568" s="54">
        <f t="shared" si="767"/>
        <v>0</v>
      </c>
      <c r="BX568" s="54">
        <f t="shared" si="767"/>
        <v>0</v>
      </c>
      <c r="BY568" s="54">
        <f t="shared" si="767"/>
        <v>0</v>
      </c>
      <c r="BZ568" s="54">
        <f t="shared" si="767"/>
        <v>0</v>
      </c>
      <c r="CA568" s="54">
        <f t="shared" si="767"/>
        <v>0</v>
      </c>
      <c r="CB568" s="54">
        <f t="shared" si="767"/>
        <v>0</v>
      </c>
      <c r="CC568" s="54">
        <f t="shared" si="767"/>
        <v>0</v>
      </c>
      <c r="CD568" s="54">
        <f t="shared" si="767"/>
        <v>0</v>
      </c>
      <c r="CE568" s="54">
        <f t="shared" si="767"/>
        <v>0</v>
      </c>
      <c r="CF568" s="148">
        <f t="shared" si="783"/>
        <v>0</v>
      </c>
      <c r="CG568" s="52"/>
      <c r="CH568" s="52"/>
      <c r="CI568" s="52"/>
      <c r="CJ568" s="52"/>
      <c r="CK568" s="52"/>
      <c r="CL568" s="52"/>
      <c r="CM568" s="52"/>
      <c r="CN568" s="52"/>
      <c r="CO568" s="52"/>
      <c r="CP568" s="52"/>
      <c r="CQ568" s="52"/>
      <c r="CR568" s="52"/>
      <c r="CS568" s="52"/>
      <c r="CT568" s="52"/>
      <c r="CU568" s="52"/>
      <c r="CV568" s="52"/>
      <c r="CW568" s="52"/>
      <c r="CX568" s="52"/>
      <c r="CY568" s="52"/>
      <c r="CZ568" s="52"/>
      <c r="DA568" s="52"/>
      <c r="DB568" s="52"/>
      <c r="DC568" s="52"/>
      <c r="DD568" s="52"/>
      <c r="DE568" s="52"/>
      <c r="DF568" s="52"/>
      <c r="DG568" s="52"/>
      <c r="DH568" s="52"/>
      <c r="DI568" s="52"/>
      <c r="DJ568" s="52"/>
      <c r="DK568" s="52"/>
      <c r="DL568" s="52"/>
    </row>
    <row r="569" spans="1:116" s="57" customFormat="1" x14ac:dyDescent="0.2">
      <c r="A569" s="220"/>
      <c r="B569" s="223"/>
      <c r="C569" s="226"/>
      <c r="D569" s="229"/>
      <c r="E569" s="229"/>
      <c r="F569" s="229"/>
      <c r="G569" s="232"/>
      <c r="H569" s="235"/>
      <c r="I569" s="237"/>
      <c r="J569" s="237"/>
      <c r="K569" s="235"/>
      <c r="L569" s="54" t="s">
        <v>139</v>
      </c>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146">
        <f t="shared" si="722"/>
        <v>0</v>
      </c>
      <c r="AU569" s="147">
        <f t="shared" si="785"/>
        <v>0</v>
      </c>
      <c r="AV569" s="52"/>
      <c r="AW569" s="55">
        <f t="shared" si="744"/>
        <v>0</v>
      </c>
      <c r="AX569" s="55"/>
      <c r="AY569" s="54" t="s">
        <v>139</v>
      </c>
      <c r="AZ569" s="54">
        <f t="shared" si="784"/>
        <v>0</v>
      </c>
      <c r="BA569" s="54">
        <f t="shared" si="784"/>
        <v>0</v>
      </c>
      <c r="BB569" s="54">
        <f t="shared" si="784"/>
        <v>0</v>
      </c>
      <c r="BC569" s="54">
        <f t="shared" si="784"/>
        <v>0</v>
      </c>
      <c r="BD569" s="54">
        <f t="shared" si="784"/>
        <v>0</v>
      </c>
      <c r="BE569" s="54">
        <f t="shared" si="784"/>
        <v>0</v>
      </c>
      <c r="BF569" s="54">
        <f t="shared" si="784"/>
        <v>0</v>
      </c>
      <c r="BG569" s="54">
        <f t="shared" si="784"/>
        <v>0</v>
      </c>
      <c r="BH569" s="54">
        <f t="shared" si="784"/>
        <v>0</v>
      </c>
      <c r="BI569" s="54">
        <f t="shared" si="784"/>
        <v>0</v>
      </c>
      <c r="BJ569" s="54">
        <f t="shared" si="784"/>
        <v>0</v>
      </c>
      <c r="BK569" s="54">
        <f t="shared" si="784"/>
        <v>0</v>
      </c>
      <c r="BL569" s="54">
        <f t="shared" si="784"/>
        <v>0</v>
      </c>
      <c r="BM569" s="54">
        <f t="shared" si="784"/>
        <v>0</v>
      </c>
      <c r="BN569" s="54">
        <f t="shared" si="784"/>
        <v>0</v>
      </c>
      <c r="BO569" s="54">
        <f t="shared" si="784"/>
        <v>0</v>
      </c>
      <c r="BP569" s="54">
        <f t="shared" si="767"/>
        <v>0</v>
      </c>
      <c r="BQ569" s="54">
        <f t="shared" si="767"/>
        <v>0</v>
      </c>
      <c r="BR569" s="54">
        <f t="shared" si="767"/>
        <v>0</v>
      </c>
      <c r="BS569" s="54">
        <f t="shared" si="767"/>
        <v>0</v>
      </c>
      <c r="BT569" s="54">
        <f t="shared" si="767"/>
        <v>0</v>
      </c>
      <c r="BU569" s="54">
        <f t="shared" si="767"/>
        <v>0</v>
      </c>
      <c r="BV569" s="54">
        <f t="shared" si="767"/>
        <v>0</v>
      </c>
      <c r="BW569" s="54">
        <f t="shared" si="767"/>
        <v>0</v>
      </c>
      <c r="BX569" s="54">
        <f t="shared" si="767"/>
        <v>0</v>
      </c>
      <c r="BY569" s="54">
        <f t="shared" si="767"/>
        <v>0</v>
      </c>
      <c r="BZ569" s="54">
        <f t="shared" si="767"/>
        <v>0</v>
      </c>
      <c r="CA569" s="54">
        <f t="shared" si="767"/>
        <v>0</v>
      </c>
      <c r="CB569" s="54">
        <f t="shared" si="767"/>
        <v>0</v>
      </c>
      <c r="CC569" s="54">
        <f t="shared" si="767"/>
        <v>0</v>
      </c>
      <c r="CD569" s="54">
        <f t="shared" si="767"/>
        <v>0</v>
      </c>
      <c r="CE569" s="54">
        <f t="shared" si="767"/>
        <v>0</v>
      </c>
      <c r="CF569" s="148">
        <f t="shared" si="783"/>
        <v>0</v>
      </c>
      <c r="CG569" s="52"/>
      <c r="CH569" s="52"/>
      <c r="CI569" s="52"/>
      <c r="CJ569" s="52"/>
      <c r="CK569" s="52"/>
      <c r="CL569" s="52"/>
      <c r="CM569" s="52"/>
      <c r="CN569" s="52"/>
      <c r="CO569" s="52"/>
      <c r="CP569" s="52"/>
      <c r="CQ569" s="52"/>
      <c r="CR569" s="52"/>
      <c r="CS569" s="52"/>
      <c r="CT569" s="52"/>
      <c r="CU569" s="52"/>
      <c r="CV569" s="52"/>
      <c r="CW569" s="52"/>
      <c r="CX569" s="52"/>
      <c r="CY569" s="52"/>
      <c r="CZ569" s="52"/>
      <c r="DA569" s="52"/>
      <c r="DB569" s="52"/>
      <c r="DC569" s="52"/>
      <c r="DD569" s="52"/>
      <c r="DE569" s="52"/>
      <c r="DF569" s="52"/>
      <c r="DG569" s="52"/>
      <c r="DH569" s="52"/>
      <c r="DI569" s="52"/>
      <c r="DJ569" s="52"/>
      <c r="DK569" s="52"/>
      <c r="DL569" s="52"/>
    </row>
    <row r="570" spans="1:116" s="57" customFormat="1" x14ac:dyDescent="0.2">
      <c r="A570" s="220"/>
      <c r="B570" s="223"/>
      <c r="C570" s="226"/>
      <c r="D570" s="229"/>
      <c r="E570" s="229"/>
      <c r="F570" s="229"/>
      <c r="G570" s="232"/>
      <c r="H570" s="235"/>
      <c r="I570" s="237"/>
      <c r="J570" s="237"/>
      <c r="K570" s="235"/>
      <c r="L570" s="54" t="s">
        <v>140</v>
      </c>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146">
        <f t="shared" si="722"/>
        <v>0</v>
      </c>
      <c r="AU570" s="147">
        <f t="shared" si="785"/>
        <v>0</v>
      </c>
      <c r="AV570" s="52"/>
      <c r="AW570" s="55">
        <f t="shared" si="744"/>
        <v>0</v>
      </c>
      <c r="AX570" s="55"/>
      <c r="AY570" s="54" t="s">
        <v>140</v>
      </c>
      <c r="AZ570" s="54">
        <f t="shared" si="784"/>
        <v>0</v>
      </c>
      <c r="BA570" s="54">
        <f t="shared" si="784"/>
        <v>0</v>
      </c>
      <c r="BB570" s="54">
        <f t="shared" si="784"/>
        <v>0</v>
      </c>
      <c r="BC570" s="54">
        <f t="shared" si="784"/>
        <v>0</v>
      </c>
      <c r="BD570" s="54">
        <f t="shared" si="784"/>
        <v>0</v>
      </c>
      <c r="BE570" s="54">
        <f t="shared" si="784"/>
        <v>0</v>
      </c>
      <c r="BF570" s="54">
        <f t="shared" si="784"/>
        <v>0</v>
      </c>
      <c r="BG570" s="54">
        <f t="shared" si="784"/>
        <v>0</v>
      </c>
      <c r="BH570" s="54">
        <f t="shared" si="784"/>
        <v>0</v>
      </c>
      <c r="BI570" s="54">
        <f t="shared" si="784"/>
        <v>0</v>
      </c>
      <c r="BJ570" s="54">
        <f t="shared" si="784"/>
        <v>0</v>
      </c>
      <c r="BK570" s="54">
        <f t="shared" si="784"/>
        <v>0</v>
      </c>
      <c r="BL570" s="54">
        <f t="shared" si="784"/>
        <v>0</v>
      </c>
      <c r="BM570" s="54">
        <f t="shared" si="784"/>
        <v>0</v>
      </c>
      <c r="BN570" s="54">
        <f t="shared" si="784"/>
        <v>0</v>
      </c>
      <c r="BO570" s="54">
        <f t="shared" si="784"/>
        <v>0</v>
      </c>
      <c r="BP570" s="54">
        <f t="shared" si="767"/>
        <v>0</v>
      </c>
      <c r="BQ570" s="54">
        <f t="shared" si="767"/>
        <v>0</v>
      </c>
      <c r="BR570" s="54">
        <f t="shared" si="767"/>
        <v>0</v>
      </c>
      <c r="BS570" s="54">
        <f t="shared" si="767"/>
        <v>0</v>
      </c>
      <c r="BT570" s="54">
        <f t="shared" si="767"/>
        <v>0</v>
      </c>
      <c r="BU570" s="54">
        <f t="shared" si="767"/>
        <v>0</v>
      </c>
      <c r="BV570" s="54">
        <f t="shared" si="767"/>
        <v>0</v>
      </c>
      <c r="BW570" s="54">
        <f t="shared" si="767"/>
        <v>0</v>
      </c>
      <c r="BX570" s="54">
        <f t="shared" si="767"/>
        <v>0</v>
      </c>
      <c r="BY570" s="54">
        <f t="shared" si="767"/>
        <v>0</v>
      </c>
      <c r="BZ570" s="54">
        <f t="shared" si="767"/>
        <v>0</v>
      </c>
      <c r="CA570" s="54">
        <f t="shared" si="767"/>
        <v>0</v>
      </c>
      <c r="CB570" s="54">
        <f t="shared" si="767"/>
        <v>0</v>
      </c>
      <c r="CC570" s="54">
        <f t="shared" si="767"/>
        <v>0</v>
      </c>
      <c r="CD570" s="54">
        <f t="shared" si="767"/>
        <v>0</v>
      </c>
      <c r="CE570" s="54">
        <f t="shared" si="767"/>
        <v>0</v>
      </c>
      <c r="CF570" s="148">
        <f t="shared" si="783"/>
        <v>0</v>
      </c>
      <c r="CG570" s="52"/>
      <c r="CH570" s="52"/>
      <c r="CI570" s="52"/>
      <c r="CJ570" s="52"/>
      <c r="CK570" s="52"/>
      <c r="CL570" s="52"/>
      <c r="CM570" s="52"/>
      <c r="CN570" s="52"/>
      <c r="CO570" s="52"/>
      <c r="CP570" s="52"/>
      <c r="CQ570" s="52"/>
      <c r="CR570" s="52"/>
      <c r="CS570" s="52"/>
      <c r="CT570" s="52"/>
      <c r="CU570" s="52"/>
      <c r="CV570" s="52"/>
      <c r="CW570" s="52"/>
      <c r="CX570" s="52"/>
      <c r="CY570" s="52"/>
      <c r="CZ570" s="52"/>
      <c r="DA570" s="52"/>
      <c r="DB570" s="52"/>
      <c r="DC570" s="52"/>
      <c r="DD570" s="52"/>
      <c r="DE570" s="52"/>
      <c r="DF570" s="52"/>
      <c r="DG570" s="52"/>
      <c r="DH570" s="52"/>
      <c r="DI570" s="52"/>
      <c r="DJ570" s="52"/>
      <c r="DK570" s="52"/>
      <c r="DL570" s="52"/>
    </row>
    <row r="571" spans="1:116" s="57" customFormat="1" ht="13.5" thickBot="1" x14ac:dyDescent="0.25">
      <c r="A571" s="221"/>
      <c r="B571" s="224"/>
      <c r="C571" s="227"/>
      <c r="D571" s="230"/>
      <c r="E571" s="230"/>
      <c r="F571" s="230"/>
      <c r="G571" s="233"/>
      <c r="H571" s="236"/>
      <c r="I571" s="238"/>
      <c r="J571" s="238"/>
      <c r="K571" s="236"/>
      <c r="L571" s="141" t="s">
        <v>141</v>
      </c>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c r="AN571" s="128"/>
      <c r="AO571" s="128"/>
      <c r="AP571" s="128"/>
      <c r="AQ571" s="128"/>
      <c r="AR571" s="128"/>
      <c r="AS571" s="128"/>
      <c r="AT571" s="149">
        <f t="shared" si="722"/>
        <v>0</v>
      </c>
      <c r="AU571" s="150">
        <f t="shared" si="785"/>
        <v>0</v>
      </c>
      <c r="AV571" s="52"/>
      <c r="AW571" s="55">
        <f t="shared" si="744"/>
        <v>0</v>
      </c>
      <c r="AX571" s="55"/>
      <c r="AY571" s="141" t="s">
        <v>141</v>
      </c>
      <c r="AZ571" s="141">
        <f t="shared" si="783"/>
        <v>0</v>
      </c>
      <c r="BA571" s="141">
        <f t="shared" si="783"/>
        <v>0</v>
      </c>
      <c r="BB571" s="141">
        <f t="shared" si="783"/>
        <v>0</v>
      </c>
      <c r="BC571" s="141">
        <f t="shared" si="783"/>
        <v>0</v>
      </c>
      <c r="BD571" s="141">
        <f t="shared" si="783"/>
        <v>0</v>
      </c>
      <c r="BE571" s="141">
        <f t="shared" si="783"/>
        <v>0</v>
      </c>
      <c r="BF571" s="141">
        <f t="shared" si="783"/>
        <v>0</v>
      </c>
      <c r="BG571" s="141">
        <f t="shared" si="783"/>
        <v>0</v>
      </c>
      <c r="BH571" s="141">
        <f t="shared" si="783"/>
        <v>0</v>
      </c>
      <c r="BI571" s="141">
        <f t="shared" si="783"/>
        <v>0</v>
      </c>
      <c r="BJ571" s="141">
        <f t="shared" si="783"/>
        <v>0</v>
      </c>
      <c r="BK571" s="141">
        <f t="shared" si="783"/>
        <v>0</v>
      </c>
      <c r="BL571" s="141">
        <f t="shared" si="783"/>
        <v>0</v>
      </c>
      <c r="BM571" s="141">
        <f t="shared" si="783"/>
        <v>0</v>
      </c>
      <c r="BN571" s="141">
        <f t="shared" si="783"/>
        <v>0</v>
      </c>
      <c r="BO571" s="141">
        <f t="shared" si="783"/>
        <v>0</v>
      </c>
      <c r="BP571" s="141">
        <f t="shared" si="783"/>
        <v>0</v>
      </c>
      <c r="BQ571" s="141">
        <f t="shared" si="783"/>
        <v>0</v>
      </c>
      <c r="BR571" s="141">
        <f t="shared" si="783"/>
        <v>0</v>
      </c>
      <c r="BS571" s="141">
        <f t="shared" si="783"/>
        <v>0</v>
      </c>
      <c r="BT571" s="141">
        <f t="shared" si="783"/>
        <v>0</v>
      </c>
      <c r="BU571" s="141">
        <f t="shared" si="783"/>
        <v>0</v>
      </c>
      <c r="BV571" s="141">
        <f t="shared" si="783"/>
        <v>0</v>
      </c>
      <c r="BW571" s="141">
        <f t="shared" si="783"/>
        <v>0</v>
      </c>
      <c r="BX571" s="141">
        <f t="shared" si="783"/>
        <v>0</v>
      </c>
      <c r="BY571" s="141">
        <f t="shared" si="783"/>
        <v>0</v>
      </c>
      <c r="BZ571" s="141">
        <f t="shared" si="783"/>
        <v>0</v>
      </c>
      <c r="CA571" s="141">
        <f t="shared" si="783"/>
        <v>0</v>
      </c>
      <c r="CB571" s="141">
        <f t="shared" si="783"/>
        <v>0</v>
      </c>
      <c r="CC571" s="141">
        <f t="shared" si="783"/>
        <v>0</v>
      </c>
      <c r="CD571" s="141">
        <f t="shared" si="783"/>
        <v>0</v>
      </c>
      <c r="CE571" s="141">
        <f t="shared" si="783"/>
        <v>0</v>
      </c>
      <c r="CF571" s="151">
        <f t="shared" si="783"/>
        <v>0</v>
      </c>
      <c r="CG571" s="52"/>
      <c r="CH571" s="52"/>
      <c r="CI571" s="52"/>
      <c r="CJ571" s="52"/>
      <c r="CK571" s="52"/>
      <c r="CL571" s="52"/>
      <c r="CM571" s="52"/>
      <c r="CN571" s="52"/>
      <c r="CO571" s="52"/>
      <c r="CP571" s="52"/>
      <c r="CQ571" s="52"/>
      <c r="CR571" s="52"/>
      <c r="CS571" s="52"/>
      <c r="CT571" s="52"/>
      <c r="CU571" s="52"/>
      <c r="CV571" s="52"/>
      <c r="CW571" s="52"/>
      <c r="CX571" s="52"/>
      <c r="CY571" s="52"/>
      <c r="CZ571" s="52"/>
      <c r="DA571" s="52"/>
      <c r="DB571" s="52"/>
      <c r="DC571" s="52"/>
      <c r="DD571" s="52"/>
      <c r="DE571" s="52"/>
      <c r="DF571" s="52"/>
      <c r="DG571" s="52"/>
      <c r="DH571" s="52"/>
      <c r="DI571" s="52"/>
      <c r="DJ571" s="52"/>
      <c r="DK571" s="52"/>
      <c r="DL571" s="52"/>
    </row>
    <row r="572" spans="1:116" s="57" customFormat="1" x14ac:dyDescent="0.2">
      <c r="A572" s="219"/>
      <c r="B572" s="222"/>
      <c r="C572" s="225"/>
      <c r="D572" s="228"/>
      <c r="E572" s="228"/>
      <c r="F572" s="228"/>
      <c r="G572" s="231"/>
      <c r="H572" s="234"/>
      <c r="I572" s="222"/>
      <c r="J572" s="222"/>
      <c r="K572" s="234"/>
      <c r="L572" s="140" t="s">
        <v>145</v>
      </c>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43">
        <f t="shared" si="722"/>
        <v>0</v>
      </c>
      <c r="AU572" s="144">
        <f t="shared" ref="AU572:AU579" si="786">AT572*$H$572</f>
        <v>0</v>
      </c>
      <c r="AV572" s="52"/>
      <c r="AW572" s="55">
        <f t="shared" si="744"/>
        <v>0</v>
      </c>
      <c r="AX572" s="55"/>
      <c r="AY572" s="140" t="s">
        <v>145</v>
      </c>
      <c r="AZ572" s="140">
        <f t="shared" si="783"/>
        <v>0</v>
      </c>
      <c r="BA572" s="140">
        <f t="shared" si="783"/>
        <v>0</v>
      </c>
      <c r="BB572" s="140">
        <f t="shared" si="783"/>
        <v>0</v>
      </c>
      <c r="BC572" s="140">
        <f t="shared" si="783"/>
        <v>0</v>
      </c>
      <c r="BD572" s="140">
        <f t="shared" si="783"/>
        <v>0</v>
      </c>
      <c r="BE572" s="140">
        <f t="shared" si="783"/>
        <v>0</v>
      </c>
      <c r="BF572" s="140">
        <f t="shared" si="783"/>
        <v>0</v>
      </c>
      <c r="BG572" s="140">
        <f t="shared" si="783"/>
        <v>0</v>
      </c>
      <c r="BH572" s="140">
        <f t="shared" si="783"/>
        <v>0</v>
      </c>
      <c r="BI572" s="140">
        <f t="shared" si="783"/>
        <v>0</v>
      </c>
      <c r="BJ572" s="140">
        <f t="shared" si="783"/>
        <v>0</v>
      </c>
      <c r="BK572" s="140">
        <f t="shared" si="783"/>
        <v>0</v>
      </c>
      <c r="BL572" s="140">
        <f t="shared" si="783"/>
        <v>0</v>
      </c>
      <c r="BM572" s="140">
        <f t="shared" si="783"/>
        <v>0</v>
      </c>
      <c r="BN572" s="140">
        <f t="shared" si="783"/>
        <v>0</v>
      </c>
      <c r="BO572" s="140">
        <f t="shared" si="783"/>
        <v>0</v>
      </c>
      <c r="BP572" s="140">
        <f t="shared" si="783"/>
        <v>0</v>
      </c>
      <c r="BQ572" s="140">
        <f t="shared" si="783"/>
        <v>0</v>
      </c>
      <c r="BR572" s="140">
        <f t="shared" si="783"/>
        <v>0</v>
      </c>
      <c r="BS572" s="140">
        <f t="shared" si="783"/>
        <v>0</v>
      </c>
      <c r="BT572" s="140">
        <f t="shared" si="783"/>
        <v>0</v>
      </c>
      <c r="BU572" s="140">
        <f t="shared" si="783"/>
        <v>0</v>
      </c>
      <c r="BV572" s="140">
        <f t="shared" si="783"/>
        <v>0</v>
      </c>
      <c r="BW572" s="140">
        <f t="shared" si="783"/>
        <v>0</v>
      </c>
      <c r="BX572" s="140">
        <f t="shared" si="783"/>
        <v>0</v>
      </c>
      <c r="BY572" s="140">
        <f t="shared" si="783"/>
        <v>0</v>
      </c>
      <c r="BZ572" s="140">
        <f t="shared" si="783"/>
        <v>0</v>
      </c>
      <c r="CA572" s="140">
        <f t="shared" si="783"/>
        <v>0</v>
      </c>
      <c r="CB572" s="140">
        <f t="shared" si="783"/>
        <v>0</v>
      </c>
      <c r="CC572" s="140">
        <f t="shared" si="783"/>
        <v>0</v>
      </c>
      <c r="CD572" s="140">
        <f t="shared" si="783"/>
        <v>0</v>
      </c>
      <c r="CE572" s="140">
        <f t="shared" si="783"/>
        <v>0</v>
      </c>
      <c r="CF572" s="145">
        <f t="shared" si="783"/>
        <v>0</v>
      </c>
      <c r="CG572" s="52"/>
      <c r="CH572" s="52"/>
      <c r="CI572" s="52"/>
      <c r="CJ572" s="52"/>
      <c r="CK572" s="52"/>
      <c r="CL572" s="52"/>
      <c r="CM572" s="52"/>
      <c r="CN572" s="52"/>
      <c r="CO572" s="52"/>
      <c r="CP572" s="52"/>
      <c r="CQ572" s="52"/>
      <c r="CR572" s="52"/>
      <c r="CS572" s="52"/>
      <c r="CT572" s="52"/>
      <c r="CU572" s="52"/>
      <c r="CV572" s="52"/>
      <c r="CW572" s="52"/>
      <c r="CX572" s="52"/>
      <c r="CY572" s="52"/>
      <c r="CZ572" s="52"/>
      <c r="DA572" s="52"/>
      <c r="DB572" s="52"/>
      <c r="DC572" s="52"/>
      <c r="DD572" s="52"/>
      <c r="DE572" s="52"/>
      <c r="DF572" s="52"/>
      <c r="DG572" s="52"/>
      <c r="DH572" s="52"/>
      <c r="DI572" s="52"/>
      <c r="DJ572" s="52"/>
      <c r="DK572" s="52"/>
      <c r="DL572" s="52"/>
    </row>
    <row r="573" spans="1:116" s="57" customFormat="1" x14ac:dyDescent="0.2">
      <c r="A573" s="220"/>
      <c r="B573" s="223"/>
      <c r="C573" s="226"/>
      <c r="D573" s="229"/>
      <c r="E573" s="229"/>
      <c r="F573" s="229"/>
      <c r="G573" s="232"/>
      <c r="H573" s="235"/>
      <c r="I573" s="237"/>
      <c r="J573" s="237"/>
      <c r="K573" s="235"/>
      <c r="L573" s="54" t="s">
        <v>1</v>
      </c>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146">
        <f t="shared" si="722"/>
        <v>0</v>
      </c>
      <c r="AU573" s="147">
        <f t="shared" si="786"/>
        <v>0</v>
      </c>
      <c r="AV573" s="52"/>
      <c r="AW573" s="55">
        <f t="shared" si="744"/>
        <v>0</v>
      </c>
      <c r="AX573" s="55"/>
      <c r="AY573" s="54" t="s">
        <v>1</v>
      </c>
      <c r="AZ573" s="54">
        <f t="shared" si="783"/>
        <v>0</v>
      </c>
      <c r="BA573" s="54">
        <f t="shared" si="783"/>
        <v>0</v>
      </c>
      <c r="BB573" s="54">
        <f t="shared" si="783"/>
        <v>0</v>
      </c>
      <c r="BC573" s="54">
        <f t="shared" si="783"/>
        <v>0</v>
      </c>
      <c r="BD573" s="54">
        <f t="shared" si="783"/>
        <v>0</v>
      </c>
      <c r="BE573" s="54">
        <f t="shared" si="783"/>
        <v>0</v>
      </c>
      <c r="BF573" s="54">
        <f t="shared" si="783"/>
        <v>0</v>
      </c>
      <c r="BG573" s="54">
        <f t="shared" si="783"/>
        <v>0</v>
      </c>
      <c r="BH573" s="54">
        <f t="shared" si="783"/>
        <v>0</v>
      </c>
      <c r="BI573" s="54">
        <f t="shared" si="783"/>
        <v>0</v>
      </c>
      <c r="BJ573" s="54">
        <f t="shared" si="783"/>
        <v>0</v>
      </c>
      <c r="BK573" s="54">
        <f t="shared" si="783"/>
        <v>0</v>
      </c>
      <c r="BL573" s="54">
        <f t="shared" si="783"/>
        <v>0</v>
      </c>
      <c r="BM573" s="54">
        <f t="shared" si="783"/>
        <v>0</v>
      </c>
      <c r="BN573" s="54">
        <f t="shared" si="783"/>
        <v>0</v>
      </c>
      <c r="BO573" s="54">
        <f t="shared" si="783"/>
        <v>0</v>
      </c>
      <c r="BP573" s="54">
        <f t="shared" si="783"/>
        <v>0</v>
      </c>
      <c r="BQ573" s="54">
        <f t="shared" si="783"/>
        <v>0</v>
      </c>
      <c r="BR573" s="54">
        <f t="shared" si="783"/>
        <v>0</v>
      </c>
      <c r="BS573" s="54">
        <f t="shared" si="783"/>
        <v>0</v>
      </c>
      <c r="BT573" s="54">
        <f t="shared" si="783"/>
        <v>0</v>
      </c>
      <c r="BU573" s="54">
        <f t="shared" si="783"/>
        <v>0</v>
      </c>
      <c r="BV573" s="54">
        <f t="shared" si="783"/>
        <v>0</v>
      </c>
      <c r="BW573" s="54">
        <f t="shared" si="783"/>
        <v>0</v>
      </c>
      <c r="BX573" s="54">
        <f t="shared" si="783"/>
        <v>0</v>
      </c>
      <c r="BY573" s="54">
        <f t="shared" si="783"/>
        <v>0</v>
      </c>
      <c r="BZ573" s="54">
        <f t="shared" si="783"/>
        <v>0</v>
      </c>
      <c r="CA573" s="54">
        <f t="shared" si="783"/>
        <v>0</v>
      </c>
      <c r="CB573" s="54">
        <f t="shared" si="783"/>
        <v>0</v>
      </c>
      <c r="CC573" s="54">
        <f t="shared" si="783"/>
        <v>0</v>
      </c>
      <c r="CD573" s="54">
        <f t="shared" si="783"/>
        <v>0</v>
      </c>
      <c r="CE573" s="54">
        <f t="shared" si="783"/>
        <v>0</v>
      </c>
      <c r="CF573" s="148">
        <f t="shared" si="783"/>
        <v>0</v>
      </c>
      <c r="CG573" s="52"/>
      <c r="CH573" s="52"/>
      <c r="CI573" s="52"/>
      <c r="CJ573" s="52"/>
      <c r="CK573" s="52"/>
      <c r="CL573" s="52"/>
      <c r="CM573" s="52"/>
      <c r="CN573" s="52"/>
      <c r="CO573" s="52"/>
      <c r="CP573" s="52"/>
      <c r="CQ573" s="52"/>
      <c r="CR573" s="52"/>
      <c r="CS573" s="52"/>
      <c r="CT573" s="52"/>
      <c r="CU573" s="52"/>
      <c r="CV573" s="52"/>
      <c r="CW573" s="52"/>
      <c r="CX573" s="52"/>
      <c r="CY573" s="52"/>
      <c r="CZ573" s="52"/>
      <c r="DA573" s="52"/>
      <c r="DB573" s="52"/>
      <c r="DC573" s="52"/>
      <c r="DD573" s="52"/>
      <c r="DE573" s="52"/>
      <c r="DF573" s="52"/>
      <c r="DG573" s="52"/>
      <c r="DH573" s="52"/>
      <c r="DI573" s="52"/>
      <c r="DJ573" s="52"/>
      <c r="DK573" s="52"/>
      <c r="DL573" s="52"/>
    </row>
    <row r="574" spans="1:116" s="57" customFormat="1" x14ac:dyDescent="0.2">
      <c r="A574" s="220"/>
      <c r="B574" s="223"/>
      <c r="C574" s="226"/>
      <c r="D574" s="229"/>
      <c r="E574" s="229"/>
      <c r="F574" s="229"/>
      <c r="G574" s="232"/>
      <c r="H574" s="235"/>
      <c r="I574" s="237"/>
      <c r="J574" s="237"/>
      <c r="K574" s="235"/>
      <c r="L574" s="54" t="s">
        <v>2</v>
      </c>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146">
        <f t="shared" si="722"/>
        <v>0</v>
      </c>
      <c r="AU574" s="147">
        <f t="shared" si="786"/>
        <v>0</v>
      </c>
      <c r="AV574" s="52"/>
      <c r="AW574" s="55">
        <f t="shared" si="744"/>
        <v>0</v>
      </c>
      <c r="AX574" s="55"/>
      <c r="AY574" s="54" t="s">
        <v>2</v>
      </c>
      <c r="AZ574" s="54">
        <f t="shared" si="783"/>
        <v>0</v>
      </c>
      <c r="BA574" s="54">
        <f t="shared" si="783"/>
        <v>0</v>
      </c>
      <c r="BB574" s="54">
        <f t="shared" si="783"/>
        <v>0</v>
      </c>
      <c r="BC574" s="54">
        <f t="shared" si="783"/>
        <v>0</v>
      </c>
      <c r="BD574" s="54">
        <f t="shared" si="783"/>
        <v>0</v>
      </c>
      <c r="BE574" s="54">
        <f t="shared" si="783"/>
        <v>0</v>
      </c>
      <c r="BF574" s="54">
        <f t="shared" si="783"/>
        <v>0</v>
      </c>
      <c r="BG574" s="54">
        <f t="shared" si="783"/>
        <v>0</v>
      </c>
      <c r="BH574" s="54">
        <f t="shared" si="783"/>
        <v>0</v>
      </c>
      <c r="BI574" s="54">
        <f t="shared" si="783"/>
        <v>0</v>
      </c>
      <c r="BJ574" s="54">
        <f t="shared" si="783"/>
        <v>0</v>
      </c>
      <c r="BK574" s="54">
        <f t="shared" si="783"/>
        <v>0</v>
      </c>
      <c r="BL574" s="54">
        <f t="shared" si="783"/>
        <v>0</v>
      </c>
      <c r="BM574" s="54">
        <f t="shared" si="783"/>
        <v>0</v>
      </c>
      <c r="BN574" s="54">
        <f t="shared" si="783"/>
        <v>0</v>
      </c>
      <c r="BO574" s="54">
        <f t="shared" si="783"/>
        <v>0</v>
      </c>
      <c r="BP574" s="54">
        <f t="shared" si="783"/>
        <v>0</v>
      </c>
      <c r="BQ574" s="54">
        <f t="shared" si="783"/>
        <v>0</v>
      </c>
      <c r="BR574" s="54">
        <f t="shared" si="783"/>
        <v>0</v>
      </c>
      <c r="BS574" s="54">
        <f t="shared" si="783"/>
        <v>0</v>
      </c>
      <c r="BT574" s="54">
        <f t="shared" si="783"/>
        <v>0</v>
      </c>
      <c r="BU574" s="54">
        <f t="shared" si="783"/>
        <v>0</v>
      </c>
      <c r="BV574" s="54">
        <f t="shared" si="783"/>
        <v>0</v>
      </c>
      <c r="BW574" s="54">
        <f t="shared" si="783"/>
        <v>0</v>
      </c>
      <c r="BX574" s="54">
        <f t="shared" si="783"/>
        <v>0</v>
      </c>
      <c r="BY574" s="54">
        <f t="shared" si="783"/>
        <v>0</v>
      </c>
      <c r="BZ574" s="54">
        <f t="shared" si="783"/>
        <v>0</v>
      </c>
      <c r="CA574" s="54">
        <f t="shared" si="783"/>
        <v>0</v>
      </c>
      <c r="CB574" s="54">
        <f t="shared" si="783"/>
        <v>0</v>
      </c>
      <c r="CC574" s="54">
        <f t="shared" si="783"/>
        <v>0</v>
      </c>
      <c r="CD574" s="54">
        <f t="shared" si="783"/>
        <v>0</v>
      </c>
      <c r="CE574" s="54">
        <f t="shared" si="783"/>
        <v>0</v>
      </c>
      <c r="CF574" s="148">
        <f t="shared" si="783"/>
        <v>0</v>
      </c>
      <c r="CG574" s="52"/>
      <c r="CH574" s="52"/>
      <c r="CI574" s="52"/>
      <c r="CJ574" s="52"/>
      <c r="CK574" s="52"/>
      <c r="CL574" s="52"/>
      <c r="CM574" s="52"/>
      <c r="CN574" s="52"/>
      <c r="CO574" s="52"/>
      <c r="CP574" s="52"/>
      <c r="CQ574" s="52"/>
      <c r="CR574" s="52"/>
      <c r="CS574" s="52"/>
      <c r="CT574" s="52"/>
      <c r="CU574" s="52"/>
      <c r="CV574" s="52"/>
      <c r="CW574" s="52"/>
      <c r="CX574" s="52"/>
      <c r="CY574" s="52"/>
      <c r="CZ574" s="52"/>
      <c r="DA574" s="52"/>
      <c r="DB574" s="52"/>
      <c r="DC574" s="52"/>
      <c r="DD574" s="52"/>
      <c r="DE574" s="52"/>
      <c r="DF574" s="52"/>
      <c r="DG574" s="52"/>
      <c r="DH574" s="52"/>
      <c r="DI574" s="52"/>
      <c r="DJ574" s="52"/>
      <c r="DK574" s="52"/>
      <c r="DL574" s="52"/>
    </row>
    <row r="575" spans="1:116" s="57" customFormat="1" x14ac:dyDescent="0.2">
      <c r="A575" s="220"/>
      <c r="B575" s="223"/>
      <c r="C575" s="226"/>
      <c r="D575" s="229"/>
      <c r="E575" s="229"/>
      <c r="F575" s="229"/>
      <c r="G575" s="232"/>
      <c r="H575" s="235"/>
      <c r="I575" s="237"/>
      <c r="J575" s="237"/>
      <c r="K575" s="235"/>
      <c r="L575" s="54" t="s">
        <v>138</v>
      </c>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146">
        <f t="shared" si="722"/>
        <v>0</v>
      </c>
      <c r="AU575" s="147">
        <f t="shared" si="786"/>
        <v>0</v>
      </c>
      <c r="AV575" s="52"/>
      <c r="AW575" s="55">
        <f t="shared" si="744"/>
        <v>0</v>
      </c>
      <c r="AX575" s="55"/>
      <c r="AY575" s="54" t="s">
        <v>138</v>
      </c>
      <c r="AZ575" s="54">
        <f t="shared" si="783"/>
        <v>0</v>
      </c>
      <c r="BA575" s="54">
        <f t="shared" si="783"/>
        <v>0</v>
      </c>
      <c r="BB575" s="54">
        <f t="shared" si="783"/>
        <v>0</v>
      </c>
      <c r="BC575" s="54">
        <f t="shared" si="783"/>
        <v>0</v>
      </c>
      <c r="BD575" s="54">
        <f t="shared" si="783"/>
        <v>0</v>
      </c>
      <c r="BE575" s="54">
        <f t="shared" si="783"/>
        <v>0</v>
      </c>
      <c r="BF575" s="54">
        <f t="shared" si="783"/>
        <v>0</v>
      </c>
      <c r="BG575" s="54">
        <f t="shared" si="783"/>
        <v>0</v>
      </c>
      <c r="BH575" s="54">
        <f t="shared" si="783"/>
        <v>0</v>
      </c>
      <c r="BI575" s="54">
        <f t="shared" si="783"/>
        <v>0</v>
      </c>
      <c r="BJ575" s="54">
        <f t="shared" si="783"/>
        <v>0</v>
      </c>
      <c r="BK575" s="54">
        <f t="shared" si="783"/>
        <v>0</v>
      </c>
      <c r="BL575" s="54">
        <f t="shared" si="783"/>
        <v>0</v>
      </c>
      <c r="BM575" s="54">
        <f t="shared" si="783"/>
        <v>0</v>
      </c>
      <c r="BN575" s="54">
        <f t="shared" si="783"/>
        <v>0</v>
      </c>
      <c r="BO575" s="54">
        <f t="shared" si="783"/>
        <v>0</v>
      </c>
      <c r="BP575" s="54">
        <f t="shared" si="783"/>
        <v>0</v>
      </c>
      <c r="BQ575" s="54">
        <f t="shared" si="783"/>
        <v>0</v>
      </c>
      <c r="BR575" s="54">
        <f t="shared" si="783"/>
        <v>0</v>
      </c>
      <c r="BS575" s="54">
        <f t="shared" si="783"/>
        <v>0</v>
      </c>
      <c r="BT575" s="54">
        <f t="shared" si="783"/>
        <v>0</v>
      </c>
      <c r="BU575" s="54">
        <f t="shared" si="783"/>
        <v>0</v>
      </c>
      <c r="BV575" s="54">
        <f t="shared" si="783"/>
        <v>0</v>
      </c>
      <c r="BW575" s="54">
        <f t="shared" si="783"/>
        <v>0</v>
      </c>
      <c r="BX575" s="54">
        <f t="shared" si="783"/>
        <v>0</v>
      </c>
      <c r="BY575" s="54">
        <f t="shared" si="783"/>
        <v>0</v>
      </c>
      <c r="BZ575" s="54">
        <f t="shared" si="783"/>
        <v>0</v>
      </c>
      <c r="CA575" s="54">
        <f t="shared" si="783"/>
        <v>0</v>
      </c>
      <c r="CB575" s="54">
        <f t="shared" si="783"/>
        <v>0</v>
      </c>
      <c r="CC575" s="54">
        <f t="shared" si="783"/>
        <v>0</v>
      </c>
      <c r="CD575" s="54">
        <f t="shared" si="783"/>
        <v>0</v>
      </c>
      <c r="CE575" s="54">
        <f t="shared" si="783"/>
        <v>0</v>
      </c>
      <c r="CF575" s="148">
        <f t="shared" si="783"/>
        <v>0</v>
      </c>
      <c r="CG575" s="52"/>
      <c r="CH575" s="52"/>
      <c r="CI575" s="52"/>
      <c r="CJ575" s="52"/>
      <c r="CK575" s="52"/>
      <c r="CL575" s="52"/>
      <c r="CM575" s="52"/>
      <c r="CN575" s="52"/>
      <c r="CO575" s="52"/>
      <c r="CP575" s="52"/>
      <c r="CQ575" s="52"/>
      <c r="CR575" s="52"/>
      <c r="CS575" s="52"/>
      <c r="CT575" s="52"/>
      <c r="CU575" s="52"/>
      <c r="CV575" s="52"/>
      <c r="CW575" s="52"/>
      <c r="CX575" s="52"/>
      <c r="CY575" s="52"/>
      <c r="CZ575" s="52"/>
      <c r="DA575" s="52"/>
      <c r="DB575" s="52"/>
      <c r="DC575" s="52"/>
      <c r="DD575" s="52"/>
      <c r="DE575" s="52"/>
      <c r="DF575" s="52"/>
      <c r="DG575" s="52"/>
      <c r="DH575" s="52"/>
      <c r="DI575" s="52"/>
      <c r="DJ575" s="52"/>
      <c r="DK575" s="52"/>
      <c r="DL575" s="52"/>
    </row>
    <row r="576" spans="1:116" s="57" customFormat="1" x14ac:dyDescent="0.2">
      <c r="A576" s="220"/>
      <c r="B576" s="223"/>
      <c r="C576" s="226"/>
      <c r="D576" s="229"/>
      <c r="E576" s="229"/>
      <c r="F576" s="229"/>
      <c r="G576" s="232"/>
      <c r="H576" s="235"/>
      <c r="I576" s="237"/>
      <c r="J576" s="237"/>
      <c r="K576" s="235"/>
      <c r="L576" s="54" t="s">
        <v>142</v>
      </c>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146">
        <f t="shared" si="722"/>
        <v>0</v>
      </c>
      <c r="AU576" s="147">
        <f t="shared" si="786"/>
        <v>0</v>
      </c>
      <c r="AV576" s="52"/>
      <c r="AW576" s="55">
        <f t="shared" si="744"/>
        <v>0</v>
      </c>
      <c r="AX576" s="55"/>
      <c r="AY576" s="54" t="s">
        <v>142</v>
      </c>
      <c r="AZ576" s="54">
        <f t="shared" si="783"/>
        <v>0</v>
      </c>
      <c r="BA576" s="54">
        <f t="shared" si="783"/>
        <v>0</v>
      </c>
      <c r="BB576" s="54">
        <f t="shared" si="783"/>
        <v>0</v>
      </c>
      <c r="BC576" s="54">
        <f t="shared" si="783"/>
        <v>0</v>
      </c>
      <c r="BD576" s="54">
        <f t="shared" si="783"/>
        <v>0</v>
      </c>
      <c r="BE576" s="54">
        <f t="shared" si="783"/>
        <v>0</v>
      </c>
      <c r="BF576" s="54">
        <f t="shared" si="783"/>
        <v>0</v>
      </c>
      <c r="BG576" s="54">
        <f t="shared" si="783"/>
        <v>0</v>
      </c>
      <c r="BH576" s="54">
        <f t="shared" si="783"/>
        <v>0</v>
      </c>
      <c r="BI576" s="54">
        <f t="shared" si="783"/>
        <v>0</v>
      </c>
      <c r="BJ576" s="54">
        <f t="shared" si="783"/>
        <v>0</v>
      </c>
      <c r="BK576" s="54">
        <f t="shared" si="783"/>
        <v>0</v>
      </c>
      <c r="BL576" s="54">
        <f t="shared" si="783"/>
        <v>0</v>
      </c>
      <c r="BM576" s="54">
        <f t="shared" si="783"/>
        <v>0</v>
      </c>
      <c r="BN576" s="54">
        <f t="shared" si="783"/>
        <v>0</v>
      </c>
      <c r="BO576" s="54">
        <f t="shared" si="783"/>
        <v>0</v>
      </c>
      <c r="BP576" s="54">
        <f t="shared" si="783"/>
        <v>0</v>
      </c>
      <c r="BQ576" s="54">
        <f t="shared" si="783"/>
        <v>0</v>
      </c>
      <c r="BR576" s="54">
        <f t="shared" si="783"/>
        <v>0</v>
      </c>
      <c r="BS576" s="54">
        <f t="shared" si="783"/>
        <v>0</v>
      </c>
      <c r="BT576" s="54">
        <f t="shared" si="783"/>
        <v>0</v>
      </c>
      <c r="BU576" s="54">
        <f t="shared" si="783"/>
        <v>0</v>
      </c>
      <c r="BV576" s="54">
        <f t="shared" si="783"/>
        <v>0</v>
      </c>
      <c r="BW576" s="54">
        <f t="shared" si="783"/>
        <v>0</v>
      </c>
      <c r="BX576" s="54">
        <f t="shared" si="783"/>
        <v>0</v>
      </c>
      <c r="BY576" s="54">
        <f t="shared" si="783"/>
        <v>0</v>
      </c>
      <c r="BZ576" s="54">
        <f t="shared" si="783"/>
        <v>0</v>
      </c>
      <c r="CA576" s="54">
        <f t="shared" si="783"/>
        <v>0</v>
      </c>
      <c r="CB576" s="54">
        <f t="shared" si="783"/>
        <v>0</v>
      </c>
      <c r="CC576" s="54">
        <f t="shared" si="783"/>
        <v>0</v>
      </c>
      <c r="CD576" s="54">
        <f t="shared" si="783"/>
        <v>0</v>
      </c>
      <c r="CE576" s="54">
        <f t="shared" si="783"/>
        <v>0</v>
      </c>
      <c r="CF576" s="148">
        <f t="shared" si="783"/>
        <v>0</v>
      </c>
      <c r="CG576" s="52"/>
      <c r="CH576" s="52"/>
      <c r="CI576" s="52"/>
      <c r="CJ576" s="52"/>
      <c r="CK576" s="52"/>
      <c r="CL576" s="52"/>
      <c r="CM576" s="52"/>
      <c r="CN576" s="52"/>
      <c r="CO576" s="52"/>
      <c r="CP576" s="52"/>
      <c r="CQ576" s="52"/>
      <c r="CR576" s="52"/>
      <c r="CS576" s="52"/>
      <c r="CT576" s="52"/>
      <c r="CU576" s="52"/>
      <c r="CV576" s="52"/>
      <c r="CW576" s="52"/>
      <c r="CX576" s="52"/>
      <c r="CY576" s="52"/>
      <c r="CZ576" s="52"/>
      <c r="DA576" s="52"/>
      <c r="DB576" s="52"/>
      <c r="DC576" s="52"/>
      <c r="DD576" s="52"/>
      <c r="DE576" s="52"/>
      <c r="DF576" s="52"/>
      <c r="DG576" s="52"/>
      <c r="DH576" s="52"/>
      <c r="DI576" s="52"/>
      <c r="DJ576" s="52"/>
      <c r="DK576" s="52"/>
      <c r="DL576" s="52"/>
    </row>
    <row r="577" spans="1:116" s="57" customFormat="1" x14ac:dyDescent="0.2">
      <c r="A577" s="220"/>
      <c r="B577" s="223"/>
      <c r="C577" s="226"/>
      <c r="D577" s="229"/>
      <c r="E577" s="229"/>
      <c r="F577" s="229"/>
      <c r="G577" s="232"/>
      <c r="H577" s="235"/>
      <c r="I577" s="237"/>
      <c r="J577" s="237"/>
      <c r="K577" s="235"/>
      <c r="L577" s="54" t="s">
        <v>139</v>
      </c>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146">
        <f t="shared" si="722"/>
        <v>0</v>
      </c>
      <c r="AU577" s="147">
        <f t="shared" si="786"/>
        <v>0</v>
      </c>
      <c r="AV577" s="52"/>
      <c r="AW577" s="55">
        <f t="shared" si="744"/>
        <v>0</v>
      </c>
      <c r="AX577" s="55"/>
      <c r="AY577" s="54" t="s">
        <v>139</v>
      </c>
      <c r="AZ577" s="54">
        <f t="shared" si="783"/>
        <v>0</v>
      </c>
      <c r="BA577" s="54">
        <f t="shared" si="783"/>
        <v>0</v>
      </c>
      <c r="BB577" s="54">
        <f t="shared" si="783"/>
        <v>0</v>
      </c>
      <c r="BC577" s="54">
        <f t="shared" si="783"/>
        <v>0</v>
      </c>
      <c r="BD577" s="54">
        <f t="shared" si="783"/>
        <v>0</v>
      </c>
      <c r="BE577" s="54">
        <f t="shared" si="783"/>
        <v>0</v>
      </c>
      <c r="BF577" s="54">
        <f t="shared" si="783"/>
        <v>0</v>
      </c>
      <c r="BG577" s="54">
        <f t="shared" si="783"/>
        <v>0</v>
      </c>
      <c r="BH577" s="54">
        <f t="shared" si="783"/>
        <v>0</v>
      </c>
      <c r="BI577" s="54">
        <f t="shared" si="783"/>
        <v>0</v>
      </c>
      <c r="BJ577" s="54">
        <f t="shared" si="783"/>
        <v>0</v>
      </c>
      <c r="BK577" s="54">
        <f t="shared" si="783"/>
        <v>0</v>
      </c>
      <c r="BL577" s="54">
        <f t="shared" si="783"/>
        <v>0</v>
      </c>
      <c r="BM577" s="54">
        <f t="shared" si="783"/>
        <v>0</v>
      </c>
      <c r="BN577" s="54">
        <f t="shared" si="783"/>
        <v>0</v>
      </c>
      <c r="BO577" s="54">
        <f t="shared" si="783"/>
        <v>0</v>
      </c>
      <c r="BP577" s="54">
        <f t="shared" si="783"/>
        <v>0</v>
      </c>
      <c r="BQ577" s="54">
        <f t="shared" si="783"/>
        <v>0</v>
      </c>
      <c r="BR577" s="54">
        <f t="shared" si="783"/>
        <v>0</v>
      </c>
      <c r="BS577" s="54">
        <f t="shared" si="783"/>
        <v>0</v>
      </c>
      <c r="BT577" s="54">
        <f t="shared" si="783"/>
        <v>0</v>
      </c>
      <c r="BU577" s="54">
        <f t="shared" si="783"/>
        <v>0</v>
      </c>
      <c r="BV577" s="54">
        <f t="shared" si="783"/>
        <v>0</v>
      </c>
      <c r="BW577" s="54">
        <f t="shared" si="783"/>
        <v>0</v>
      </c>
      <c r="BX577" s="54">
        <f t="shared" si="783"/>
        <v>0</v>
      </c>
      <c r="BY577" s="54">
        <f t="shared" si="783"/>
        <v>0</v>
      </c>
      <c r="BZ577" s="54">
        <f t="shared" si="783"/>
        <v>0</v>
      </c>
      <c r="CA577" s="54">
        <f t="shared" si="783"/>
        <v>0</v>
      </c>
      <c r="CB577" s="54">
        <f t="shared" si="783"/>
        <v>0</v>
      </c>
      <c r="CC577" s="54">
        <f t="shared" si="783"/>
        <v>0</v>
      </c>
      <c r="CD577" s="54">
        <f t="shared" si="783"/>
        <v>0</v>
      </c>
      <c r="CE577" s="54">
        <f t="shared" si="783"/>
        <v>0</v>
      </c>
      <c r="CF577" s="148">
        <f t="shared" si="783"/>
        <v>0</v>
      </c>
      <c r="CG577" s="52"/>
      <c r="CH577" s="52"/>
      <c r="CI577" s="52"/>
      <c r="CJ577" s="52"/>
      <c r="CK577" s="52"/>
      <c r="CL577" s="52"/>
      <c r="CM577" s="52"/>
      <c r="CN577" s="52"/>
      <c r="CO577" s="52"/>
      <c r="CP577" s="52"/>
      <c r="CQ577" s="52"/>
      <c r="CR577" s="52"/>
      <c r="CS577" s="52"/>
      <c r="CT577" s="52"/>
      <c r="CU577" s="52"/>
      <c r="CV577" s="52"/>
      <c r="CW577" s="52"/>
      <c r="CX577" s="52"/>
      <c r="CY577" s="52"/>
      <c r="CZ577" s="52"/>
      <c r="DA577" s="52"/>
      <c r="DB577" s="52"/>
      <c r="DC577" s="52"/>
      <c r="DD577" s="52"/>
      <c r="DE577" s="52"/>
      <c r="DF577" s="52"/>
      <c r="DG577" s="52"/>
      <c r="DH577" s="52"/>
      <c r="DI577" s="52"/>
      <c r="DJ577" s="52"/>
      <c r="DK577" s="52"/>
      <c r="DL577" s="52"/>
    </row>
    <row r="578" spans="1:116" s="57" customFormat="1" x14ac:dyDescent="0.2">
      <c r="A578" s="220"/>
      <c r="B578" s="223"/>
      <c r="C578" s="226"/>
      <c r="D578" s="229"/>
      <c r="E578" s="229"/>
      <c r="F578" s="229"/>
      <c r="G578" s="232"/>
      <c r="H578" s="235"/>
      <c r="I578" s="237"/>
      <c r="J578" s="237"/>
      <c r="K578" s="235"/>
      <c r="L578" s="54" t="s">
        <v>140</v>
      </c>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146">
        <f t="shared" si="722"/>
        <v>0</v>
      </c>
      <c r="AU578" s="147">
        <f t="shared" si="786"/>
        <v>0</v>
      </c>
      <c r="AV578" s="52"/>
      <c r="AW578" s="55">
        <f t="shared" si="744"/>
        <v>0</v>
      </c>
      <c r="AX578" s="55"/>
      <c r="AY578" s="54" t="s">
        <v>140</v>
      </c>
      <c r="AZ578" s="54">
        <f t="shared" si="783"/>
        <v>0</v>
      </c>
      <c r="BA578" s="54">
        <f t="shared" si="783"/>
        <v>0</v>
      </c>
      <c r="BB578" s="54">
        <f t="shared" si="783"/>
        <v>0</v>
      </c>
      <c r="BC578" s="54">
        <f t="shared" si="783"/>
        <v>0</v>
      </c>
      <c r="BD578" s="54">
        <f t="shared" si="783"/>
        <v>0</v>
      </c>
      <c r="BE578" s="54">
        <f t="shared" si="783"/>
        <v>0</v>
      </c>
      <c r="BF578" s="54">
        <f t="shared" si="783"/>
        <v>0</v>
      </c>
      <c r="BG578" s="54">
        <f t="shared" si="783"/>
        <v>0</v>
      </c>
      <c r="BH578" s="54">
        <f t="shared" si="783"/>
        <v>0</v>
      </c>
      <c r="BI578" s="54">
        <f t="shared" si="783"/>
        <v>0</v>
      </c>
      <c r="BJ578" s="54">
        <f t="shared" si="783"/>
        <v>0</v>
      </c>
      <c r="BK578" s="54">
        <f t="shared" si="783"/>
        <v>0</v>
      </c>
      <c r="BL578" s="54">
        <f t="shared" si="783"/>
        <v>0</v>
      </c>
      <c r="BM578" s="54">
        <f t="shared" si="783"/>
        <v>0</v>
      </c>
      <c r="BN578" s="54">
        <f t="shared" si="783"/>
        <v>0</v>
      </c>
      <c r="BO578" s="54">
        <f t="shared" ref="BO578" si="787">IFERROR($AU578/$AT578*AB578,0)</f>
        <v>0</v>
      </c>
      <c r="BP578" s="54">
        <f t="shared" ref="BP578:CE586" si="788">IFERROR($AU578/$AT578*AC578,0)</f>
        <v>0</v>
      </c>
      <c r="BQ578" s="54">
        <f t="shared" ref="BQ578" si="789">IFERROR($AU578/$AT578*AD578,0)</f>
        <v>0</v>
      </c>
      <c r="BR578" s="54">
        <f t="shared" ref="BR578" si="790">IFERROR($AU578/$AT578*AE578,0)</f>
        <v>0</v>
      </c>
      <c r="BS578" s="54">
        <f t="shared" ref="BS578" si="791">IFERROR($AU578/$AT578*AF578,0)</f>
        <v>0</v>
      </c>
      <c r="BT578" s="54">
        <f t="shared" ref="BT578" si="792">IFERROR($AU578/$AT578*AG578,0)</f>
        <v>0</v>
      </c>
      <c r="BU578" s="54">
        <f t="shared" ref="BU578" si="793">IFERROR($AU578/$AT578*AH578,0)</f>
        <v>0</v>
      </c>
      <c r="BV578" s="54">
        <f t="shared" ref="BV578" si="794">IFERROR($AU578/$AT578*AI578,0)</f>
        <v>0</v>
      </c>
      <c r="BW578" s="54">
        <f t="shared" ref="BW578" si="795">IFERROR($AU578/$AT578*AJ578,0)</f>
        <v>0</v>
      </c>
      <c r="BX578" s="54">
        <f t="shared" ref="BX578" si="796">IFERROR($AU578/$AT578*AK578,0)</f>
        <v>0</v>
      </c>
      <c r="BY578" s="54">
        <f t="shared" ref="BY578" si="797">IFERROR($AU578/$AT578*AL578,0)</f>
        <v>0</v>
      </c>
      <c r="BZ578" s="54">
        <f t="shared" ref="BZ578" si="798">IFERROR($AU578/$AT578*AM578,0)</f>
        <v>0</v>
      </c>
      <c r="CA578" s="54">
        <f t="shared" ref="CA578" si="799">IFERROR($AU578/$AT578*AN578,0)</f>
        <v>0</v>
      </c>
      <c r="CB578" s="54">
        <f t="shared" ref="CB578" si="800">IFERROR($AU578/$AT578*AO578,0)</f>
        <v>0</v>
      </c>
      <c r="CC578" s="54">
        <f t="shared" ref="CC578" si="801">IFERROR($AU578/$AT578*AP578,0)</f>
        <v>0</v>
      </c>
      <c r="CD578" s="54">
        <f t="shared" ref="CD578" si="802">IFERROR($AU578/$AT578*AQ578,0)</f>
        <v>0</v>
      </c>
      <c r="CE578" s="54">
        <f t="shared" ref="CE578" si="803">IFERROR($AU578/$AT578*AR578,0)</f>
        <v>0</v>
      </c>
      <c r="CF578" s="148">
        <f t="shared" ref="AZ578:CF594" si="804">IFERROR($AU578/$AT578*AS578,0)</f>
        <v>0</v>
      </c>
      <c r="CG578" s="52"/>
      <c r="CH578" s="52"/>
      <c r="CI578" s="52"/>
      <c r="CJ578" s="52"/>
      <c r="CK578" s="52"/>
      <c r="CL578" s="52"/>
      <c r="CM578" s="52"/>
      <c r="CN578" s="52"/>
      <c r="CO578" s="52"/>
      <c r="CP578" s="52"/>
      <c r="CQ578" s="52"/>
      <c r="CR578" s="52"/>
      <c r="CS578" s="52"/>
      <c r="CT578" s="52"/>
      <c r="CU578" s="52"/>
      <c r="CV578" s="52"/>
      <c r="CW578" s="52"/>
      <c r="CX578" s="52"/>
      <c r="CY578" s="52"/>
      <c r="CZ578" s="52"/>
      <c r="DA578" s="52"/>
      <c r="DB578" s="52"/>
      <c r="DC578" s="52"/>
      <c r="DD578" s="52"/>
      <c r="DE578" s="52"/>
      <c r="DF578" s="52"/>
      <c r="DG578" s="52"/>
      <c r="DH578" s="52"/>
      <c r="DI578" s="52"/>
      <c r="DJ578" s="52"/>
      <c r="DK578" s="52"/>
      <c r="DL578" s="52"/>
    </row>
    <row r="579" spans="1:116" s="57" customFormat="1" ht="13.5" thickBot="1" x14ac:dyDescent="0.25">
      <c r="A579" s="221"/>
      <c r="B579" s="224"/>
      <c r="C579" s="227"/>
      <c r="D579" s="230"/>
      <c r="E579" s="230"/>
      <c r="F579" s="230"/>
      <c r="G579" s="233"/>
      <c r="H579" s="236"/>
      <c r="I579" s="238"/>
      <c r="J579" s="238"/>
      <c r="K579" s="236"/>
      <c r="L579" s="141" t="s">
        <v>141</v>
      </c>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8"/>
      <c r="AL579" s="128"/>
      <c r="AM579" s="128"/>
      <c r="AN579" s="128"/>
      <c r="AO579" s="128"/>
      <c r="AP579" s="128"/>
      <c r="AQ579" s="128"/>
      <c r="AR579" s="128"/>
      <c r="AS579" s="128"/>
      <c r="AT579" s="149">
        <f t="shared" si="722"/>
        <v>0</v>
      </c>
      <c r="AU579" s="150">
        <f t="shared" si="786"/>
        <v>0</v>
      </c>
      <c r="AV579" s="52"/>
      <c r="AW579" s="55">
        <f t="shared" si="744"/>
        <v>0</v>
      </c>
      <c r="AX579" s="55"/>
      <c r="AY579" s="141" t="s">
        <v>141</v>
      </c>
      <c r="AZ579" s="141">
        <f t="shared" ref="AZ579:BO586" si="805">IFERROR($AU579/$AT579*M579,0)</f>
        <v>0</v>
      </c>
      <c r="BA579" s="141">
        <f t="shared" si="805"/>
        <v>0</v>
      </c>
      <c r="BB579" s="141">
        <f t="shared" si="805"/>
        <v>0</v>
      </c>
      <c r="BC579" s="141">
        <f t="shared" si="805"/>
        <v>0</v>
      </c>
      <c r="BD579" s="141">
        <f t="shared" si="805"/>
        <v>0</v>
      </c>
      <c r="BE579" s="141">
        <f t="shared" si="805"/>
        <v>0</v>
      </c>
      <c r="BF579" s="141">
        <f t="shared" si="805"/>
        <v>0</v>
      </c>
      <c r="BG579" s="141">
        <f t="shared" si="805"/>
        <v>0</v>
      </c>
      <c r="BH579" s="141">
        <f t="shared" si="805"/>
        <v>0</v>
      </c>
      <c r="BI579" s="141">
        <f t="shared" si="805"/>
        <v>0</v>
      </c>
      <c r="BJ579" s="141">
        <f t="shared" si="805"/>
        <v>0</v>
      </c>
      <c r="BK579" s="141">
        <f t="shared" si="805"/>
        <v>0</v>
      </c>
      <c r="BL579" s="141">
        <f t="shared" si="805"/>
        <v>0</v>
      </c>
      <c r="BM579" s="141">
        <f t="shared" si="805"/>
        <v>0</v>
      </c>
      <c r="BN579" s="141">
        <f t="shared" si="805"/>
        <v>0</v>
      </c>
      <c r="BO579" s="141">
        <f t="shared" si="805"/>
        <v>0</v>
      </c>
      <c r="BP579" s="141">
        <f t="shared" si="788"/>
        <v>0</v>
      </c>
      <c r="BQ579" s="141">
        <f t="shared" si="788"/>
        <v>0</v>
      </c>
      <c r="BR579" s="141">
        <f t="shared" si="788"/>
        <v>0</v>
      </c>
      <c r="BS579" s="141">
        <f t="shared" si="788"/>
        <v>0</v>
      </c>
      <c r="BT579" s="141">
        <f t="shared" si="788"/>
        <v>0</v>
      </c>
      <c r="BU579" s="141">
        <f t="shared" si="788"/>
        <v>0</v>
      </c>
      <c r="BV579" s="141">
        <f t="shared" si="788"/>
        <v>0</v>
      </c>
      <c r="BW579" s="141">
        <f t="shared" si="788"/>
        <v>0</v>
      </c>
      <c r="BX579" s="141">
        <f t="shared" si="788"/>
        <v>0</v>
      </c>
      <c r="BY579" s="141">
        <f t="shared" si="788"/>
        <v>0</v>
      </c>
      <c r="BZ579" s="141">
        <f t="shared" si="788"/>
        <v>0</v>
      </c>
      <c r="CA579" s="141">
        <f t="shared" si="788"/>
        <v>0</v>
      </c>
      <c r="CB579" s="141">
        <f t="shared" si="788"/>
        <v>0</v>
      </c>
      <c r="CC579" s="141">
        <f t="shared" si="788"/>
        <v>0</v>
      </c>
      <c r="CD579" s="141">
        <f t="shared" si="788"/>
        <v>0</v>
      </c>
      <c r="CE579" s="141">
        <f t="shared" si="788"/>
        <v>0</v>
      </c>
      <c r="CF579" s="151">
        <f t="shared" si="804"/>
        <v>0</v>
      </c>
      <c r="CG579" s="52"/>
      <c r="CH579" s="52"/>
      <c r="CI579" s="52"/>
      <c r="CJ579" s="52"/>
      <c r="CK579" s="52"/>
      <c r="CL579" s="52"/>
      <c r="CM579" s="52"/>
      <c r="CN579" s="52"/>
      <c r="CO579" s="52"/>
      <c r="CP579" s="52"/>
      <c r="CQ579" s="52"/>
      <c r="CR579" s="52"/>
      <c r="CS579" s="52"/>
      <c r="CT579" s="52"/>
      <c r="CU579" s="52"/>
      <c r="CV579" s="52"/>
      <c r="CW579" s="52"/>
      <c r="CX579" s="52"/>
      <c r="CY579" s="52"/>
      <c r="CZ579" s="52"/>
      <c r="DA579" s="52"/>
      <c r="DB579" s="52"/>
      <c r="DC579" s="52"/>
      <c r="DD579" s="52"/>
      <c r="DE579" s="52"/>
      <c r="DF579" s="52"/>
      <c r="DG579" s="52"/>
      <c r="DH579" s="52"/>
      <c r="DI579" s="52"/>
      <c r="DJ579" s="52"/>
      <c r="DK579" s="52"/>
      <c r="DL579" s="52"/>
    </row>
    <row r="580" spans="1:116" s="57" customFormat="1" x14ac:dyDescent="0.2">
      <c r="A580" s="219"/>
      <c r="B580" s="222"/>
      <c r="C580" s="225"/>
      <c r="D580" s="228"/>
      <c r="E580" s="228"/>
      <c r="F580" s="228"/>
      <c r="G580" s="231"/>
      <c r="H580" s="234"/>
      <c r="I580" s="222"/>
      <c r="J580" s="222"/>
      <c r="K580" s="234"/>
      <c r="L580" s="140" t="s">
        <v>145</v>
      </c>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43">
        <f t="shared" si="722"/>
        <v>0</v>
      </c>
      <c r="AU580" s="144">
        <f t="shared" ref="AU580:AU587" si="806">AT580*$H$580</f>
        <v>0</v>
      </c>
      <c r="AV580" s="52"/>
      <c r="AW580" s="55">
        <f t="shared" si="744"/>
        <v>0</v>
      </c>
      <c r="AX580" s="55"/>
      <c r="AY580" s="140" t="s">
        <v>145</v>
      </c>
      <c r="AZ580" s="140">
        <f t="shared" si="805"/>
        <v>0</v>
      </c>
      <c r="BA580" s="140">
        <f t="shared" si="805"/>
        <v>0</v>
      </c>
      <c r="BB580" s="140">
        <f t="shared" si="805"/>
        <v>0</v>
      </c>
      <c r="BC580" s="140">
        <f t="shared" si="805"/>
        <v>0</v>
      </c>
      <c r="BD580" s="140">
        <f t="shared" si="805"/>
        <v>0</v>
      </c>
      <c r="BE580" s="140">
        <f t="shared" si="805"/>
        <v>0</v>
      </c>
      <c r="BF580" s="140">
        <f t="shared" si="805"/>
        <v>0</v>
      </c>
      <c r="BG580" s="140">
        <f t="shared" si="805"/>
        <v>0</v>
      </c>
      <c r="BH580" s="140">
        <f t="shared" si="805"/>
        <v>0</v>
      </c>
      <c r="BI580" s="140">
        <f t="shared" si="805"/>
        <v>0</v>
      </c>
      <c r="BJ580" s="140">
        <f t="shared" si="805"/>
        <v>0</v>
      </c>
      <c r="BK580" s="140">
        <f t="shared" si="805"/>
        <v>0</v>
      </c>
      <c r="BL580" s="140">
        <f t="shared" si="805"/>
        <v>0</v>
      </c>
      <c r="BM580" s="140">
        <f t="shared" si="805"/>
        <v>0</v>
      </c>
      <c r="BN580" s="140">
        <f t="shared" si="805"/>
        <v>0</v>
      </c>
      <c r="BO580" s="140">
        <f t="shared" si="805"/>
        <v>0</v>
      </c>
      <c r="BP580" s="140">
        <f t="shared" si="788"/>
        <v>0</v>
      </c>
      <c r="BQ580" s="140">
        <f t="shared" si="788"/>
        <v>0</v>
      </c>
      <c r="BR580" s="140">
        <f t="shared" si="788"/>
        <v>0</v>
      </c>
      <c r="BS580" s="140">
        <f t="shared" si="788"/>
        <v>0</v>
      </c>
      <c r="BT580" s="140">
        <f t="shared" si="788"/>
        <v>0</v>
      </c>
      <c r="BU580" s="140">
        <f t="shared" si="788"/>
        <v>0</v>
      </c>
      <c r="BV580" s="140">
        <f t="shared" si="788"/>
        <v>0</v>
      </c>
      <c r="BW580" s="140">
        <f t="shared" si="788"/>
        <v>0</v>
      </c>
      <c r="BX580" s="140">
        <f t="shared" si="788"/>
        <v>0</v>
      </c>
      <c r="BY580" s="140">
        <f t="shared" si="788"/>
        <v>0</v>
      </c>
      <c r="BZ580" s="140">
        <f t="shared" si="788"/>
        <v>0</v>
      </c>
      <c r="CA580" s="140">
        <f t="shared" si="788"/>
        <v>0</v>
      </c>
      <c r="CB580" s="140">
        <f t="shared" si="788"/>
        <v>0</v>
      </c>
      <c r="CC580" s="140">
        <f t="shared" si="788"/>
        <v>0</v>
      </c>
      <c r="CD580" s="140">
        <f t="shared" si="788"/>
        <v>0</v>
      </c>
      <c r="CE580" s="140">
        <f t="shared" si="788"/>
        <v>0</v>
      </c>
      <c r="CF580" s="145">
        <f t="shared" si="804"/>
        <v>0</v>
      </c>
      <c r="CG580" s="52"/>
      <c r="CH580" s="52"/>
      <c r="CI580" s="52"/>
      <c r="CJ580" s="52"/>
      <c r="CK580" s="52"/>
      <c r="CL580" s="52"/>
      <c r="CM580" s="52"/>
      <c r="CN580" s="52"/>
      <c r="CO580" s="52"/>
      <c r="CP580" s="52"/>
      <c r="CQ580" s="52"/>
      <c r="CR580" s="52"/>
      <c r="CS580" s="52"/>
      <c r="CT580" s="52"/>
      <c r="CU580" s="52"/>
      <c r="CV580" s="52"/>
      <c r="CW580" s="52"/>
      <c r="CX580" s="52"/>
      <c r="CY580" s="52"/>
      <c r="CZ580" s="52"/>
      <c r="DA580" s="52"/>
      <c r="DB580" s="52"/>
      <c r="DC580" s="52"/>
      <c r="DD580" s="52"/>
      <c r="DE580" s="52"/>
      <c r="DF580" s="52"/>
      <c r="DG580" s="52"/>
      <c r="DH580" s="52"/>
      <c r="DI580" s="52"/>
      <c r="DJ580" s="52"/>
      <c r="DK580" s="52"/>
      <c r="DL580" s="52"/>
    </row>
    <row r="581" spans="1:116" s="57" customFormat="1" x14ac:dyDescent="0.2">
      <c r="A581" s="220"/>
      <c r="B581" s="223"/>
      <c r="C581" s="226"/>
      <c r="D581" s="229"/>
      <c r="E581" s="229"/>
      <c r="F581" s="229"/>
      <c r="G581" s="232"/>
      <c r="H581" s="235"/>
      <c r="I581" s="237"/>
      <c r="J581" s="237"/>
      <c r="K581" s="235"/>
      <c r="L581" s="54" t="s">
        <v>1</v>
      </c>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146">
        <f t="shared" si="722"/>
        <v>0</v>
      </c>
      <c r="AU581" s="147">
        <f t="shared" si="806"/>
        <v>0</v>
      </c>
      <c r="AV581" s="52"/>
      <c r="AW581" s="55">
        <f t="shared" si="744"/>
        <v>0</v>
      </c>
      <c r="AX581" s="55"/>
      <c r="AY581" s="54" t="s">
        <v>1</v>
      </c>
      <c r="AZ581" s="54">
        <f t="shared" si="805"/>
        <v>0</v>
      </c>
      <c r="BA581" s="54">
        <f t="shared" si="805"/>
        <v>0</v>
      </c>
      <c r="BB581" s="54">
        <f t="shared" si="805"/>
        <v>0</v>
      </c>
      <c r="BC581" s="54">
        <f t="shared" si="805"/>
        <v>0</v>
      </c>
      <c r="BD581" s="54">
        <f t="shared" si="805"/>
        <v>0</v>
      </c>
      <c r="BE581" s="54">
        <f t="shared" si="805"/>
        <v>0</v>
      </c>
      <c r="BF581" s="54">
        <f t="shared" si="805"/>
        <v>0</v>
      </c>
      <c r="BG581" s="54">
        <f t="shared" si="805"/>
        <v>0</v>
      </c>
      <c r="BH581" s="54">
        <f t="shared" si="805"/>
        <v>0</v>
      </c>
      <c r="BI581" s="54">
        <f t="shared" si="805"/>
        <v>0</v>
      </c>
      <c r="BJ581" s="54">
        <f t="shared" si="805"/>
        <v>0</v>
      </c>
      <c r="BK581" s="54">
        <f t="shared" si="805"/>
        <v>0</v>
      </c>
      <c r="BL581" s="54">
        <f t="shared" si="805"/>
        <v>0</v>
      </c>
      <c r="BM581" s="54">
        <f t="shared" si="805"/>
        <v>0</v>
      </c>
      <c r="BN581" s="54">
        <f t="shared" si="805"/>
        <v>0</v>
      </c>
      <c r="BO581" s="54">
        <f t="shared" si="805"/>
        <v>0</v>
      </c>
      <c r="BP581" s="54">
        <f t="shared" si="788"/>
        <v>0</v>
      </c>
      <c r="BQ581" s="54">
        <f t="shared" si="788"/>
        <v>0</v>
      </c>
      <c r="BR581" s="54">
        <f t="shared" si="788"/>
        <v>0</v>
      </c>
      <c r="BS581" s="54">
        <f t="shared" si="788"/>
        <v>0</v>
      </c>
      <c r="BT581" s="54">
        <f t="shared" si="788"/>
        <v>0</v>
      </c>
      <c r="BU581" s="54">
        <f t="shared" si="788"/>
        <v>0</v>
      </c>
      <c r="BV581" s="54">
        <f t="shared" si="788"/>
        <v>0</v>
      </c>
      <c r="BW581" s="54">
        <f t="shared" si="788"/>
        <v>0</v>
      </c>
      <c r="BX581" s="54">
        <f t="shared" si="788"/>
        <v>0</v>
      </c>
      <c r="BY581" s="54">
        <f t="shared" si="788"/>
        <v>0</v>
      </c>
      <c r="BZ581" s="54">
        <f t="shared" si="788"/>
        <v>0</v>
      </c>
      <c r="CA581" s="54">
        <f t="shared" si="788"/>
        <v>0</v>
      </c>
      <c r="CB581" s="54">
        <f t="shared" si="788"/>
        <v>0</v>
      </c>
      <c r="CC581" s="54">
        <f t="shared" si="788"/>
        <v>0</v>
      </c>
      <c r="CD581" s="54">
        <f t="shared" si="788"/>
        <v>0</v>
      </c>
      <c r="CE581" s="54">
        <f t="shared" si="788"/>
        <v>0</v>
      </c>
      <c r="CF581" s="148">
        <f t="shared" si="804"/>
        <v>0</v>
      </c>
      <c r="CG581" s="52"/>
      <c r="CH581" s="52"/>
      <c r="CI581" s="52"/>
      <c r="CJ581" s="52"/>
      <c r="CK581" s="52"/>
      <c r="CL581" s="52"/>
      <c r="CM581" s="52"/>
      <c r="CN581" s="52"/>
      <c r="CO581" s="52"/>
      <c r="CP581" s="52"/>
      <c r="CQ581" s="52"/>
      <c r="CR581" s="52"/>
      <c r="CS581" s="52"/>
      <c r="CT581" s="52"/>
      <c r="CU581" s="52"/>
      <c r="CV581" s="52"/>
      <c r="CW581" s="52"/>
      <c r="CX581" s="52"/>
      <c r="CY581" s="52"/>
      <c r="CZ581" s="52"/>
      <c r="DA581" s="52"/>
      <c r="DB581" s="52"/>
      <c r="DC581" s="52"/>
      <c r="DD581" s="52"/>
      <c r="DE581" s="52"/>
      <c r="DF581" s="52"/>
      <c r="DG581" s="52"/>
      <c r="DH581" s="52"/>
      <c r="DI581" s="52"/>
      <c r="DJ581" s="52"/>
      <c r="DK581" s="52"/>
      <c r="DL581" s="52"/>
    </row>
    <row r="582" spans="1:116" s="57" customFormat="1" x14ac:dyDescent="0.2">
      <c r="A582" s="220"/>
      <c r="B582" s="223"/>
      <c r="C582" s="226"/>
      <c r="D582" s="229"/>
      <c r="E582" s="229"/>
      <c r="F582" s="229"/>
      <c r="G582" s="232"/>
      <c r="H582" s="235"/>
      <c r="I582" s="237"/>
      <c r="J582" s="237"/>
      <c r="K582" s="235"/>
      <c r="L582" s="54" t="s">
        <v>2</v>
      </c>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146">
        <f t="shared" si="722"/>
        <v>0</v>
      </c>
      <c r="AU582" s="147">
        <f t="shared" si="806"/>
        <v>0</v>
      </c>
      <c r="AV582" s="52"/>
      <c r="AW582" s="55">
        <f t="shared" si="744"/>
        <v>0</v>
      </c>
      <c r="AX582" s="55"/>
      <c r="AY582" s="54" t="s">
        <v>2</v>
      </c>
      <c r="AZ582" s="54">
        <f t="shared" si="805"/>
        <v>0</v>
      </c>
      <c r="BA582" s="54">
        <f t="shared" si="805"/>
        <v>0</v>
      </c>
      <c r="BB582" s="54">
        <f t="shared" si="805"/>
        <v>0</v>
      </c>
      <c r="BC582" s="54">
        <f t="shared" si="805"/>
        <v>0</v>
      </c>
      <c r="BD582" s="54">
        <f t="shared" si="805"/>
        <v>0</v>
      </c>
      <c r="BE582" s="54">
        <f t="shared" si="805"/>
        <v>0</v>
      </c>
      <c r="BF582" s="54">
        <f t="shared" si="805"/>
        <v>0</v>
      </c>
      <c r="BG582" s="54">
        <f t="shared" si="805"/>
        <v>0</v>
      </c>
      <c r="BH582" s="54">
        <f t="shared" si="805"/>
        <v>0</v>
      </c>
      <c r="BI582" s="54">
        <f t="shared" si="805"/>
        <v>0</v>
      </c>
      <c r="BJ582" s="54">
        <f t="shared" si="805"/>
        <v>0</v>
      </c>
      <c r="BK582" s="54">
        <f t="shared" si="805"/>
        <v>0</v>
      </c>
      <c r="BL582" s="54">
        <f t="shared" si="805"/>
        <v>0</v>
      </c>
      <c r="BM582" s="54">
        <f t="shared" si="805"/>
        <v>0</v>
      </c>
      <c r="BN582" s="54">
        <f t="shared" si="805"/>
        <v>0</v>
      </c>
      <c r="BO582" s="54">
        <f t="shared" si="805"/>
        <v>0</v>
      </c>
      <c r="BP582" s="54">
        <f t="shared" si="788"/>
        <v>0</v>
      </c>
      <c r="BQ582" s="54">
        <f t="shared" si="788"/>
        <v>0</v>
      </c>
      <c r="BR582" s="54">
        <f t="shared" si="788"/>
        <v>0</v>
      </c>
      <c r="BS582" s="54">
        <f t="shared" si="788"/>
        <v>0</v>
      </c>
      <c r="BT582" s="54">
        <f t="shared" si="788"/>
        <v>0</v>
      </c>
      <c r="BU582" s="54">
        <f t="shared" si="788"/>
        <v>0</v>
      </c>
      <c r="BV582" s="54">
        <f t="shared" si="788"/>
        <v>0</v>
      </c>
      <c r="BW582" s="54">
        <f t="shared" si="788"/>
        <v>0</v>
      </c>
      <c r="BX582" s="54">
        <f t="shared" si="788"/>
        <v>0</v>
      </c>
      <c r="BY582" s="54">
        <f t="shared" si="788"/>
        <v>0</v>
      </c>
      <c r="BZ582" s="54">
        <f t="shared" si="788"/>
        <v>0</v>
      </c>
      <c r="CA582" s="54">
        <f t="shared" si="788"/>
        <v>0</v>
      </c>
      <c r="CB582" s="54">
        <f t="shared" si="788"/>
        <v>0</v>
      </c>
      <c r="CC582" s="54">
        <f t="shared" si="788"/>
        <v>0</v>
      </c>
      <c r="CD582" s="54">
        <f t="shared" si="788"/>
        <v>0</v>
      </c>
      <c r="CE582" s="54">
        <f t="shared" si="788"/>
        <v>0</v>
      </c>
      <c r="CF582" s="148">
        <f t="shared" si="804"/>
        <v>0</v>
      </c>
      <c r="CG582" s="52"/>
      <c r="CH582" s="52"/>
      <c r="CI582" s="52"/>
      <c r="CJ582" s="52"/>
      <c r="CK582" s="52"/>
      <c r="CL582" s="52"/>
      <c r="CM582" s="52"/>
      <c r="CN582" s="52"/>
      <c r="CO582" s="52"/>
      <c r="CP582" s="52"/>
      <c r="CQ582" s="52"/>
      <c r="CR582" s="52"/>
      <c r="CS582" s="52"/>
      <c r="CT582" s="52"/>
      <c r="CU582" s="52"/>
      <c r="CV582" s="52"/>
      <c r="CW582" s="52"/>
      <c r="CX582" s="52"/>
      <c r="CY582" s="52"/>
      <c r="CZ582" s="52"/>
      <c r="DA582" s="52"/>
      <c r="DB582" s="52"/>
      <c r="DC582" s="52"/>
      <c r="DD582" s="52"/>
      <c r="DE582" s="52"/>
      <c r="DF582" s="52"/>
      <c r="DG582" s="52"/>
      <c r="DH582" s="52"/>
      <c r="DI582" s="52"/>
      <c r="DJ582" s="52"/>
      <c r="DK582" s="52"/>
      <c r="DL582" s="52"/>
    </row>
    <row r="583" spans="1:116" s="57" customFormat="1" x14ac:dyDescent="0.2">
      <c r="A583" s="220"/>
      <c r="B583" s="223"/>
      <c r="C583" s="226"/>
      <c r="D583" s="229"/>
      <c r="E583" s="229"/>
      <c r="F583" s="229"/>
      <c r="G583" s="232"/>
      <c r="H583" s="235"/>
      <c r="I583" s="237"/>
      <c r="J583" s="237"/>
      <c r="K583" s="235"/>
      <c r="L583" s="54" t="s">
        <v>138</v>
      </c>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146">
        <f t="shared" si="722"/>
        <v>0</v>
      </c>
      <c r="AU583" s="147">
        <f t="shared" si="806"/>
        <v>0</v>
      </c>
      <c r="AV583" s="52"/>
      <c r="AW583" s="55">
        <f t="shared" si="744"/>
        <v>0</v>
      </c>
      <c r="AX583" s="55"/>
      <c r="AY583" s="54" t="s">
        <v>138</v>
      </c>
      <c r="AZ583" s="54">
        <f t="shared" si="805"/>
        <v>0</v>
      </c>
      <c r="BA583" s="54">
        <f t="shared" si="805"/>
        <v>0</v>
      </c>
      <c r="BB583" s="54">
        <f t="shared" si="805"/>
        <v>0</v>
      </c>
      <c r="BC583" s="54">
        <f t="shared" si="805"/>
        <v>0</v>
      </c>
      <c r="BD583" s="54">
        <f t="shared" si="805"/>
        <v>0</v>
      </c>
      <c r="BE583" s="54">
        <f t="shared" si="805"/>
        <v>0</v>
      </c>
      <c r="BF583" s="54">
        <f t="shared" si="805"/>
        <v>0</v>
      </c>
      <c r="BG583" s="54">
        <f t="shared" si="805"/>
        <v>0</v>
      </c>
      <c r="BH583" s="54">
        <f t="shared" si="805"/>
        <v>0</v>
      </c>
      <c r="BI583" s="54">
        <f t="shared" si="805"/>
        <v>0</v>
      </c>
      <c r="BJ583" s="54">
        <f t="shared" si="805"/>
        <v>0</v>
      </c>
      <c r="BK583" s="54">
        <f t="shared" si="805"/>
        <v>0</v>
      </c>
      <c r="BL583" s="54">
        <f t="shared" si="805"/>
        <v>0</v>
      </c>
      <c r="BM583" s="54">
        <f t="shared" si="805"/>
        <v>0</v>
      </c>
      <c r="BN583" s="54">
        <f t="shared" si="805"/>
        <v>0</v>
      </c>
      <c r="BO583" s="54">
        <f t="shared" si="805"/>
        <v>0</v>
      </c>
      <c r="BP583" s="54">
        <f t="shared" si="788"/>
        <v>0</v>
      </c>
      <c r="BQ583" s="54">
        <f t="shared" si="788"/>
        <v>0</v>
      </c>
      <c r="BR583" s="54">
        <f t="shared" si="788"/>
        <v>0</v>
      </c>
      <c r="BS583" s="54">
        <f t="shared" si="788"/>
        <v>0</v>
      </c>
      <c r="BT583" s="54">
        <f t="shared" si="788"/>
        <v>0</v>
      </c>
      <c r="BU583" s="54">
        <f t="shared" si="788"/>
        <v>0</v>
      </c>
      <c r="BV583" s="54">
        <f t="shared" si="788"/>
        <v>0</v>
      </c>
      <c r="BW583" s="54">
        <f t="shared" si="788"/>
        <v>0</v>
      </c>
      <c r="BX583" s="54">
        <f t="shared" si="788"/>
        <v>0</v>
      </c>
      <c r="BY583" s="54">
        <f t="shared" si="788"/>
        <v>0</v>
      </c>
      <c r="BZ583" s="54">
        <f t="shared" si="788"/>
        <v>0</v>
      </c>
      <c r="CA583" s="54">
        <f t="shared" si="788"/>
        <v>0</v>
      </c>
      <c r="CB583" s="54">
        <f t="shared" si="788"/>
        <v>0</v>
      </c>
      <c r="CC583" s="54">
        <f t="shared" si="788"/>
        <v>0</v>
      </c>
      <c r="CD583" s="54">
        <f t="shared" si="788"/>
        <v>0</v>
      </c>
      <c r="CE583" s="54">
        <f t="shared" si="788"/>
        <v>0</v>
      </c>
      <c r="CF583" s="148">
        <f t="shared" si="804"/>
        <v>0</v>
      </c>
      <c r="CG583" s="52"/>
      <c r="CH583" s="52"/>
      <c r="CI583" s="52"/>
      <c r="CJ583" s="52"/>
      <c r="CK583" s="52"/>
      <c r="CL583" s="52"/>
      <c r="CM583" s="52"/>
      <c r="CN583" s="52"/>
      <c r="CO583" s="52"/>
      <c r="CP583" s="52"/>
      <c r="CQ583" s="52"/>
      <c r="CR583" s="52"/>
      <c r="CS583" s="52"/>
      <c r="CT583" s="52"/>
      <c r="CU583" s="52"/>
      <c r="CV583" s="52"/>
      <c r="CW583" s="52"/>
      <c r="CX583" s="52"/>
      <c r="CY583" s="52"/>
      <c r="CZ583" s="52"/>
      <c r="DA583" s="52"/>
      <c r="DB583" s="52"/>
      <c r="DC583" s="52"/>
      <c r="DD583" s="52"/>
      <c r="DE583" s="52"/>
      <c r="DF583" s="52"/>
      <c r="DG583" s="52"/>
      <c r="DH583" s="52"/>
      <c r="DI583" s="52"/>
      <c r="DJ583" s="52"/>
      <c r="DK583" s="52"/>
      <c r="DL583" s="52"/>
    </row>
    <row r="584" spans="1:116" s="57" customFormat="1" x14ac:dyDescent="0.2">
      <c r="A584" s="220"/>
      <c r="B584" s="223"/>
      <c r="C584" s="226"/>
      <c r="D584" s="229"/>
      <c r="E584" s="229"/>
      <c r="F584" s="229"/>
      <c r="G584" s="232"/>
      <c r="H584" s="235"/>
      <c r="I584" s="237"/>
      <c r="J584" s="237"/>
      <c r="K584" s="235"/>
      <c r="L584" s="54" t="s">
        <v>142</v>
      </c>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146">
        <f t="shared" si="722"/>
        <v>0</v>
      </c>
      <c r="AU584" s="147">
        <f t="shared" si="806"/>
        <v>0</v>
      </c>
      <c r="AV584" s="52"/>
      <c r="AW584" s="55">
        <f t="shared" si="744"/>
        <v>0</v>
      </c>
      <c r="AX584" s="55"/>
      <c r="AY584" s="54" t="s">
        <v>142</v>
      </c>
      <c r="AZ584" s="54">
        <f t="shared" si="805"/>
        <v>0</v>
      </c>
      <c r="BA584" s="54">
        <f t="shared" si="805"/>
        <v>0</v>
      </c>
      <c r="BB584" s="54">
        <f t="shared" si="805"/>
        <v>0</v>
      </c>
      <c r="BC584" s="54">
        <f t="shared" si="805"/>
        <v>0</v>
      </c>
      <c r="BD584" s="54">
        <f t="shared" si="805"/>
        <v>0</v>
      </c>
      <c r="BE584" s="54">
        <f t="shared" si="805"/>
        <v>0</v>
      </c>
      <c r="BF584" s="54">
        <f t="shared" si="805"/>
        <v>0</v>
      </c>
      <c r="BG584" s="54">
        <f t="shared" si="805"/>
        <v>0</v>
      </c>
      <c r="BH584" s="54">
        <f t="shared" si="805"/>
        <v>0</v>
      </c>
      <c r="BI584" s="54">
        <f t="shared" si="805"/>
        <v>0</v>
      </c>
      <c r="BJ584" s="54">
        <f t="shared" si="805"/>
        <v>0</v>
      </c>
      <c r="BK584" s="54">
        <f t="shared" si="805"/>
        <v>0</v>
      </c>
      <c r="BL584" s="54">
        <f t="shared" si="805"/>
        <v>0</v>
      </c>
      <c r="BM584" s="54">
        <f t="shared" si="805"/>
        <v>0</v>
      </c>
      <c r="BN584" s="54">
        <f t="shared" si="805"/>
        <v>0</v>
      </c>
      <c r="BO584" s="54">
        <f t="shared" si="805"/>
        <v>0</v>
      </c>
      <c r="BP584" s="54">
        <f t="shared" si="788"/>
        <v>0</v>
      </c>
      <c r="BQ584" s="54">
        <f t="shared" si="788"/>
        <v>0</v>
      </c>
      <c r="BR584" s="54">
        <f t="shared" si="788"/>
        <v>0</v>
      </c>
      <c r="BS584" s="54">
        <f t="shared" si="788"/>
        <v>0</v>
      </c>
      <c r="BT584" s="54">
        <f t="shared" si="788"/>
        <v>0</v>
      </c>
      <c r="BU584" s="54">
        <f t="shared" si="788"/>
        <v>0</v>
      </c>
      <c r="BV584" s="54">
        <f t="shared" si="788"/>
        <v>0</v>
      </c>
      <c r="BW584" s="54">
        <f t="shared" si="788"/>
        <v>0</v>
      </c>
      <c r="BX584" s="54">
        <f t="shared" si="788"/>
        <v>0</v>
      </c>
      <c r="BY584" s="54">
        <f t="shared" si="788"/>
        <v>0</v>
      </c>
      <c r="BZ584" s="54">
        <f t="shared" si="788"/>
        <v>0</v>
      </c>
      <c r="CA584" s="54">
        <f t="shared" si="788"/>
        <v>0</v>
      </c>
      <c r="CB584" s="54">
        <f t="shared" si="788"/>
        <v>0</v>
      </c>
      <c r="CC584" s="54">
        <f t="shared" si="788"/>
        <v>0</v>
      </c>
      <c r="CD584" s="54">
        <f t="shared" si="788"/>
        <v>0</v>
      </c>
      <c r="CE584" s="54">
        <f t="shared" si="788"/>
        <v>0</v>
      </c>
      <c r="CF584" s="148">
        <f t="shared" si="804"/>
        <v>0</v>
      </c>
      <c r="CG584" s="52"/>
      <c r="CH584" s="52"/>
      <c r="CI584" s="52"/>
      <c r="CJ584" s="52"/>
      <c r="CK584" s="52"/>
      <c r="CL584" s="52"/>
      <c r="CM584" s="52"/>
      <c r="CN584" s="52"/>
      <c r="CO584" s="52"/>
      <c r="CP584" s="52"/>
      <c r="CQ584" s="52"/>
      <c r="CR584" s="52"/>
      <c r="CS584" s="52"/>
      <c r="CT584" s="52"/>
      <c r="CU584" s="52"/>
      <c r="CV584" s="52"/>
      <c r="CW584" s="52"/>
      <c r="CX584" s="52"/>
      <c r="CY584" s="52"/>
      <c r="CZ584" s="52"/>
      <c r="DA584" s="52"/>
      <c r="DB584" s="52"/>
      <c r="DC584" s="52"/>
      <c r="DD584" s="52"/>
      <c r="DE584" s="52"/>
      <c r="DF584" s="52"/>
      <c r="DG584" s="52"/>
      <c r="DH584" s="52"/>
      <c r="DI584" s="52"/>
      <c r="DJ584" s="52"/>
      <c r="DK584" s="52"/>
      <c r="DL584" s="52"/>
    </row>
    <row r="585" spans="1:116" s="57" customFormat="1" x14ac:dyDescent="0.2">
      <c r="A585" s="220"/>
      <c r="B585" s="223"/>
      <c r="C585" s="226"/>
      <c r="D585" s="229"/>
      <c r="E585" s="229"/>
      <c r="F585" s="229"/>
      <c r="G585" s="232"/>
      <c r="H585" s="235"/>
      <c r="I585" s="237"/>
      <c r="J585" s="237"/>
      <c r="K585" s="235"/>
      <c r="L585" s="54" t="s">
        <v>139</v>
      </c>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146">
        <f t="shared" si="722"/>
        <v>0</v>
      </c>
      <c r="AU585" s="147">
        <f t="shared" si="806"/>
        <v>0</v>
      </c>
      <c r="AV585" s="52"/>
      <c r="AW585" s="55">
        <f t="shared" si="744"/>
        <v>0</v>
      </c>
      <c r="AX585" s="55"/>
      <c r="AY585" s="54" t="s">
        <v>139</v>
      </c>
      <c r="AZ585" s="54">
        <f t="shared" si="805"/>
        <v>0</v>
      </c>
      <c r="BA585" s="54">
        <f t="shared" si="805"/>
        <v>0</v>
      </c>
      <c r="BB585" s="54">
        <f t="shared" si="805"/>
        <v>0</v>
      </c>
      <c r="BC585" s="54">
        <f t="shared" si="805"/>
        <v>0</v>
      </c>
      <c r="BD585" s="54">
        <f t="shared" si="805"/>
        <v>0</v>
      </c>
      <c r="BE585" s="54">
        <f t="shared" si="805"/>
        <v>0</v>
      </c>
      <c r="BF585" s="54">
        <f t="shared" si="805"/>
        <v>0</v>
      </c>
      <c r="BG585" s="54">
        <f t="shared" si="805"/>
        <v>0</v>
      </c>
      <c r="BH585" s="54">
        <f t="shared" si="805"/>
        <v>0</v>
      </c>
      <c r="BI585" s="54">
        <f t="shared" si="805"/>
        <v>0</v>
      </c>
      <c r="BJ585" s="54">
        <f t="shared" si="805"/>
        <v>0</v>
      </c>
      <c r="BK585" s="54">
        <f t="shared" si="805"/>
        <v>0</v>
      </c>
      <c r="BL585" s="54">
        <f t="shared" si="805"/>
        <v>0</v>
      </c>
      <c r="BM585" s="54">
        <f t="shared" si="805"/>
        <v>0</v>
      </c>
      <c r="BN585" s="54">
        <f t="shared" si="805"/>
        <v>0</v>
      </c>
      <c r="BO585" s="54">
        <f t="shared" si="805"/>
        <v>0</v>
      </c>
      <c r="BP585" s="54">
        <f t="shared" si="788"/>
        <v>0</v>
      </c>
      <c r="BQ585" s="54">
        <f t="shared" si="788"/>
        <v>0</v>
      </c>
      <c r="BR585" s="54">
        <f t="shared" si="788"/>
        <v>0</v>
      </c>
      <c r="BS585" s="54">
        <f t="shared" si="788"/>
        <v>0</v>
      </c>
      <c r="BT585" s="54">
        <f t="shared" si="788"/>
        <v>0</v>
      </c>
      <c r="BU585" s="54">
        <f t="shared" si="788"/>
        <v>0</v>
      </c>
      <c r="BV585" s="54">
        <f t="shared" si="788"/>
        <v>0</v>
      </c>
      <c r="BW585" s="54">
        <f t="shared" si="788"/>
        <v>0</v>
      </c>
      <c r="BX585" s="54">
        <f t="shared" si="788"/>
        <v>0</v>
      </c>
      <c r="BY585" s="54">
        <f t="shared" si="788"/>
        <v>0</v>
      </c>
      <c r="BZ585" s="54">
        <f t="shared" si="788"/>
        <v>0</v>
      </c>
      <c r="CA585" s="54">
        <f t="shared" si="788"/>
        <v>0</v>
      </c>
      <c r="CB585" s="54">
        <f t="shared" si="788"/>
        <v>0</v>
      </c>
      <c r="CC585" s="54">
        <f t="shared" si="788"/>
        <v>0</v>
      </c>
      <c r="CD585" s="54">
        <f t="shared" si="788"/>
        <v>0</v>
      </c>
      <c r="CE585" s="54">
        <f t="shared" si="788"/>
        <v>0</v>
      </c>
      <c r="CF585" s="148">
        <f t="shared" si="804"/>
        <v>0</v>
      </c>
      <c r="CG585" s="52"/>
      <c r="CH585" s="52"/>
      <c r="CI585" s="52"/>
      <c r="CJ585" s="52"/>
      <c r="CK585" s="52"/>
      <c r="CL585" s="52"/>
      <c r="CM585" s="52"/>
      <c r="CN585" s="52"/>
      <c r="CO585" s="52"/>
      <c r="CP585" s="52"/>
      <c r="CQ585" s="52"/>
      <c r="CR585" s="52"/>
      <c r="CS585" s="52"/>
      <c r="CT585" s="52"/>
      <c r="CU585" s="52"/>
      <c r="CV585" s="52"/>
      <c r="CW585" s="52"/>
      <c r="CX585" s="52"/>
      <c r="CY585" s="52"/>
      <c r="CZ585" s="52"/>
      <c r="DA585" s="52"/>
      <c r="DB585" s="52"/>
      <c r="DC585" s="52"/>
      <c r="DD585" s="52"/>
      <c r="DE585" s="52"/>
      <c r="DF585" s="52"/>
      <c r="DG585" s="52"/>
      <c r="DH585" s="52"/>
      <c r="DI585" s="52"/>
      <c r="DJ585" s="52"/>
      <c r="DK585" s="52"/>
      <c r="DL585" s="52"/>
    </row>
    <row r="586" spans="1:116" s="57" customFormat="1" x14ac:dyDescent="0.2">
      <c r="A586" s="220"/>
      <c r="B586" s="223"/>
      <c r="C586" s="226"/>
      <c r="D586" s="229"/>
      <c r="E586" s="229"/>
      <c r="F586" s="229"/>
      <c r="G586" s="232"/>
      <c r="H586" s="235"/>
      <c r="I586" s="237"/>
      <c r="J586" s="237"/>
      <c r="K586" s="235"/>
      <c r="L586" s="54" t="s">
        <v>140</v>
      </c>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146">
        <f t="shared" si="722"/>
        <v>0</v>
      </c>
      <c r="AU586" s="147">
        <f t="shared" si="806"/>
        <v>0</v>
      </c>
      <c r="AV586" s="52"/>
      <c r="AW586" s="55">
        <f t="shared" si="744"/>
        <v>0</v>
      </c>
      <c r="AX586" s="55"/>
      <c r="AY586" s="54" t="s">
        <v>140</v>
      </c>
      <c r="AZ586" s="54">
        <f t="shared" si="805"/>
        <v>0</v>
      </c>
      <c r="BA586" s="54">
        <f t="shared" si="805"/>
        <v>0</v>
      </c>
      <c r="BB586" s="54">
        <f t="shared" si="805"/>
        <v>0</v>
      </c>
      <c r="BC586" s="54">
        <f t="shared" si="805"/>
        <v>0</v>
      </c>
      <c r="BD586" s="54">
        <f t="shared" si="805"/>
        <v>0</v>
      </c>
      <c r="BE586" s="54">
        <f t="shared" si="805"/>
        <v>0</v>
      </c>
      <c r="BF586" s="54">
        <f t="shared" si="805"/>
        <v>0</v>
      </c>
      <c r="BG586" s="54">
        <f t="shared" si="805"/>
        <v>0</v>
      </c>
      <c r="BH586" s="54">
        <f t="shared" si="805"/>
        <v>0</v>
      </c>
      <c r="BI586" s="54">
        <f t="shared" si="805"/>
        <v>0</v>
      </c>
      <c r="BJ586" s="54">
        <f t="shared" si="805"/>
        <v>0</v>
      </c>
      <c r="BK586" s="54">
        <f t="shared" si="805"/>
        <v>0</v>
      </c>
      <c r="BL586" s="54">
        <f t="shared" si="805"/>
        <v>0</v>
      </c>
      <c r="BM586" s="54">
        <f t="shared" si="805"/>
        <v>0</v>
      </c>
      <c r="BN586" s="54">
        <f t="shared" si="805"/>
        <v>0</v>
      </c>
      <c r="BO586" s="54">
        <f t="shared" si="805"/>
        <v>0</v>
      </c>
      <c r="BP586" s="54">
        <f t="shared" si="788"/>
        <v>0</v>
      </c>
      <c r="BQ586" s="54">
        <f t="shared" si="788"/>
        <v>0</v>
      </c>
      <c r="BR586" s="54">
        <f t="shared" si="788"/>
        <v>0</v>
      </c>
      <c r="BS586" s="54">
        <f t="shared" si="788"/>
        <v>0</v>
      </c>
      <c r="BT586" s="54">
        <f t="shared" si="788"/>
        <v>0</v>
      </c>
      <c r="BU586" s="54">
        <f t="shared" si="788"/>
        <v>0</v>
      </c>
      <c r="BV586" s="54">
        <f t="shared" si="788"/>
        <v>0</v>
      </c>
      <c r="BW586" s="54">
        <f t="shared" si="788"/>
        <v>0</v>
      </c>
      <c r="BX586" s="54">
        <f t="shared" si="788"/>
        <v>0</v>
      </c>
      <c r="BY586" s="54">
        <f t="shared" si="788"/>
        <v>0</v>
      </c>
      <c r="BZ586" s="54">
        <f t="shared" si="788"/>
        <v>0</v>
      </c>
      <c r="CA586" s="54">
        <f t="shared" si="788"/>
        <v>0</v>
      </c>
      <c r="CB586" s="54">
        <f t="shared" si="788"/>
        <v>0</v>
      </c>
      <c r="CC586" s="54">
        <f t="shared" si="788"/>
        <v>0</v>
      </c>
      <c r="CD586" s="54">
        <f t="shared" si="788"/>
        <v>0</v>
      </c>
      <c r="CE586" s="54">
        <f t="shared" si="788"/>
        <v>0</v>
      </c>
      <c r="CF586" s="148">
        <f t="shared" si="804"/>
        <v>0</v>
      </c>
      <c r="CG586" s="52"/>
      <c r="CH586" s="52"/>
      <c r="CI586" s="52"/>
      <c r="CJ586" s="52"/>
      <c r="CK586" s="52"/>
      <c r="CL586" s="52"/>
      <c r="CM586" s="52"/>
      <c r="CN586" s="52"/>
      <c r="CO586" s="52"/>
      <c r="CP586" s="52"/>
      <c r="CQ586" s="52"/>
      <c r="CR586" s="52"/>
      <c r="CS586" s="52"/>
      <c r="CT586" s="52"/>
      <c r="CU586" s="52"/>
      <c r="CV586" s="52"/>
      <c r="CW586" s="52"/>
      <c r="CX586" s="52"/>
      <c r="CY586" s="52"/>
      <c r="CZ586" s="52"/>
      <c r="DA586" s="52"/>
      <c r="DB586" s="52"/>
      <c r="DC586" s="52"/>
      <c r="DD586" s="52"/>
      <c r="DE586" s="52"/>
      <c r="DF586" s="52"/>
      <c r="DG586" s="52"/>
      <c r="DH586" s="52"/>
      <c r="DI586" s="52"/>
      <c r="DJ586" s="52"/>
      <c r="DK586" s="52"/>
      <c r="DL586" s="52"/>
    </row>
    <row r="587" spans="1:116" s="57" customFormat="1" ht="13.5" thickBot="1" x14ac:dyDescent="0.25">
      <c r="A587" s="221"/>
      <c r="B587" s="224"/>
      <c r="C587" s="227"/>
      <c r="D587" s="230"/>
      <c r="E587" s="230"/>
      <c r="F587" s="230"/>
      <c r="G587" s="233"/>
      <c r="H587" s="236"/>
      <c r="I587" s="238"/>
      <c r="J587" s="238"/>
      <c r="K587" s="236"/>
      <c r="L587" s="141" t="s">
        <v>141</v>
      </c>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8"/>
      <c r="AN587" s="128"/>
      <c r="AO587" s="128"/>
      <c r="AP587" s="128"/>
      <c r="AQ587" s="128"/>
      <c r="AR587" s="128"/>
      <c r="AS587" s="128"/>
      <c r="AT587" s="149">
        <f t="shared" si="722"/>
        <v>0</v>
      </c>
      <c r="AU587" s="150">
        <f t="shared" si="806"/>
        <v>0</v>
      </c>
      <c r="AV587" s="52"/>
      <c r="AW587" s="55">
        <f t="shared" si="744"/>
        <v>0</v>
      </c>
      <c r="AX587" s="55"/>
      <c r="AY587" s="141" t="s">
        <v>141</v>
      </c>
      <c r="AZ587" s="141">
        <f t="shared" si="804"/>
        <v>0</v>
      </c>
      <c r="BA587" s="141">
        <f t="shared" si="804"/>
        <v>0</v>
      </c>
      <c r="BB587" s="141">
        <f t="shared" si="804"/>
        <v>0</v>
      </c>
      <c r="BC587" s="141">
        <f t="shared" si="804"/>
        <v>0</v>
      </c>
      <c r="BD587" s="141">
        <f t="shared" si="804"/>
        <v>0</v>
      </c>
      <c r="BE587" s="141">
        <f t="shared" si="804"/>
        <v>0</v>
      </c>
      <c r="BF587" s="141">
        <f t="shared" si="804"/>
        <v>0</v>
      </c>
      <c r="BG587" s="141">
        <f t="shared" si="804"/>
        <v>0</v>
      </c>
      <c r="BH587" s="141">
        <f t="shared" si="804"/>
        <v>0</v>
      </c>
      <c r="BI587" s="141">
        <f t="shared" si="804"/>
        <v>0</v>
      </c>
      <c r="BJ587" s="141">
        <f t="shared" si="804"/>
        <v>0</v>
      </c>
      <c r="BK587" s="141">
        <f t="shared" si="804"/>
        <v>0</v>
      </c>
      <c r="BL587" s="141">
        <f t="shared" si="804"/>
        <v>0</v>
      </c>
      <c r="BM587" s="141">
        <f t="shared" si="804"/>
        <v>0</v>
      </c>
      <c r="BN587" s="141">
        <f t="shared" si="804"/>
        <v>0</v>
      </c>
      <c r="BO587" s="141">
        <f t="shared" si="804"/>
        <v>0</v>
      </c>
      <c r="BP587" s="141">
        <f t="shared" si="804"/>
        <v>0</v>
      </c>
      <c r="BQ587" s="141">
        <f t="shared" si="804"/>
        <v>0</v>
      </c>
      <c r="BR587" s="141">
        <f t="shared" si="804"/>
        <v>0</v>
      </c>
      <c r="BS587" s="141">
        <f t="shared" si="804"/>
        <v>0</v>
      </c>
      <c r="BT587" s="141">
        <f t="shared" si="804"/>
        <v>0</v>
      </c>
      <c r="BU587" s="141">
        <f t="shared" si="804"/>
        <v>0</v>
      </c>
      <c r="BV587" s="141">
        <f t="shared" si="804"/>
        <v>0</v>
      </c>
      <c r="BW587" s="141">
        <f t="shared" si="804"/>
        <v>0</v>
      </c>
      <c r="BX587" s="141">
        <f t="shared" si="804"/>
        <v>0</v>
      </c>
      <c r="BY587" s="141">
        <f t="shared" si="804"/>
        <v>0</v>
      </c>
      <c r="BZ587" s="141">
        <f t="shared" si="804"/>
        <v>0</v>
      </c>
      <c r="CA587" s="141">
        <f t="shared" si="804"/>
        <v>0</v>
      </c>
      <c r="CB587" s="141">
        <f t="shared" si="804"/>
        <v>0</v>
      </c>
      <c r="CC587" s="141">
        <f t="shared" si="804"/>
        <v>0</v>
      </c>
      <c r="CD587" s="141">
        <f t="shared" si="804"/>
        <v>0</v>
      </c>
      <c r="CE587" s="141">
        <f t="shared" si="804"/>
        <v>0</v>
      </c>
      <c r="CF587" s="151">
        <f t="shared" si="804"/>
        <v>0</v>
      </c>
      <c r="CG587" s="52"/>
      <c r="CH587" s="52"/>
      <c r="CI587" s="52"/>
      <c r="CJ587" s="52"/>
      <c r="CK587" s="52"/>
      <c r="CL587" s="52"/>
      <c r="CM587" s="52"/>
      <c r="CN587" s="52"/>
      <c r="CO587" s="52"/>
      <c r="CP587" s="52"/>
      <c r="CQ587" s="52"/>
      <c r="CR587" s="52"/>
      <c r="CS587" s="52"/>
      <c r="CT587" s="52"/>
      <c r="CU587" s="52"/>
      <c r="CV587" s="52"/>
      <c r="CW587" s="52"/>
      <c r="CX587" s="52"/>
      <c r="CY587" s="52"/>
      <c r="CZ587" s="52"/>
      <c r="DA587" s="52"/>
      <c r="DB587" s="52"/>
      <c r="DC587" s="52"/>
      <c r="DD587" s="52"/>
      <c r="DE587" s="52"/>
      <c r="DF587" s="52"/>
      <c r="DG587" s="52"/>
      <c r="DH587" s="52"/>
      <c r="DI587" s="52"/>
      <c r="DJ587" s="52"/>
      <c r="DK587" s="52"/>
      <c r="DL587" s="52"/>
    </row>
    <row r="588" spans="1:116" s="57" customFormat="1" x14ac:dyDescent="0.2">
      <c r="A588" s="219"/>
      <c r="B588" s="222"/>
      <c r="C588" s="225"/>
      <c r="D588" s="228"/>
      <c r="E588" s="228"/>
      <c r="F588" s="228"/>
      <c r="G588" s="231"/>
      <c r="H588" s="234"/>
      <c r="I588" s="222"/>
      <c r="J588" s="222"/>
      <c r="K588" s="234"/>
      <c r="L588" s="140" t="s">
        <v>145</v>
      </c>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43">
        <f t="shared" si="722"/>
        <v>0</v>
      </c>
      <c r="AU588" s="144">
        <f t="shared" ref="AU588:AU595" si="807">AT588*$H$588</f>
        <v>0</v>
      </c>
      <c r="AV588" s="52"/>
      <c r="AW588" s="55">
        <f t="shared" si="744"/>
        <v>0</v>
      </c>
      <c r="AX588" s="55"/>
      <c r="AY588" s="140" t="s">
        <v>145</v>
      </c>
      <c r="AZ588" s="140">
        <f t="shared" si="804"/>
        <v>0</v>
      </c>
      <c r="BA588" s="140">
        <f t="shared" si="804"/>
        <v>0</v>
      </c>
      <c r="BB588" s="140">
        <f t="shared" si="804"/>
        <v>0</v>
      </c>
      <c r="BC588" s="140">
        <f t="shared" si="804"/>
        <v>0</v>
      </c>
      <c r="BD588" s="140">
        <f t="shared" si="804"/>
        <v>0</v>
      </c>
      <c r="BE588" s="140">
        <f t="shared" si="804"/>
        <v>0</v>
      </c>
      <c r="BF588" s="140">
        <f t="shared" si="804"/>
        <v>0</v>
      </c>
      <c r="BG588" s="140">
        <f t="shared" si="804"/>
        <v>0</v>
      </c>
      <c r="BH588" s="140">
        <f t="shared" si="804"/>
        <v>0</v>
      </c>
      <c r="BI588" s="140">
        <f t="shared" si="804"/>
        <v>0</v>
      </c>
      <c r="BJ588" s="140">
        <f t="shared" si="804"/>
        <v>0</v>
      </c>
      <c r="BK588" s="140">
        <f t="shared" si="804"/>
        <v>0</v>
      </c>
      <c r="BL588" s="140">
        <f t="shared" si="804"/>
        <v>0</v>
      </c>
      <c r="BM588" s="140">
        <f t="shared" si="804"/>
        <v>0</v>
      </c>
      <c r="BN588" s="140">
        <f t="shared" si="804"/>
        <v>0</v>
      </c>
      <c r="BO588" s="140">
        <f t="shared" si="804"/>
        <v>0</v>
      </c>
      <c r="BP588" s="140">
        <f t="shared" si="804"/>
        <v>0</v>
      </c>
      <c r="BQ588" s="140">
        <f t="shared" si="804"/>
        <v>0</v>
      </c>
      <c r="BR588" s="140">
        <f t="shared" si="804"/>
        <v>0</v>
      </c>
      <c r="BS588" s="140">
        <f t="shared" si="804"/>
        <v>0</v>
      </c>
      <c r="BT588" s="140">
        <f t="shared" si="804"/>
        <v>0</v>
      </c>
      <c r="BU588" s="140">
        <f t="shared" si="804"/>
        <v>0</v>
      </c>
      <c r="BV588" s="140">
        <f t="shared" si="804"/>
        <v>0</v>
      </c>
      <c r="BW588" s="140">
        <f t="shared" si="804"/>
        <v>0</v>
      </c>
      <c r="BX588" s="140">
        <f t="shared" si="804"/>
        <v>0</v>
      </c>
      <c r="BY588" s="140">
        <f t="shared" si="804"/>
        <v>0</v>
      </c>
      <c r="BZ588" s="140">
        <f t="shared" si="804"/>
        <v>0</v>
      </c>
      <c r="CA588" s="140">
        <f t="shared" si="804"/>
        <v>0</v>
      </c>
      <c r="CB588" s="140">
        <f t="shared" si="804"/>
        <v>0</v>
      </c>
      <c r="CC588" s="140">
        <f t="shared" si="804"/>
        <v>0</v>
      </c>
      <c r="CD588" s="140">
        <f t="shared" si="804"/>
        <v>0</v>
      </c>
      <c r="CE588" s="140">
        <f t="shared" si="804"/>
        <v>0</v>
      </c>
      <c r="CF588" s="145">
        <f t="shared" si="804"/>
        <v>0</v>
      </c>
      <c r="CG588" s="52"/>
      <c r="CH588" s="52"/>
      <c r="CI588" s="52"/>
      <c r="CJ588" s="52"/>
      <c r="CK588" s="52"/>
      <c r="CL588" s="52"/>
      <c r="CM588" s="52"/>
      <c r="CN588" s="52"/>
      <c r="CO588" s="52"/>
      <c r="CP588" s="52"/>
      <c r="CQ588" s="52"/>
      <c r="CR588" s="52"/>
      <c r="CS588" s="52"/>
      <c r="CT588" s="52"/>
      <c r="CU588" s="52"/>
      <c r="CV588" s="52"/>
      <c r="CW588" s="52"/>
      <c r="CX588" s="52"/>
      <c r="CY588" s="52"/>
      <c r="CZ588" s="52"/>
      <c r="DA588" s="52"/>
      <c r="DB588" s="52"/>
      <c r="DC588" s="52"/>
      <c r="DD588" s="52"/>
      <c r="DE588" s="52"/>
      <c r="DF588" s="52"/>
      <c r="DG588" s="52"/>
      <c r="DH588" s="52"/>
      <c r="DI588" s="52"/>
      <c r="DJ588" s="52"/>
      <c r="DK588" s="52"/>
      <c r="DL588" s="52"/>
    </row>
    <row r="589" spans="1:116" s="57" customFormat="1" x14ac:dyDescent="0.2">
      <c r="A589" s="220"/>
      <c r="B589" s="223"/>
      <c r="C589" s="226"/>
      <c r="D589" s="229"/>
      <c r="E589" s="229"/>
      <c r="F589" s="229"/>
      <c r="G589" s="232"/>
      <c r="H589" s="235"/>
      <c r="I589" s="237"/>
      <c r="J589" s="237"/>
      <c r="K589" s="235"/>
      <c r="L589" s="54" t="s">
        <v>1</v>
      </c>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146">
        <f t="shared" ref="AT589:AT652" si="808">SUM(M589:AS589)</f>
        <v>0</v>
      </c>
      <c r="AU589" s="147">
        <f t="shared" si="807"/>
        <v>0</v>
      </c>
      <c r="AV589" s="52"/>
      <c r="AW589" s="55">
        <f t="shared" si="744"/>
        <v>0</v>
      </c>
      <c r="AX589" s="55"/>
      <c r="AY589" s="54" t="s">
        <v>1</v>
      </c>
      <c r="AZ589" s="54">
        <f t="shared" si="804"/>
        <v>0</v>
      </c>
      <c r="BA589" s="54">
        <f t="shared" si="804"/>
        <v>0</v>
      </c>
      <c r="BB589" s="54">
        <f t="shared" si="804"/>
        <v>0</v>
      </c>
      <c r="BC589" s="54">
        <f t="shared" si="804"/>
        <v>0</v>
      </c>
      <c r="BD589" s="54">
        <f t="shared" si="804"/>
        <v>0</v>
      </c>
      <c r="BE589" s="54">
        <f t="shared" si="804"/>
        <v>0</v>
      </c>
      <c r="BF589" s="54">
        <f t="shared" si="804"/>
        <v>0</v>
      </c>
      <c r="BG589" s="54">
        <f t="shared" si="804"/>
        <v>0</v>
      </c>
      <c r="BH589" s="54">
        <f t="shared" si="804"/>
        <v>0</v>
      </c>
      <c r="BI589" s="54">
        <f t="shared" si="804"/>
        <v>0</v>
      </c>
      <c r="BJ589" s="54">
        <f t="shared" si="804"/>
        <v>0</v>
      </c>
      <c r="BK589" s="54">
        <f t="shared" si="804"/>
        <v>0</v>
      </c>
      <c r="BL589" s="54">
        <f t="shared" si="804"/>
        <v>0</v>
      </c>
      <c r="BM589" s="54">
        <f t="shared" si="804"/>
        <v>0</v>
      </c>
      <c r="BN589" s="54">
        <f t="shared" si="804"/>
        <v>0</v>
      </c>
      <c r="BO589" s="54">
        <f t="shared" si="804"/>
        <v>0</v>
      </c>
      <c r="BP589" s="54">
        <f t="shared" si="804"/>
        <v>0</v>
      </c>
      <c r="BQ589" s="54">
        <f t="shared" si="804"/>
        <v>0</v>
      </c>
      <c r="BR589" s="54">
        <f t="shared" si="804"/>
        <v>0</v>
      </c>
      <c r="BS589" s="54">
        <f t="shared" si="804"/>
        <v>0</v>
      </c>
      <c r="BT589" s="54">
        <f t="shared" si="804"/>
        <v>0</v>
      </c>
      <c r="BU589" s="54">
        <f t="shared" si="804"/>
        <v>0</v>
      </c>
      <c r="BV589" s="54">
        <f t="shared" si="804"/>
        <v>0</v>
      </c>
      <c r="BW589" s="54">
        <f t="shared" si="804"/>
        <v>0</v>
      </c>
      <c r="BX589" s="54">
        <f t="shared" si="804"/>
        <v>0</v>
      </c>
      <c r="BY589" s="54">
        <f t="shared" si="804"/>
        <v>0</v>
      </c>
      <c r="BZ589" s="54">
        <f t="shared" si="804"/>
        <v>0</v>
      </c>
      <c r="CA589" s="54">
        <f t="shared" si="804"/>
        <v>0</v>
      </c>
      <c r="CB589" s="54">
        <f t="shared" si="804"/>
        <v>0</v>
      </c>
      <c r="CC589" s="54">
        <f t="shared" si="804"/>
        <v>0</v>
      </c>
      <c r="CD589" s="54">
        <f t="shared" si="804"/>
        <v>0</v>
      </c>
      <c r="CE589" s="54">
        <f t="shared" si="804"/>
        <v>0</v>
      </c>
      <c r="CF589" s="148">
        <f t="shared" si="804"/>
        <v>0</v>
      </c>
      <c r="CG589" s="52"/>
      <c r="CH589" s="52"/>
      <c r="CI589" s="52"/>
      <c r="CJ589" s="52"/>
      <c r="CK589" s="52"/>
      <c r="CL589" s="52"/>
      <c r="CM589" s="52"/>
      <c r="CN589" s="52"/>
      <c r="CO589" s="52"/>
      <c r="CP589" s="52"/>
      <c r="CQ589" s="52"/>
      <c r="CR589" s="52"/>
      <c r="CS589" s="52"/>
      <c r="CT589" s="52"/>
      <c r="CU589" s="52"/>
      <c r="CV589" s="52"/>
      <c r="CW589" s="52"/>
      <c r="CX589" s="52"/>
      <c r="CY589" s="52"/>
      <c r="CZ589" s="52"/>
      <c r="DA589" s="52"/>
      <c r="DB589" s="52"/>
      <c r="DC589" s="52"/>
      <c r="DD589" s="52"/>
      <c r="DE589" s="52"/>
      <c r="DF589" s="52"/>
      <c r="DG589" s="52"/>
      <c r="DH589" s="52"/>
      <c r="DI589" s="52"/>
      <c r="DJ589" s="52"/>
      <c r="DK589" s="52"/>
      <c r="DL589" s="52"/>
    </row>
    <row r="590" spans="1:116" s="57" customFormat="1" x14ac:dyDescent="0.2">
      <c r="A590" s="220"/>
      <c r="B590" s="223"/>
      <c r="C590" s="226"/>
      <c r="D590" s="229"/>
      <c r="E590" s="229"/>
      <c r="F590" s="229"/>
      <c r="G590" s="232"/>
      <c r="H590" s="235"/>
      <c r="I590" s="237"/>
      <c r="J590" s="237"/>
      <c r="K590" s="235"/>
      <c r="L590" s="54" t="s">
        <v>2</v>
      </c>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146">
        <f t="shared" si="808"/>
        <v>0</v>
      </c>
      <c r="AU590" s="147">
        <f t="shared" si="807"/>
        <v>0</v>
      </c>
      <c r="AV590" s="52"/>
      <c r="AW590" s="55">
        <f t="shared" si="744"/>
        <v>0</v>
      </c>
      <c r="AX590" s="55"/>
      <c r="AY590" s="54" t="s">
        <v>2</v>
      </c>
      <c r="AZ590" s="54">
        <f t="shared" si="804"/>
        <v>0</v>
      </c>
      <c r="BA590" s="54">
        <f t="shared" si="804"/>
        <v>0</v>
      </c>
      <c r="BB590" s="54">
        <f t="shared" si="804"/>
        <v>0</v>
      </c>
      <c r="BC590" s="54">
        <f t="shared" si="804"/>
        <v>0</v>
      </c>
      <c r="BD590" s="54">
        <f t="shared" si="804"/>
        <v>0</v>
      </c>
      <c r="BE590" s="54">
        <f t="shared" si="804"/>
        <v>0</v>
      </c>
      <c r="BF590" s="54">
        <f t="shared" si="804"/>
        <v>0</v>
      </c>
      <c r="BG590" s="54">
        <f t="shared" si="804"/>
        <v>0</v>
      </c>
      <c r="BH590" s="54">
        <f t="shared" si="804"/>
        <v>0</v>
      </c>
      <c r="BI590" s="54">
        <f t="shared" si="804"/>
        <v>0</v>
      </c>
      <c r="BJ590" s="54">
        <f t="shared" si="804"/>
        <v>0</v>
      </c>
      <c r="BK590" s="54">
        <f t="shared" si="804"/>
        <v>0</v>
      </c>
      <c r="BL590" s="54">
        <f t="shared" si="804"/>
        <v>0</v>
      </c>
      <c r="BM590" s="54">
        <f t="shared" si="804"/>
        <v>0</v>
      </c>
      <c r="BN590" s="54">
        <f t="shared" si="804"/>
        <v>0</v>
      </c>
      <c r="BO590" s="54">
        <f t="shared" si="804"/>
        <v>0</v>
      </c>
      <c r="BP590" s="54">
        <f t="shared" si="804"/>
        <v>0</v>
      </c>
      <c r="BQ590" s="54">
        <f t="shared" si="804"/>
        <v>0</v>
      </c>
      <c r="BR590" s="54">
        <f t="shared" si="804"/>
        <v>0</v>
      </c>
      <c r="BS590" s="54">
        <f t="shared" si="804"/>
        <v>0</v>
      </c>
      <c r="BT590" s="54">
        <f t="shared" si="804"/>
        <v>0</v>
      </c>
      <c r="BU590" s="54">
        <f t="shared" si="804"/>
        <v>0</v>
      </c>
      <c r="BV590" s="54">
        <f t="shared" si="804"/>
        <v>0</v>
      </c>
      <c r="BW590" s="54">
        <f t="shared" si="804"/>
        <v>0</v>
      </c>
      <c r="BX590" s="54">
        <f t="shared" si="804"/>
        <v>0</v>
      </c>
      <c r="BY590" s="54">
        <f t="shared" si="804"/>
        <v>0</v>
      </c>
      <c r="BZ590" s="54">
        <f t="shared" si="804"/>
        <v>0</v>
      </c>
      <c r="CA590" s="54">
        <f t="shared" si="804"/>
        <v>0</v>
      </c>
      <c r="CB590" s="54">
        <f t="shared" si="804"/>
        <v>0</v>
      </c>
      <c r="CC590" s="54">
        <f t="shared" si="804"/>
        <v>0</v>
      </c>
      <c r="CD590" s="54">
        <f t="shared" si="804"/>
        <v>0</v>
      </c>
      <c r="CE590" s="54">
        <f t="shared" si="804"/>
        <v>0</v>
      </c>
      <c r="CF590" s="148">
        <f t="shared" si="804"/>
        <v>0</v>
      </c>
      <c r="CG590" s="52"/>
      <c r="CH590" s="52"/>
      <c r="CI590" s="52"/>
      <c r="CJ590" s="52"/>
      <c r="CK590" s="52"/>
      <c r="CL590" s="52"/>
      <c r="CM590" s="52"/>
      <c r="CN590" s="52"/>
      <c r="CO590" s="52"/>
      <c r="CP590" s="52"/>
      <c r="CQ590" s="52"/>
      <c r="CR590" s="52"/>
      <c r="CS590" s="52"/>
      <c r="CT590" s="52"/>
      <c r="CU590" s="52"/>
      <c r="CV590" s="52"/>
      <c r="CW590" s="52"/>
      <c r="CX590" s="52"/>
      <c r="CY590" s="52"/>
      <c r="CZ590" s="52"/>
      <c r="DA590" s="52"/>
      <c r="DB590" s="52"/>
      <c r="DC590" s="52"/>
      <c r="DD590" s="52"/>
      <c r="DE590" s="52"/>
      <c r="DF590" s="52"/>
      <c r="DG590" s="52"/>
      <c r="DH590" s="52"/>
      <c r="DI590" s="52"/>
      <c r="DJ590" s="52"/>
      <c r="DK590" s="52"/>
      <c r="DL590" s="52"/>
    </row>
    <row r="591" spans="1:116" s="57" customFormat="1" x14ac:dyDescent="0.2">
      <c r="A591" s="220"/>
      <c r="B591" s="223"/>
      <c r="C591" s="226"/>
      <c r="D591" s="229"/>
      <c r="E591" s="229"/>
      <c r="F591" s="229"/>
      <c r="G591" s="232"/>
      <c r="H591" s="235"/>
      <c r="I591" s="237"/>
      <c r="J591" s="237"/>
      <c r="K591" s="235"/>
      <c r="L591" s="54" t="s">
        <v>138</v>
      </c>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146">
        <f t="shared" si="808"/>
        <v>0</v>
      </c>
      <c r="AU591" s="147">
        <f t="shared" si="807"/>
        <v>0</v>
      </c>
      <c r="AV591" s="52"/>
      <c r="AW591" s="55">
        <f t="shared" si="744"/>
        <v>0</v>
      </c>
      <c r="AX591" s="55"/>
      <c r="AY591" s="54" t="s">
        <v>138</v>
      </c>
      <c r="AZ591" s="54">
        <f t="shared" si="804"/>
        <v>0</v>
      </c>
      <c r="BA591" s="54">
        <f t="shared" si="804"/>
        <v>0</v>
      </c>
      <c r="BB591" s="54">
        <f t="shared" si="804"/>
        <v>0</v>
      </c>
      <c r="BC591" s="54">
        <f t="shared" si="804"/>
        <v>0</v>
      </c>
      <c r="BD591" s="54">
        <f t="shared" si="804"/>
        <v>0</v>
      </c>
      <c r="BE591" s="54">
        <f t="shared" si="804"/>
        <v>0</v>
      </c>
      <c r="BF591" s="54">
        <f t="shared" si="804"/>
        <v>0</v>
      </c>
      <c r="BG591" s="54">
        <f t="shared" si="804"/>
        <v>0</v>
      </c>
      <c r="BH591" s="54">
        <f t="shared" si="804"/>
        <v>0</v>
      </c>
      <c r="BI591" s="54">
        <f t="shared" si="804"/>
        <v>0</v>
      </c>
      <c r="BJ591" s="54">
        <f t="shared" si="804"/>
        <v>0</v>
      </c>
      <c r="BK591" s="54">
        <f t="shared" si="804"/>
        <v>0</v>
      </c>
      <c r="BL591" s="54">
        <f t="shared" si="804"/>
        <v>0</v>
      </c>
      <c r="BM591" s="54">
        <f t="shared" si="804"/>
        <v>0</v>
      </c>
      <c r="BN591" s="54">
        <f t="shared" si="804"/>
        <v>0</v>
      </c>
      <c r="BO591" s="54">
        <f t="shared" si="804"/>
        <v>0</v>
      </c>
      <c r="BP591" s="54">
        <f t="shared" si="804"/>
        <v>0</v>
      </c>
      <c r="BQ591" s="54">
        <f t="shared" si="804"/>
        <v>0</v>
      </c>
      <c r="BR591" s="54">
        <f t="shared" si="804"/>
        <v>0</v>
      </c>
      <c r="BS591" s="54">
        <f t="shared" si="804"/>
        <v>0</v>
      </c>
      <c r="BT591" s="54">
        <f t="shared" si="804"/>
        <v>0</v>
      </c>
      <c r="BU591" s="54">
        <f t="shared" si="804"/>
        <v>0</v>
      </c>
      <c r="BV591" s="54">
        <f t="shared" si="804"/>
        <v>0</v>
      </c>
      <c r="BW591" s="54">
        <f t="shared" si="804"/>
        <v>0</v>
      </c>
      <c r="BX591" s="54">
        <f t="shared" si="804"/>
        <v>0</v>
      </c>
      <c r="BY591" s="54">
        <f t="shared" si="804"/>
        <v>0</v>
      </c>
      <c r="BZ591" s="54">
        <f t="shared" si="804"/>
        <v>0</v>
      </c>
      <c r="CA591" s="54">
        <f t="shared" si="804"/>
        <v>0</v>
      </c>
      <c r="CB591" s="54">
        <f t="shared" si="804"/>
        <v>0</v>
      </c>
      <c r="CC591" s="54">
        <f t="shared" si="804"/>
        <v>0</v>
      </c>
      <c r="CD591" s="54">
        <f t="shared" si="804"/>
        <v>0</v>
      </c>
      <c r="CE591" s="54">
        <f t="shared" si="804"/>
        <v>0</v>
      </c>
      <c r="CF591" s="148">
        <f t="shared" si="804"/>
        <v>0</v>
      </c>
      <c r="CG591" s="52"/>
      <c r="CH591" s="52"/>
      <c r="CI591" s="52"/>
      <c r="CJ591" s="52"/>
      <c r="CK591" s="52"/>
      <c r="CL591" s="52"/>
      <c r="CM591" s="52"/>
      <c r="CN591" s="52"/>
      <c r="CO591" s="52"/>
      <c r="CP591" s="52"/>
      <c r="CQ591" s="52"/>
      <c r="CR591" s="52"/>
      <c r="CS591" s="52"/>
      <c r="CT591" s="52"/>
      <c r="CU591" s="52"/>
      <c r="CV591" s="52"/>
      <c r="CW591" s="52"/>
      <c r="CX591" s="52"/>
      <c r="CY591" s="52"/>
      <c r="CZ591" s="52"/>
      <c r="DA591" s="52"/>
      <c r="DB591" s="52"/>
      <c r="DC591" s="52"/>
      <c r="DD591" s="52"/>
      <c r="DE591" s="52"/>
      <c r="DF591" s="52"/>
      <c r="DG591" s="52"/>
      <c r="DH591" s="52"/>
      <c r="DI591" s="52"/>
      <c r="DJ591" s="52"/>
      <c r="DK591" s="52"/>
      <c r="DL591" s="52"/>
    </row>
    <row r="592" spans="1:116" s="57" customFormat="1" x14ac:dyDescent="0.2">
      <c r="A592" s="220"/>
      <c r="B592" s="223"/>
      <c r="C592" s="226"/>
      <c r="D592" s="229"/>
      <c r="E592" s="229"/>
      <c r="F592" s="229"/>
      <c r="G592" s="232"/>
      <c r="H592" s="235"/>
      <c r="I592" s="237"/>
      <c r="J592" s="237"/>
      <c r="K592" s="235"/>
      <c r="L592" s="54" t="s">
        <v>142</v>
      </c>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146">
        <f t="shared" si="808"/>
        <v>0</v>
      </c>
      <c r="AU592" s="147">
        <f t="shared" si="807"/>
        <v>0</v>
      </c>
      <c r="AV592" s="52"/>
      <c r="AW592" s="55">
        <f t="shared" si="744"/>
        <v>0</v>
      </c>
      <c r="AX592" s="55"/>
      <c r="AY592" s="54" t="s">
        <v>142</v>
      </c>
      <c r="AZ592" s="54">
        <f t="shared" si="804"/>
        <v>0</v>
      </c>
      <c r="BA592" s="54">
        <f t="shared" si="804"/>
        <v>0</v>
      </c>
      <c r="BB592" s="54">
        <f t="shared" si="804"/>
        <v>0</v>
      </c>
      <c r="BC592" s="54">
        <f t="shared" si="804"/>
        <v>0</v>
      </c>
      <c r="BD592" s="54">
        <f t="shared" si="804"/>
        <v>0</v>
      </c>
      <c r="BE592" s="54">
        <f t="shared" si="804"/>
        <v>0</v>
      </c>
      <c r="BF592" s="54">
        <f t="shared" si="804"/>
        <v>0</v>
      </c>
      <c r="BG592" s="54">
        <f t="shared" si="804"/>
        <v>0</v>
      </c>
      <c r="BH592" s="54">
        <f t="shared" si="804"/>
        <v>0</v>
      </c>
      <c r="BI592" s="54">
        <f t="shared" si="804"/>
        <v>0</v>
      </c>
      <c r="BJ592" s="54">
        <f t="shared" si="804"/>
        <v>0</v>
      </c>
      <c r="BK592" s="54">
        <f t="shared" si="804"/>
        <v>0</v>
      </c>
      <c r="BL592" s="54">
        <f t="shared" si="804"/>
        <v>0</v>
      </c>
      <c r="BM592" s="54">
        <f t="shared" si="804"/>
        <v>0</v>
      </c>
      <c r="BN592" s="54">
        <f t="shared" si="804"/>
        <v>0</v>
      </c>
      <c r="BO592" s="54">
        <f t="shared" si="804"/>
        <v>0</v>
      </c>
      <c r="BP592" s="54">
        <f t="shared" si="804"/>
        <v>0</v>
      </c>
      <c r="BQ592" s="54">
        <f t="shared" si="804"/>
        <v>0</v>
      </c>
      <c r="BR592" s="54">
        <f t="shared" si="804"/>
        <v>0</v>
      </c>
      <c r="BS592" s="54">
        <f t="shared" si="804"/>
        <v>0</v>
      </c>
      <c r="BT592" s="54">
        <f t="shared" si="804"/>
        <v>0</v>
      </c>
      <c r="BU592" s="54">
        <f t="shared" si="804"/>
        <v>0</v>
      </c>
      <c r="BV592" s="54">
        <f t="shared" si="804"/>
        <v>0</v>
      </c>
      <c r="BW592" s="54">
        <f t="shared" si="804"/>
        <v>0</v>
      </c>
      <c r="BX592" s="54">
        <f t="shared" si="804"/>
        <v>0</v>
      </c>
      <c r="BY592" s="54">
        <f t="shared" si="804"/>
        <v>0</v>
      </c>
      <c r="BZ592" s="54">
        <f t="shared" si="804"/>
        <v>0</v>
      </c>
      <c r="CA592" s="54">
        <f t="shared" si="804"/>
        <v>0</v>
      </c>
      <c r="CB592" s="54">
        <f t="shared" si="804"/>
        <v>0</v>
      </c>
      <c r="CC592" s="54">
        <f t="shared" si="804"/>
        <v>0</v>
      </c>
      <c r="CD592" s="54">
        <f t="shared" si="804"/>
        <v>0</v>
      </c>
      <c r="CE592" s="54">
        <f t="shared" si="804"/>
        <v>0</v>
      </c>
      <c r="CF592" s="148">
        <f t="shared" si="804"/>
        <v>0</v>
      </c>
      <c r="CG592" s="52"/>
      <c r="CH592" s="52"/>
      <c r="CI592" s="52"/>
      <c r="CJ592" s="52"/>
      <c r="CK592" s="52"/>
      <c r="CL592" s="52"/>
      <c r="CM592" s="52"/>
      <c r="CN592" s="52"/>
      <c r="CO592" s="52"/>
      <c r="CP592" s="52"/>
      <c r="CQ592" s="52"/>
      <c r="CR592" s="52"/>
      <c r="CS592" s="52"/>
      <c r="CT592" s="52"/>
      <c r="CU592" s="52"/>
      <c r="CV592" s="52"/>
      <c r="CW592" s="52"/>
      <c r="CX592" s="52"/>
      <c r="CY592" s="52"/>
      <c r="CZ592" s="52"/>
      <c r="DA592" s="52"/>
      <c r="DB592" s="52"/>
      <c r="DC592" s="52"/>
      <c r="DD592" s="52"/>
      <c r="DE592" s="52"/>
      <c r="DF592" s="52"/>
      <c r="DG592" s="52"/>
      <c r="DH592" s="52"/>
      <c r="DI592" s="52"/>
      <c r="DJ592" s="52"/>
      <c r="DK592" s="52"/>
      <c r="DL592" s="52"/>
    </row>
    <row r="593" spans="1:116" s="57" customFormat="1" x14ac:dyDescent="0.2">
      <c r="A593" s="220"/>
      <c r="B593" s="223"/>
      <c r="C593" s="226"/>
      <c r="D593" s="229"/>
      <c r="E593" s="229"/>
      <c r="F593" s="229"/>
      <c r="G593" s="232"/>
      <c r="H593" s="235"/>
      <c r="I593" s="237"/>
      <c r="J593" s="237"/>
      <c r="K593" s="235"/>
      <c r="L593" s="54" t="s">
        <v>139</v>
      </c>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146">
        <f t="shared" si="808"/>
        <v>0</v>
      </c>
      <c r="AU593" s="147">
        <f t="shared" si="807"/>
        <v>0</v>
      </c>
      <c r="AV593" s="52"/>
      <c r="AW593" s="55">
        <f t="shared" si="744"/>
        <v>0</v>
      </c>
      <c r="AX593" s="55"/>
      <c r="AY593" s="54" t="s">
        <v>139</v>
      </c>
      <c r="AZ593" s="54">
        <f t="shared" si="804"/>
        <v>0</v>
      </c>
      <c r="BA593" s="54">
        <f t="shared" si="804"/>
        <v>0</v>
      </c>
      <c r="BB593" s="54">
        <f t="shared" si="804"/>
        <v>0</v>
      </c>
      <c r="BC593" s="54">
        <f t="shared" si="804"/>
        <v>0</v>
      </c>
      <c r="BD593" s="54">
        <f t="shared" si="804"/>
        <v>0</v>
      </c>
      <c r="BE593" s="54">
        <f t="shared" si="804"/>
        <v>0</v>
      </c>
      <c r="BF593" s="54">
        <f t="shared" si="804"/>
        <v>0</v>
      </c>
      <c r="BG593" s="54">
        <f t="shared" si="804"/>
        <v>0</v>
      </c>
      <c r="BH593" s="54">
        <f t="shared" si="804"/>
        <v>0</v>
      </c>
      <c r="BI593" s="54">
        <f t="shared" si="804"/>
        <v>0</v>
      </c>
      <c r="BJ593" s="54">
        <f t="shared" si="804"/>
        <v>0</v>
      </c>
      <c r="BK593" s="54">
        <f t="shared" si="804"/>
        <v>0</v>
      </c>
      <c r="BL593" s="54">
        <f t="shared" si="804"/>
        <v>0</v>
      </c>
      <c r="BM593" s="54">
        <f t="shared" si="804"/>
        <v>0</v>
      </c>
      <c r="BN593" s="54">
        <f t="shared" si="804"/>
        <v>0</v>
      </c>
      <c r="BO593" s="54">
        <f t="shared" si="804"/>
        <v>0</v>
      </c>
      <c r="BP593" s="54">
        <f t="shared" si="804"/>
        <v>0</v>
      </c>
      <c r="BQ593" s="54">
        <f t="shared" si="804"/>
        <v>0</v>
      </c>
      <c r="BR593" s="54">
        <f t="shared" si="804"/>
        <v>0</v>
      </c>
      <c r="BS593" s="54">
        <f t="shared" si="804"/>
        <v>0</v>
      </c>
      <c r="BT593" s="54">
        <f t="shared" si="804"/>
        <v>0</v>
      </c>
      <c r="BU593" s="54">
        <f t="shared" si="804"/>
        <v>0</v>
      </c>
      <c r="BV593" s="54">
        <f t="shared" si="804"/>
        <v>0</v>
      </c>
      <c r="BW593" s="54">
        <f t="shared" si="804"/>
        <v>0</v>
      </c>
      <c r="BX593" s="54">
        <f t="shared" si="804"/>
        <v>0</v>
      </c>
      <c r="BY593" s="54">
        <f t="shared" si="804"/>
        <v>0</v>
      </c>
      <c r="BZ593" s="54">
        <f t="shared" si="804"/>
        <v>0</v>
      </c>
      <c r="CA593" s="54">
        <f t="shared" si="804"/>
        <v>0</v>
      </c>
      <c r="CB593" s="54">
        <f t="shared" si="804"/>
        <v>0</v>
      </c>
      <c r="CC593" s="54">
        <f t="shared" si="804"/>
        <v>0</v>
      </c>
      <c r="CD593" s="54">
        <f t="shared" si="804"/>
        <v>0</v>
      </c>
      <c r="CE593" s="54">
        <f t="shared" si="804"/>
        <v>0</v>
      </c>
      <c r="CF593" s="148">
        <f t="shared" si="804"/>
        <v>0</v>
      </c>
      <c r="CG593" s="52"/>
      <c r="CH593" s="52"/>
      <c r="CI593" s="52"/>
      <c r="CJ593" s="52"/>
      <c r="CK593" s="52"/>
      <c r="CL593" s="52"/>
      <c r="CM593" s="52"/>
      <c r="CN593" s="52"/>
      <c r="CO593" s="52"/>
      <c r="CP593" s="52"/>
      <c r="CQ593" s="52"/>
      <c r="CR593" s="52"/>
      <c r="CS593" s="52"/>
      <c r="CT593" s="52"/>
      <c r="CU593" s="52"/>
      <c r="CV593" s="52"/>
      <c r="CW593" s="52"/>
      <c r="CX593" s="52"/>
      <c r="CY593" s="52"/>
      <c r="CZ593" s="52"/>
      <c r="DA593" s="52"/>
      <c r="DB593" s="52"/>
      <c r="DC593" s="52"/>
      <c r="DD593" s="52"/>
      <c r="DE593" s="52"/>
      <c r="DF593" s="52"/>
      <c r="DG593" s="52"/>
      <c r="DH593" s="52"/>
      <c r="DI593" s="52"/>
      <c r="DJ593" s="52"/>
      <c r="DK593" s="52"/>
      <c r="DL593" s="52"/>
    </row>
    <row r="594" spans="1:116" s="57" customFormat="1" x14ac:dyDescent="0.2">
      <c r="A594" s="220"/>
      <c r="B594" s="223"/>
      <c r="C594" s="226"/>
      <c r="D594" s="229"/>
      <c r="E594" s="229"/>
      <c r="F594" s="229"/>
      <c r="G594" s="232"/>
      <c r="H594" s="235"/>
      <c r="I594" s="237"/>
      <c r="J594" s="237"/>
      <c r="K594" s="235"/>
      <c r="L594" s="54" t="s">
        <v>140</v>
      </c>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146">
        <f t="shared" si="808"/>
        <v>0</v>
      </c>
      <c r="AU594" s="147">
        <f t="shared" si="807"/>
        <v>0</v>
      </c>
      <c r="AV594" s="52"/>
      <c r="AW594" s="55">
        <f t="shared" si="744"/>
        <v>0</v>
      </c>
      <c r="AX594" s="55"/>
      <c r="AY594" s="54" t="s">
        <v>140</v>
      </c>
      <c r="AZ594" s="54">
        <f t="shared" si="804"/>
        <v>0</v>
      </c>
      <c r="BA594" s="54">
        <f t="shared" si="804"/>
        <v>0</v>
      </c>
      <c r="BB594" s="54">
        <f t="shared" si="804"/>
        <v>0</v>
      </c>
      <c r="BC594" s="54">
        <f t="shared" si="804"/>
        <v>0</v>
      </c>
      <c r="BD594" s="54">
        <f t="shared" si="804"/>
        <v>0</v>
      </c>
      <c r="BE594" s="54">
        <f t="shared" si="804"/>
        <v>0</v>
      </c>
      <c r="BF594" s="54">
        <f t="shared" si="804"/>
        <v>0</v>
      </c>
      <c r="BG594" s="54">
        <f t="shared" si="804"/>
        <v>0</v>
      </c>
      <c r="BH594" s="54">
        <f t="shared" si="804"/>
        <v>0</v>
      </c>
      <c r="BI594" s="54">
        <f t="shared" si="804"/>
        <v>0</v>
      </c>
      <c r="BJ594" s="54">
        <f t="shared" si="804"/>
        <v>0</v>
      </c>
      <c r="BK594" s="54">
        <f t="shared" si="804"/>
        <v>0</v>
      </c>
      <c r="BL594" s="54">
        <f t="shared" si="804"/>
        <v>0</v>
      </c>
      <c r="BM594" s="54">
        <f t="shared" si="804"/>
        <v>0</v>
      </c>
      <c r="BN594" s="54">
        <f t="shared" si="804"/>
        <v>0</v>
      </c>
      <c r="BO594" s="54">
        <f t="shared" ref="BO594" si="809">IFERROR($AU594/$AT594*AB594,0)</f>
        <v>0</v>
      </c>
      <c r="BP594" s="54">
        <f t="shared" ref="BP594:CE602" si="810">IFERROR($AU594/$AT594*AC594,0)</f>
        <v>0</v>
      </c>
      <c r="BQ594" s="54">
        <f t="shared" ref="BQ594" si="811">IFERROR($AU594/$AT594*AD594,0)</f>
        <v>0</v>
      </c>
      <c r="BR594" s="54">
        <f t="shared" ref="BR594" si="812">IFERROR($AU594/$AT594*AE594,0)</f>
        <v>0</v>
      </c>
      <c r="BS594" s="54">
        <f t="shared" ref="BS594" si="813">IFERROR($AU594/$AT594*AF594,0)</f>
        <v>0</v>
      </c>
      <c r="BT594" s="54">
        <f t="shared" ref="BT594" si="814">IFERROR($AU594/$AT594*AG594,0)</f>
        <v>0</v>
      </c>
      <c r="BU594" s="54">
        <f t="shared" ref="BU594" si="815">IFERROR($AU594/$AT594*AH594,0)</f>
        <v>0</v>
      </c>
      <c r="BV594" s="54">
        <f t="shared" ref="BV594" si="816">IFERROR($AU594/$AT594*AI594,0)</f>
        <v>0</v>
      </c>
      <c r="BW594" s="54">
        <f t="shared" ref="BW594" si="817">IFERROR($AU594/$AT594*AJ594,0)</f>
        <v>0</v>
      </c>
      <c r="BX594" s="54">
        <f t="shared" ref="BX594" si="818">IFERROR($AU594/$AT594*AK594,0)</f>
        <v>0</v>
      </c>
      <c r="BY594" s="54">
        <f t="shared" ref="BY594" si="819">IFERROR($AU594/$AT594*AL594,0)</f>
        <v>0</v>
      </c>
      <c r="BZ594" s="54">
        <f t="shared" ref="BZ594" si="820">IFERROR($AU594/$AT594*AM594,0)</f>
        <v>0</v>
      </c>
      <c r="CA594" s="54">
        <f t="shared" ref="CA594" si="821">IFERROR($AU594/$AT594*AN594,0)</f>
        <v>0</v>
      </c>
      <c r="CB594" s="54">
        <f t="shared" ref="CB594" si="822">IFERROR($AU594/$AT594*AO594,0)</f>
        <v>0</v>
      </c>
      <c r="CC594" s="54">
        <f t="shared" ref="CC594" si="823">IFERROR($AU594/$AT594*AP594,0)</f>
        <v>0</v>
      </c>
      <c r="CD594" s="54">
        <f t="shared" ref="CD594" si="824">IFERROR($AU594/$AT594*AQ594,0)</f>
        <v>0</v>
      </c>
      <c r="CE594" s="54">
        <f t="shared" ref="CE594" si="825">IFERROR($AU594/$AT594*AR594,0)</f>
        <v>0</v>
      </c>
      <c r="CF594" s="148">
        <f t="shared" ref="AZ594:CF610" si="826">IFERROR($AU594/$AT594*AS594,0)</f>
        <v>0</v>
      </c>
      <c r="CG594" s="52"/>
      <c r="CH594" s="52"/>
      <c r="CI594" s="52"/>
      <c r="CJ594" s="52"/>
      <c r="CK594" s="52"/>
      <c r="CL594" s="52"/>
      <c r="CM594" s="52"/>
      <c r="CN594" s="52"/>
      <c r="CO594" s="52"/>
      <c r="CP594" s="52"/>
      <c r="CQ594" s="52"/>
      <c r="CR594" s="52"/>
      <c r="CS594" s="52"/>
      <c r="CT594" s="52"/>
      <c r="CU594" s="52"/>
      <c r="CV594" s="52"/>
      <c r="CW594" s="52"/>
      <c r="CX594" s="52"/>
      <c r="CY594" s="52"/>
      <c r="CZ594" s="52"/>
      <c r="DA594" s="52"/>
      <c r="DB594" s="52"/>
      <c r="DC594" s="52"/>
      <c r="DD594" s="52"/>
      <c r="DE594" s="52"/>
      <c r="DF594" s="52"/>
      <c r="DG594" s="52"/>
      <c r="DH594" s="52"/>
      <c r="DI594" s="52"/>
      <c r="DJ594" s="52"/>
      <c r="DK594" s="52"/>
      <c r="DL594" s="52"/>
    </row>
    <row r="595" spans="1:116" s="57" customFormat="1" ht="13.5" thickBot="1" x14ac:dyDescent="0.25">
      <c r="A595" s="221"/>
      <c r="B595" s="224"/>
      <c r="C595" s="227"/>
      <c r="D595" s="230"/>
      <c r="E595" s="230"/>
      <c r="F595" s="230"/>
      <c r="G595" s="233"/>
      <c r="H595" s="236"/>
      <c r="I595" s="238"/>
      <c r="J595" s="238"/>
      <c r="K595" s="236"/>
      <c r="L595" s="141" t="s">
        <v>141</v>
      </c>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c r="AI595" s="128"/>
      <c r="AJ595" s="128"/>
      <c r="AK595" s="128"/>
      <c r="AL595" s="128"/>
      <c r="AM595" s="128"/>
      <c r="AN595" s="128"/>
      <c r="AO595" s="128"/>
      <c r="AP595" s="128"/>
      <c r="AQ595" s="128"/>
      <c r="AR595" s="128"/>
      <c r="AS595" s="128"/>
      <c r="AT595" s="149">
        <f t="shared" si="808"/>
        <v>0</v>
      </c>
      <c r="AU595" s="150">
        <f t="shared" si="807"/>
        <v>0</v>
      </c>
      <c r="AV595" s="52"/>
      <c r="AW595" s="55">
        <f t="shared" si="744"/>
        <v>0</v>
      </c>
      <c r="AX595" s="55"/>
      <c r="AY595" s="141" t="s">
        <v>141</v>
      </c>
      <c r="AZ595" s="141">
        <f t="shared" ref="AZ595:BO602" si="827">IFERROR($AU595/$AT595*M595,0)</f>
        <v>0</v>
      </c>
      <c r="BA595" s="141">
        <f t="shared" si="827"/>
        <v>0</v>
      </c>
      <c r="BB595" s="141">
        <f t="shared" si="827"/>
        <v>0</v>
      </c>
      <c r="BC595" s="141">
        <f t="shared" si="827"/>
        <v>0</v>
      </c>
      <c r="BD595" s="141">
        <f t="shared" si="827"/>
        <v>0</v>
      </c>
      <c r="BE595" s="141">
        <f t="shared" si="827"/>
        <v>0</v>
      </c>
      <c r="BF595" s="141">
        <f t="shared" si="827"/>
        <v>0</v>
      </c>
      <c r="BG595" s="141">
        <f t="shared" si="827"/>
        <v>0</v>
      </c>
      <c r="BH595" s="141">
        <f t="shared" si="827"/>
        <v>0</v>
      </c>
      <c r="BI595" s="141">
        <f t="shared" si="827"/>
        <v>0</v>
      </c>
      <c r="BJ595" s="141">
        <f t="shared" si="827"/>
        <v>0</v>
      </c>
      <c r="BK595" s="141">
        <f t="shared" si="827"/>
        <v>0</v>
      </c>
      <c r="BL595" s="141">
        <f t="shared" si="827"/>
        <v>0</v>
      </c>
      <c r="BM595" s="141">
        <f t="shared" si="827"/>
        <v>0</v>
      </c>
      <c r="BN595" s="141">
        <f t="shared" si="827"/>
        <v>0</v>
      </c>
      <c r="BO595" s="141">
        <f t="shared" si="827"/>
        <v>0</v>
      </c>
      <c r="BP595" s="141">
        <f t="shared" si="810"/>
        <v>0</v>
      </c>
      <c r="BQ595" s="141">
        <f t="shared" si="810"/>
        <v>0</v>
      </c>
      <c r="BR595" s="141">
        <f t="shared" si="810"/>
        <v>0</v>
      </c>
      <c r="BS595" s="141">
        <f t="shared" si="810"/>
        <v>0</v>
      </c>
      <c r="BT595" s="141">
        <f t="shared" si="810"/>
        <v>0</v>
      </c>
      <c r="BU595" s="141">
        <f t="shared" si="810"/>
        <v>0</v>
      </c>
      <c r="BV595" s="141">
        <f t="shared" si="810"/>
        <v>0</v>
      </c>
      <c r="BW595" s="141">
        <f t="shared" si="810"/>
        <v>0</v>
      </c>
      <c r="BX595" s="141">
        <f t="shared" si="810"/>
        <v>0</v>
      </c>
      <c r="BY595" s="141">
        <f t="shared" si="810"/>
        <v>0</v>
      </c>
      <c r="BZ595" s="141">
        <f t="shared" si="810"/>
        <v>0</v>
      </c>
      <c r="CA595" s="141">
        <f t="shared" si="810"/>
        <v>0</v>
      </c>
      <c r="CB595" s="141">
        <f t="shared" si="810"/>
        <v>0</v>
      </c>
      <c r="CC595" s="141">
        <f t="shared" si="810"/>
        <v>0</v>
      </c>
      <c r="CD595" s="141">
        <f t="shared" si="810"/>
        <v>0</v>
      </c>
      <c r="CE595" s="141">
        <f t="shared" si="810"/>
        <v>0</v>
      </c>
      <c r="CF595" s="151">
        <f t="shared" si="826"/>
        <v>0</v>
      </c>
      <c r="CG595" s="52"/>
      <c r="CH595" s="52"/>
      <c r="CI595" s="52"/>
      <c r="CJ595" s="52"/>
      <c r="CK595" s="52"/>
      <c r="CL595" s="52"/>
      <c r="CM595" s="52"/>
      <c r="CN595" s="52"/>
      <c r="CO595" s="52"/>
      <c r="CP595" s="52"/>
      <c r="CQ595" s="52"/>
      <c r="CR595" s="52"/>
      <c r="CS595" s="52"/>
      <c r="CT595" s="52"/>
      <c r="CU595" s="52"/>
      <c r="CV595" s="52"/>
      <c r="CW595" s="52"/>
      <c r="CX595" s="52"/>
      <c r="CY595" s="52"/>
      <c r="CZ595" s="52"/>
      <c r="DA595" s="52"/>
      <c r="DB595" s="52"/>
      <c r="DC595" s="52"/>
      <c r="DD595" s="52"/>
      <c r="DE595" s="52"/>
      <c r="DF595" s="52"/>
      <c r="DG595" s="52"/>
      <c r="DH595" s="52"/>
      <c r="DI595" s="52"/>
      <c r="DJ595" s="52"/>
      <c r="DK595" s="52"/>
      <c r="DL595" s="52"/>
    </row>
    <row r="596" spans="1:116" s="57" customFormat="1" x14ac:dyDescent="0.2">
      <c r="A596" s="219"/>
      <c r="B596" s="222"/>
      <c r="C596" s="225"/>
      <c r="D596" s="228"/>
      <c r="E596" s="228"/>
      <c r="F596" s="228"/>
      <c r="G596" s="231"/>
      <c r="H596" s="234"/>
      <c r="I596" s="222"/>
      <c r="J596" s="222"/>
      <c r="K596" s="234"/>
      <c r="L596" s="140" t="s">
        <v>145</v>
      </c>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43">
        <f t="shared" si="808"/>
        <v>0</v>
      </c>
      <c r="AU596" s="144">
        <f t="shared" ref="AU596:AU603" si="828">AT596*$H$596</f>
        <v>0</v>
      </c>
      <c r="AV596" s="52"/>
      <c r="AW596" s="55">
        <f t="shared" si="744"/>
        <v>0</v>
      </c>
      <c r="AX596" s="55"/>
      <c r="AY596" s="140" t="s">
        <v>145</v>
      </c>
      <c r="AZ596" s="140">
        <f t="shared" si="827"/>
        <v>0</v>
      </c>
      <c r="BA596" s="140">
        <f t="shared" si="827"/>
        <v>0</v>
      </c>
      <c r="BB596" s="140">
        <f t="shared" si="827"/>
        <v>0</v>
      </c>
      <c r="BC596" s="140">
        <f t="shared" si="827"/>
        <v>0</v>
      </c>
      <c r="BD596" s="140">
        <f t="shared" si="827"/>
        <v>0</v>
      </c>
      <c r="BE596" s="140">
        <f t="shared" si="827"/>
        <v>0</v>
      </c>
      <c r="BF596" s="140">
        <f t="shared" si="827"/>
        <v>0</v>
      </c>
      <c r="BG596" s="140">
        <f t="shared" si="827"/>
        <v>0</v>
      </c>
      <c r="BH596" s="140">
        <f t="shared" si="827"/>
        <v>0</v>
      </c>
      <c r="BI596" s="140">
        <f t="shared" si="827"/>
        <v>0</v>
      </c>
      <c r="BJ596" s="140">
        <f t="shared" si="827"/>
        <v>0</v>
      </c>
      <c r="BK596" s="140">
        <f t="shared" si="827"/>
        <v>0</v>
      </c>
      <c r="BL596" s="140">
        <f t="shared" si="827"/>
        <v>0</v>
      </c>
      <c r="BM596" s="140">
        <f t="shared" si="827"/>
        <v>0</v>
      </c>
      <c r="BN596" s="140">
        <f t="shared" si="827"/>
        <v>0</v>
      </c>
      <c r="BO596" s="140">
        <f t="shared" si="827"/>
        <v>0</v>
      </c>
      <c r="BP596" s="140">
        <f t="shared" si="810"/>
        <v>0</v>
      </c>
      <c r="BQ596" s="140">
        <f t="shared" si="810"/>
        <v>0</v>
      </c>
      <c r="BR596" s="140">
        <f t="shared" si="810"/>
        <v>0</v>
      </c>
      <c r="BS596" s="140">
        <f t="shared" si="810"/>
        <v>0</v>
      </c>
      <c r="BT596" s="140">
        <f t="shared" si="810"/>
        <v>0</v>
      </c>
      <c r="BU596" s="140">
        <f t="shared" si="810"/>
        <v>0</v>
      </c>
      <c r="BV596" s="140">
        <f t="shared" si="810"/>
        <v>0</v>
      </c>
      <c r="BW596" s="140">
        <f t="shared" si="810"/>
        <v>0</v>
      </c>
      <c r="BX596" s="140">
        <f t="shared" si="810"/>
        <v>0</v>
      </c>
      <c r="BY596" s="140">
        <f t="shared" si="810"/>
        <v>0</v>
      </c>
      <c r="BZ596" s="140">
        <f t="shared" si="810"/>
        <v>0</v>
      </c>
      <c r="CA596" s="140">
        <f t="shared" si="810"/>
        <v>0</v>
      </c>
      <c r="CB596" s="140">
        <f t="shared" si="810"/>
        <v>0</v>
      </c>
      <c r="CC596" s="140">
        <f t="shared" si="810"/>
        <v>0</v>
      </c>
      <c r="CD596" s="140">
        <f t="shared" si="810"/>
        <v>0</v>
      </c>
      <c r="CE596" s="140">
        <f t="shared" si="810"/>
        <v>0</v>
      </c>
      <c r="CF596" s="145">
        <f t="shared" si="826"/>
        <v>0</v>
      </c>
      <c r="CG596" s="52"/>
      <c r="CH596" s="52"/>
      <c r="CI596" s="52"/>
      <c r="CJ596" s="52"/>
      <c r="CK596" s="52"/>
      <c r="CL596" s="52"/>
      <c r="CM596" s="52"/>
      <c r="CN596" s="52"/>
      <c r="CO596" s="52"/>
      <c r="CP596" s="52"/>
      <c r="CQ596" s="52"/>
      <c r="CR596" s="52"/>
      <c r="CS596" s="52"/>
      <c r="CT596" s="52"/>
      <c r="CU596" s="52"/>
      <c r="CV596" s="52"/>
      <c r="CW596" s="52"/>
      <c r="CX596" s="52"/>
      <c r="CY596" s="52"/>
      <c r="CZ596" s="52"/>
      <c r="DA596" s="52"/>
      <c r="DB596" s="52"/>
      <c r="DC596" s="52"/>
      <c r="DD596" s="52"/>
      <c r="DE596" s="52"/>
      <c r="DF596" s="52"/>
      <c r="DG596" s="52"/>
      <c r="DH596" s="52"/>
      <c r="DI596" s="52"/>
      <c r="DJ596" s="52"/>
      <c r="DK596" s="52"/>
      <c r="DL596" s="52"/>
    </row>
    <row r="597" spans="1:116" s="57" customFormat="1" x14ac:dyDescent="0.2">
      <c r="A597" s="220"/>
      <c r="B597" s="223"/>
      <c r="C597" s="226"/>
      <c r="D597" s="229"/>
      <c r="E597" s="229"/>
      <c r="F597" s="229"/>
      <c r="G597" s="232"/>
      <c r="H597" s="235"/>
      <c r="I597" s="237"/>
      <c r="J597" s="237"/>
      <c r="K597" s="235"/>
      <c r="L597" s="54" t="s">
        <v>1</v>
      </c>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146">
        <f t="shared" si="808"/>
        <v>0</v>
      </c>
      <c r="AU597" s="147">
        <f t="shared" si="828"/>
        <v>0</v>
      </c>
      <c r="AV597" s="52"/>
      <c r="AW597" s="55">
        <f t="shared" si="744"/>
        <v>0</v>
      </c>
      <c r="AX597" s="55"/>
      <c r="AY597" s="54" t="s">
        <v>1</v>
      </c>
      <c r="AZ597" s="54">
        <f t="shared" si="827"/>
        <v>0</v>
      </c>
      <c r="BA597" s="54">
        <f t="shared" si="827"/>
        <v>0</v>
      </c>
      <c r="BB597" s="54">
        <f t="shared" si="827"/>
        <v>0</v>
      </c>
      <c r="BC597" s="54">
        <f t="shared" si="827"/>
        <v>0</v>
      </c>
      <c r="BD597" s="54">
        <f t="shared" si="827"/>
        <v>0</v>
      </c>
      <c r="BE597" s="54">
        <f t="shared" si="827"/>
        <v>0</v>
      </c>
      <c r="BF597" s="54">
        <f t="shared" si="827"/>
        <v>0</v>
      </c>
      <c r="BG597" s="54">
        <f t="shared" si="827"/>
        <v>0</v>
      </c>
      <c r="BH597" s="54">
        <f t="shared" si="827"/>
        <v>0</v>
      </c>
      <c r="BI597" s="54">
        <f t="shared" si="827"/>
        <v>0</v>
      </c>
      <c r="BJ597" s="54">
        <f t="shared" si="827"/>
        <v>0</v>
      </c>
      <c r="BK597" s="54">
        <f t="shared" si="827"/>
        <v>0</v>
      </c>
      <c r="BL597" s="54">
        <f t="shared" si="827"/>
        <v>0</v>
      </c>
      <c r="BM597" s="54">
        <f t="shared" si="827"/>
        <v>0</v>
      </c>
      <c r="BN597" s="54">
        <f t="shared" si="827"/>
        <v>0</v>
      </c>
      <c r="BO597" s="54">
        <f t="shared" si="827"/>
        <v>0</v>
      </c>
      <c r="BP597" s="54">
        <f t="shared" si="810"/>
        <v>0</v>
      </c>
      <c r="BQ597" s="54">
        <f t="shared" si="810"/>
        <v>0</v>
      </c>
      <c r="BR597" s="54">
        <f t="shared" si="810"/>
        <v>0</v>
      </c>
      <c r="BS597" s="54">
        <f t="shared" si="810"/>
        <v>0</v>
      </c>
      <c r="BT597" s="54">
        <f t="shared" si="810"/>
        <v>0</v>
      </c>
      <c r="BU597" s="54">
        <f t="shared" si="810"/>
        <v>0</v>
      </c>
      <c r="BV597" s="54">
        <f t="shared" si="810"/>
        <v>0</v>
      </c>
      <c r="BW597" s="54">
        <f t="shared" si="810"/>
        <v>0</v>
      </c>
      <c r="BX597" s="54">
        <f t="shared" si="810"/>
        <v>0</v>
      </c>
      <c r="BY597" s="54">
        <f t="shared" si="810"/>
        <v>0</v>
      </c>
      <c r="BZ597" s="54">
        <f t="shared" si="810"/>
        <v>0</v>
      </c>
      <c r="CA597" s="54">
        <f t="shared" si="810"/>
        <v>0</v>
      </c>
      <c r="CB597" s="54">
        <f t="shared" si="810"/>
        <v>0</v>
      </c>
      <c r="CC597" s="54">
        <f t="shared" si="810"/>
        <v>0</v>
      </c>
      <c r="CD597" s="54">
        <f t="shared" si="810"/>
        <v>0</v>
      </c>
      <c r="CE597" s="54">
        <f t="shared" si="810"/>
        <v>0</v>
      </c>
      <c r="CF597" s="148">
        <f t="shared" si="826"/>
        <v>0</v>
      </c>
      <c r="CG597" s="52"/>
      <c r="CH597" s="52"/>
      <c r="CI597" s="52"/>
      <c r="CJ597" s="52"/>
      <c r="CK597" s="52"/>
      <c r="CL597" s="52"/>
      <c r="CM597" s="52"/>
      <c r="CN597" s="52"/>
      <c r="CO597" s="52"/>
      <c r="CP597" s="52"/>
      <c r="CQ597" s="52"/>
      <c r="CR597" s="52"/>
      <c r="CS597" s="52"/>
      <c r="CT597" s="52"/>
      <c r="CU597" s="52"/>
      <c r="CV597" s="52"/>
      <c r="CW597" s="52"/>
      <c r="CX597" s="52"/>
      <c r="CY597" s="52"/>
      <c r="CZ597" s="52"/>
      <c r="DA597" s="52"/>
      <c r="DB597" s="52"/>
      <c r="DC597" s="52"/>
      <c r="DD597" s="52"/>
      <c r="DE597" s="52"/>
      <c r="DF597" s="52"/>
      <c r="DG597" s="52"/>
      <c r="DH597" s="52"/>
      <c r="DI597" s="52"/>
      <c r="DJ597" s="52"/>
      <c r="DK597" s="52"/>
      <c r="DL597" s="52"/>
    </row>
    <row r="598" spans="1:116" s="57" customFormat="1" x14ac:dyDescent="0.2">
      <c r="A598" s="220"/>
      <c r="B598" s="223"/>
      <c r="C598" s="226"/>
      <c r="D598" s="229"/>
      <c r="E598" s="229"/>
      <c r="F598" s="229"/>
      <c r="G598" s="232"/>
      <c r="H598" s="235"/>
      <c r="I598" s="237"/>
      <c r="J598" s="237"/>
      <c r="K598" s="235"/>
      <c r="L598" s="54" t="s">
        <v>2</v>
      </c>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146">
        <f t="shared" si="808"/>
        <v>0</v>
      </c>
      <c r="AU598" s="147">
        <f t="shared" si="828"/>
        <v>0</v>
      </c>
      <c r="AV598" s="52"/>
      <c r="AW598" s="55">
        <f t="shared" si="744"/>
        <v>0</v>
      </c>
      <c r="AX598" s="55"/>
      <c r="AY598" s="54" t="s">
        <v>2</v>
      </c>
      <c r="AZ598" s="54">
        <f t="shared" si="827"/>
        <v>0</v>
      </c>
      <c r="BA598" s="54">
        <f t="shared" si="827"/>
        <v>0</v>
      </c>
      <c r="BB598" s="54">
        <f t="shared" si="827"/>
        <v>0</v>
      </c>
      <c r="BC598" s="54">
        <f t="shared" si="827"/>
        <v>0</v>
      </c>
      <c r="BD598" s="54">
        <f t="shared" si="827"/>
        <v>0</v>
      </c>
      <c r="BE598" s="54">
        <f t="shared" si="827"/>
        <v>0</v>
      </c>
      <c r="BF598" s="54">
        <f t="shared" si="827"/>
        <v>0</v>
      </c>
      <c r="BG598" s="54">
        <f t="shared" si="827"/>
        <v>0</v>
      </c>
      <c r="BH598" s="54">
        <f t="shared" si="827"/>
        <v>0</v>
      </c>
      <c r="BI598" s="54">
        <f t="shared" si="827"/>
        <v>0</v>
      </c>
      <c r="BJ598" s="54">
        <f t="shared" si="827"/>
        <v>0</v>
      </c>
      <c r="BK598" s="54">
        <f t="shared" si="827"/>
        <v>0</v>
      </c>
      <c r="BL598" s="54">
        <f t="shared" si="827"/>
        <v>0</v>
      </c>
      <c r="BM598" s="54">
        <f t="shared" si="827"/>
        <v>0</v>
      </c>
      <c r="BN598" s="54">
        <f t="shared" si="827"/>
        <v>0</v>
      </c>
      <c r="BO598" s="54">
        <f t="shared" si="827"/>
        <v>0</v>
      </c>
      <c r="BP598" s="54">
        <f t="shared" si="810"/>
        <v>0</v>
      </c>
      <c r="BQ598" s="54">
        <f t="shared" si="810"/>
        <v>0</v>
      </c>
      <c r="BR598" s="54">
        <f t="shared" si="810"/>
        <v>0</v>
      </c>
      <c r="BS598" s="54">
        <f t="shared" si="810"/>
        <v>0</v>
      </c>
      <c r="BT598" s="54">
        <f t="shared" si="810"/>
        <v>0</v>
      </c>
      <c r="BU598" s="54">
        <f t="shared" si="810"/>
        <v>0</v>
      </c>
      <c r="BV598" s="54">
        <f t="shared" si="810"/>
        <v>0</v>
      </c>
      <c r="BW598" s="54">
        <f t="shared" si="810"/>
        <v>0</v>
      </c>
      <c r="BX598" s="54">
        <f t="shared" si="810"/>
        <v>0</v>
      </c>
      <c r="BY598" s="54">
        <f t="shared" si="810"/>
        <v>0</v>
      </c>
      <c r="BZ598" s="54">
        <f t="shared" si="810"/>
        <v>0</v>
      </c>
      <c r="CA598" s="54">
        <f t="shared" si="810"/>
        <v>0</v>
      </c>
      <c r="CB598" s="54">
        <f t="shared" si="810"/>
        <v>0</v>
      </c>
      <c r="CC598" s="54">
        <f t="shared" si="810"/>
        <v>0</v>
      </c>
      <c r="CD598" s="54">
        <f t="shared" si="810"/>
        <v>0</v>
      </c>
      <c r="CE598" s="54">
        <f t="shared" si="810"/>
        <v>0</v>
      </c>
      <c r="CF598" s="148">
        <f t="shared" si="826"/>
        <v>0</v>
      </c>
      <c r="CG598" s="52"/>
      <c r="CH598" s="52"/>
      <c r="CI598" s="52"/>
      <c r="CJ598" s="52"/>
      <c r="CK598" s="52"/>
      <c r="CL598" s="52"/>
      <c r="CM598" s="52"/>
      <c r="CN598" s="52"/>
      <c r="CO598" s="52"/>
      <c r="CP598" s="52"/>
      <c r="CQ598" s="52"/>
      <c r="CR598" s="52"/>
      <c r="CS598" s="52"/>
      <c r="CT598" s="52"/>
      <c r="CU598" s="52"/>
      <c r="CV598" s="52"/>
      <c r="CW598" s="52"/>
      <c r="CX598" s="52"/>
      <c r="CY598" s="52"/>
      <c r="CZ598" s="52"/>
      <c r="DA598" s="52"/>
      <c r="DB598" s="52"/>
      <c r="DC598" s="52"/>
      <c r="DD598" s="52"/>
      <c r="DE598" s="52"/>
      <c r="DF598" s="52"/>
      <c r="DG598" s="52"/>
      <c r="DH598" s="52"/>
      <c r="DI598" s="52"/>
      <c r="DJ598" s="52"/>
      <c r="DK598" s="52"/>
      <c r="DL598" s="52"/>
    </row>
    <row r="599" spans="1:116" s="57" customFormat="1" x14ac:dyDescent="0.2">
      <c r="A599" s="220"/>
      <c r="B599" s="223"/>
      <c r="C599" s="226"/>
      <c r="D599" s="229"/>
      <c r="E599" s="229"/>
      <c r="F599" s="229"/>
      <c r="G599" s="232"/>
      <c r="H599" s="235"/>
      <c r="I599" s="237"/>
      <c r="J599" s="237"/>
      <c r="K599" s="235"/>
      <c r="L599" s="54" t="s">
        <v>138</v>
      </c>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146">
        <f t="shared" si="808"/>
        <v>0</v>
      </c>
      <c r="AU599" s="147">
        <f t="shared" si="828"/>
        <v>0</v>
      </c>
      <c r="AV599" s="52"/>
      <c r="AW599" s="55">
        <f t="shared" si="744"/>
        <v>0</v>
      </c>
      <c r="AX599" s="55"/>
      <c r="AY599" s="54" t="s">
        <v>138</v>
      </c>
      <c r="AZ599" s="54">
        <f t="shared" si="827"/>
        <v>0</v>
      </c>
      <c r="BA599" s="54">
        <f t="shared" si="827"/>
        <v>0</v>
      </c>
      <c r="BB599" s="54">
        <f t="shared" si="827"/>
        <v>0</v>
      </c>
      <c r="BC599" s="54">
        <f t="shared" si="827"/>
        <v>0</v>
      </c>
      <c r="BD599" s="54">
        <f t="shared" si="827"/>
        <v>0</v>
      </c>
      <c r="BE599" s="54">
        <f t="shared" si="827"/>
        <v>0</v>
      </c>
      <c r="BF599" s="54">
        <f t="shared" si="827"/>
        <v>0</v>
      </c>
      <c r="BG599" s="54">
        <f t="shared" si="827"/>
        <v>0</v>
      </c>
      <c r="BH599" s="54">
        <f t="shared" si="827"/>
        <v>0</v>
      </c>
      <c r="BI599" s="54">
        <f t="shared" si="827"/>
        <v>0</v>
      </c>
      <c r="BJ599" s="54">
        <f t="shared" si="827"/>
        <v>0</v>
      </c>
      <c r="BK599" s="54">
        <f t="shared" si="827"/>
        <v>0</v>
      </c>
      <c r="BL599" s="54">
        <f t="shared" si="827"/>
        <v>0</v>
      </c>
      <c r="BM599" s="54">
        <f t="shared" si="827"/>
        <v>0</v>
      </c>
      <c r="BN599" s="54">
        <f t="shared" si="827"/>
        <v>0</v>
      </c>
      <c r="BO599" s="54">
        <f t="shared" si="827"/>
        <v>0</v>
      </c>
      <c r="BP599" s="54">
        <f t="shared" si="810"/>
        <v>0</v>
      </c>
      <c r="BQ599" s="54">
        <f t="shared" si="810"/>
        <v>0</v>
      </c>
      <c r="BR599" s="54">
        <f t="shared" si="810"/>
        <v>0</v>
      </c>
      <c r="BS599" s="54">
        <f t="shared" si="810"/>
        <v>0</v>
      </c>
      <c r="BT599" s="54">
        <f t="shared" si="810"/>
        <v>0</v>
      </c>
      <c r="BU599" s="54">
        <f t="shared" si="810"/>
        <v>0</v>
      </c>
      <c r="BV599" s="54">
        <f t="shared" si="810"/>
        <v>0</v>
      </c>
      <c r="BW599" s="54">
        <f t="shared" si="810"/>
        <v>0</v>
      </c>
      <c r="BX599" s="54">
        <f t="shared" si="810"/>
        <v>0</v>
      </c>
      <c r="BY599" s="54">
        <f t="shared" si="810"/>
        <v>0</v>
      </c>
      <c r="BZ599" s="54">
        <f t="shared" si="810"/>
        <v>0</v>
      </c>
      <c r="CA599" s="54">
        <f t="shared" si="810"/>
        <v>0</v>
      </c>
      <c r="CB599" s="54">
        <f t="shared" si="810"/>
        <v>0</v>
      </c>
      <c r="CC599" s="54">
        <f t="shared" si="810"/>
        <v>0</v>
      </c>
      <c r="CD599" s="54">
        <f t="shared" si="810"/>
        <v>0</v>
      </c>
      <c r="CE599" s="54">
        <f t="shared" si="810"/>
        <v>0</v>
      </c>
      <c r="CF599" s="148">
        <f t="shared" si="826"/>
        <v>0</v>
      </c>
      <c r="CG599" s="52"/>
      <c r="CH599" s="52"/>
      <c r="CI599" s="52"/>
      <c r="CJ599" s="52"/>
      <c r="CK599" s="52"/>
      <c r="CL599" s="52"/>
      <c r="CM599" s="52"/>
      <c r="CN599" s="52"/>
      <c r="CO599" s="52"/>
      <c r="CP599" s="52"/>
      <c r="CQ599" s="52"/>
      <c r="CR599" s="52"/>
      <c r="CS599" s="52"/>
      <c r="CT599" s="52"/>
      <c r="CU599" s="52"/>
      <c r="CV599" s="52"/>
      <c r="CW599" s="52"/>
      <c r="CX599" s="52"/>
      <c r="CY599" s="52"/>
      <c r="CZ599" s="52"/>
      <c r="DA599" s="52"/>
      <c r="DB599" s="52"/>
      <c r="DC599" s="52"/>
      <c r="DD599" s="52"/>
      <c r="DE599" s="52"/>
      <c r="DF599" s="52"/>
      <c r="DG599" s="52"/>
      <c r="DH599" s="52"/>
      <c r="DI599" s="52"/>
      <c r="DJ599" s="52"/>
      <c r="DK599" s="52"/>
      <c r="DL599" s="52"/>
    </row>
    <row r="600" spans="1:116" s="57" customFormat="1" x14ac:dyDescent="0.2">
      <c r="A600" s="220"/>
      <c r="B600" s="223"/>
      <c r="C600" s="226"/>
      <c r="D600" s="229"/>
      <c r="E600" s="229"/>
      <c r="F600" s="229"/>
      <c r="G600" s="232"/>
      <c r="H600" s="235"/>
      <c r="I600" s="237"/>
      <c r="J600" s="237"/>
      <c r="K600" s="235"/>
      <c r="L600" s="54" t="s">
        <v>142</v>
      </c>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146">
        <f t="shared" si="808"/>
        <v>0</v>
      </c>
      <c r="AU600" s="147">
        <f t="shared" si="828"/>
        <v>0</v>
      </c>
      <c r="AV600" s="52"/>
      <c r="AW600" s="55">
        <f t="shared" si="744"/>
        <v>0</v>
      </c>
      <c r="AX600" s="55"/>
      <c r="AY600" s="54" t="s">
        <v>142</v>
      </c>
      <c r="AZ600" s="54">
        <f t="shared" si="827"/>
        <v>0</v>
      </c>
      <c r="BA600" s="54">
        <f t="shared" si="827"/>
        <v>0</v>
      </c>
      <c r="BB600" s="54">
        <f t="shared" si="827"/>
        <v>0</v>
      </c>
      <c r="BC600" s="54">
        <f t="shared" si="827"/>
        <v>0</v>
      </c>
      <c r="BD600" s="54">
        <f t="shared" si="827"/>
        <v>0</v>
      </c>
      <c r="BE600" s="54">
        <f t="shared" si="827"/>
        <v>0</v>
      </c>
      <c r="BF600" s="54">
        <f t="shared" si="827"/>
        <v>0</v>
      </c>
      <c r="BG600" s="54">
        <f t="shared" si="827"/>
        <v>0</v>
      </c>
      <c r="BH600" s="54">
        <f t="shared" si="827"/>
        <v>0</v>
      </c>
      <c r="BI600" s="54">
        <f t="shared" si="827"/>
        <v>0</v>
      </c>
      <c r="BJ600" s="54">
        <f t="shared" si="827"/>
        <v>0</v>
      </c>
      <c r="BK600" s="54">
        <f t="shared" si="827"/>
        <v>0</v>
      </c>
      <c r="BL600" s="54">
        <f t="shared" si="827"/>
        <v>0</v>
      </c>
      <c r="BM600" s="54">
        <f t="shared" si="827"/>
        <v>0</v>
      </c>
      <c r="BN600" s="54">
        <f t="shared" si="827"/>
        <v>0</v>
      </c>
      <c r="BO600" s="54">
        <f t="shared" si="827"/>
        <v>0</v>
      </c>
      <c r="BP600" s="54">
        <f t="shared" si="810"/>
        <v>0</v>
      </c>
      <c r="BQ600" s="54">
        <f t="shared" si="810"/>
        <v>0</v>
      </c>
      <c r="BR600" s="54">
        <f t="shared" si="810"/>
        <v>0</v>
      </c>
      <c r="BS600" s="54">
        <f t="shared" si="810"/>
        <v>0</v>
      </c>
      <c r="BT600" s="54">
        <f t="shared" si="810"/>
        <v>0</v>
      </c>
      <c r="BU600" s="54">
        <f t="shared" si="810"/>
        <v>0</v>
      </c>
      <c r="BV600" s="54">
        <f t="shared" si="810"/>
        <v>0</v>
      </c>
      <c r="BW600" s="54">
        <f t="shared" si="810"/>
        <v>0</v>
      </c>
      <c r="BX600" s="54">
        <f t="shared" si="810"/>
        <v>0</v>
      </c>
      <c r="BY600" s="54">
        <f t="shared" si="810"/>
        <v>0</v>
      </c>
      <c r="BZ600" s="54">
        <f t="shared" si="810"/>
        <v>0</v>
      </c>
      <c r="CA600" s="54">
        <f t="shared" si="810"/>
        <v>0</v>
      </c>
      <c r="CB600" s="54">
        <f t="shared" si="810"/>
        <v>0</v>
      </c>
      <c r="CC600" s="54">
        <f t="shared" si="810"/>
        <v>0</v>
      </c>
      <c r="CD600" s="54">
        <f t="shared" si="810"/>
        <v>0</v>
      </c>
      <c r="CE600" s="54">
        <f t="shared" si="810"/>
        <v>0</v>
      </c>
      <c r="CF600" s="148">
        <f t="shared" si="826"/>
        <v>0</v>
      </c>
      <c r="CG600" s="52"/>
      <c r="CH600" s="52"/>
      <c r="CI600" s="52"/>
      <c r="CJ600" s="52"/>
      <c r="CK600" s="52"/>
      <c r="CL600" s="52"/>
      <c r="CM600" s="52"/>
      <c r="CN600" s="52"/>
      <c r="CO600" s="52"/>
      <c r="CP600" s="52"/>
      <c r="CQ600" s="52"/>
      <c r="CR600" s="52"/>
      <c r="CS600" s="52"/>
      <c r="CT600" s="52"/>
      <c r="CU600" s="52"/>
      <c r="CV600" s="52"/>
      <c r="CW600" s="52"/>
      <c r="CX600" s="52"/>
      <c r="CY600" s="52"/>
      <c r="CZ600" s="52"/>
      <c r="DA600" s="52"/>
      <c r="DB600" s="52"/>
      <c r="DC600" s="52"/>
      <c r="DD600" s="52"/>
      <c r="DE600" s="52"/>
      <c r="DF600" s="52"/>
      <c r="DG600" s="52"/>
      <c r="DH600" s="52"/>
      <c r="DI600" s="52"/>
      <c r="DJ600" s="52"/>
      <c r="DK600" s="52"/>
      <c r="DL600" s="52"/>
    </row>
    <row r="601" spans="1:116" s="57" customFormat="1" x14ac:dyDescent="0.2">
      <c r="A601" s="220"/>
      <c r="B601" s="223"/>
      <c r="C601" s="226"/>
      <c r="D601" s="229"/>
      <c r="E601" s="229"/>
      <c r="F601" s="229"/>
      <c r="G601" s="232"/>
      <c r="H601" s="235"/>
      <c r="I601" s="237"/>
      <c r="J601" s="237"/>
      <c r="K601" s="235"/>
      <c r="L601" s="54" t="s">
        <v>139</v>
      </c>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146">
        <f t="shared" si="808"/>
        <v>0</v>
      </c>
      <c r="AU601" s="147">
        <f t="shared" si="828"/>
        <v>0</v>
      </c>
      <c r="AV601" s="52"/>
      <c r="AW601" s="55">
        <f t="shared" si="744"/>
        <v>0</v>
      </c>
      <c r="AX601" s="55"/>
      <c r="AY601" s="54" t="s">
        <v>139</v>
      </c>
      <c r="AZ601" s="54">
        <f t="shared" si="827"/>
        <v>0</v>
      </c>
      <c r="BA601" s="54">
        <f t="shared" si="827"/>
        <v>0</v>
      </c>
      <c r="BB601" s="54">
        <f t="shared" si="827"/>
        <v>0</v>
      </c>
      <c r="BC601" s="54">
        <f t="shared" si="827"/>
        <v>0</v>
      </c>
      <c r="BD601" s="54">
        <f t="shared" si="827"/>
        <v>0</v>
      </c>
      <c r="BE601" s="54">
        <f t="shared" si="827"/>
        <v>0</v>
      </c>
      <c r="BF601" s="54">
        <f t="shared" si="827"/>
        <v>0</v>
      </c>
      <c r="BG601" s="54">
        <f t="shared" si="827"/>
        <v>0</v>
      </c>
      <c r="BH601" s="54">
        <f t="shared" si="827"/>
        <v>0</v>
      </c>
      <c r="BI601" s="54">
        <f t="shared" si="827"/>
        <v>0</v>
      </c>
      <c r="BJ601" s="54">
        <f t="shared" si="827"/>
        <v>0</v>
      </c>
      <c r="BK601" s="54">
        <f t="shared" si="827"/>
        <v>0</v>
      </c>
      <c r="BL601" s="54">
        <f t="shared" si="827"/>
        <v>0</v>
      </c>
      <c r="BM601" s="54">
        <f t="shared" si="827"/>
        <v>0</v>
      </c>
      <c r="BN601" s="54">
        <f t="shared" si="827"/>
        <v>0</v>
      </c>
      <c r="BO601" s="54">
        <f t="shared" si="827"/>
        <v>0</v>
      </c>
      <c r="BP601" s="54">
        <f t="shared" si="810"/>
        <v>0</v>
      </c>
      <c r="BQ601" s="54">
        <f t="shared" si="810"/>
        <v>0</v>
      </c>
      <c r="BR601" s="54">
        <f t="shared" si="810"/>
        <v>0</v>
      </c>
      <c r="BS601" s="54">
        <f t="shared" si="810"/>
        <v>0</v>
      </c>
      <c r="BT601" s="54">
        <f t="shared" si="810"/>
        <v>0</v>
      </c>
      <c r="BU601" s="54">
        <f t="shared" si="810"/>
        <v>0</v>
      </c>
      <c r="BV601" s="54">
        <f t="shared" si="810"/>
        <v>0</v>
      </c>
      <c r="BW601" s="54">
        <f t="shared" si="810"/>
        <v>0</v>
      </c>
      <c r="BX601" s="54">
        <f t="shared" si="810"/>
        <v>0</v>
      </c>
      <c r="BY601" s="54">
        <f t="shared" si="810"/>
        <v>0</v>
      </c>
      <c r="BZ601" s="54">
        <f t="shared" si="810"/>
        <v>0</v>
      </c>
      <c r="CA601" s="54">
        <f t="shared" si="810"/>
        <v>0</v>
      </c>
      <c r="CB601" s="54">
        <f t="shared" si="810"/>
        <v>0</v>
      </c>
      <c r="CC601" s="54">
        <f t="shared" si="810"/>
        <v>0</v>
      </c>
      <c r="CD601" s="54">
        <f t="shared" si="810"/>
        <v>0</v>
      </c>
      <c r="CE601" s="54">
        <f t="shared" si="810"/>
        <v>0</v>
      </c>
      <c r="CF601" s="148">
        <f t="shared" si="826"/>
        <v>0</v>
      </c>
      <c r="CG601" s="52"/>
      <c r="CH601" s="52"/>
      <c r="CI601" s="52"/>
      <c r="CJ601" s="52"/>
      <c r="CK601" s="52"/>
      <c r="CL601" s="52"/>
      <c r="CM601" s="52"/>
      <c r="CN601" s="52"/>
      <c r="CO601" s="52"/>
      <c r="CP601" s="52"/>
      <c r="CQ601" s="52"/>
      <c r="CR601" s="52"/>
      <c r="CS601" s="52"/>
      <c r="CT601" s="52"/>
      <c r="CU601" s="52"/>
      <c r="CV601" s="52"/>
      <c r="CW601" s="52"/>
      <c r="CX601" s="52"/>
      <c r="CY601" s="52"/>
      <c r="CZ601" s="52"/>
      <c r="DA601" s="52"/>
      <c r="DB601" s="52"/>
      <c r="DC601" s="52"/>
      <c r="DD601" s="52"/>
      <c r="DE601" s="52"/>
      <c r="DF601" s="52"/>
      <c r="DG601" s="52"/>
      <c r="DH601" s="52"/>
      <c r="DI601" s="52"/>
      <c r="DJ601" s="52"/>
      <c r="DK601" s="52"/>
      <c r="DL601" s="52"/>
    </row>
    <row r="602" spans="1:116" s="57" customFormat="1" x14ac:dyDescent="0.2">
      <c r="A602" s="220"/>
      <c r="B602" s="223"/>
      <c r="C602" s="226"/>
      <c r="D602" s="229"/>
      <c r="E602" s="229"/>
      <c r="F602" s="229"/>
      <c r="G602" s="232"/>
      <c r="H602" s="235"/>
      <c r="I602" s="237"/>
      <c r="J602" s="237"/>
      <c r="K602" s="235"/>
      <c r="L602" s="54" t="s">
        <v>140</v>
      </c>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146">
        <f t="shared" si="808"/>
        <v>0</v>
      </c>
      <c r="AU602" s="147">
        <f t="shared" si="828"/>
        <v>0</v>
      </c>
      <c r="AV602" s="52"/>
      <c r="AW602" s="55">
        <f t="shared" si="744"/>
        <v>0</v>
      </c>
      <c r="AX602" s="55"/>
      <c r="AY602" s="54" t="s">
        <v>140</v>
      </c>
      <c r="AZ602" s="54">
        <f t="shared" si="827"/>
        <v>0</v>
      </c>
      <c r="BA602" s="54">
        <f t="shared" si="827"/>
        <v>0</v>
      </c>
      <c r="BB602" s="54">
        <f t="shared" si="827"/>
        <v>0</v>
      </c>
      <c r="BC602" s="54">
        <f t="shared" si="827"/>
        <v>0</v>
      </c>
      <c r="BD602" s="54">
        <f t="shared" si="827"/>
        <v>0</v>
      </c>
      <c r="BE602" s="54">
        <f t="shared" si="827"/>
        <v>0</v>
      </c>
      <c r="BF602" s="54">
        <f t="shared" si="827"/>
        <v>0</v>
      </c>
      <c r="BG602" s="54">
        <f t="shared" si="827"/>
        <v>0</v>
      </c>
      <c r="BH602" s="54">
        <f t="shared" si="827"/>
        <v>0</v>
      </c>
      <c r="BI602" s="54">
        <f t="shared" si="827"/>
        <v>0</v>
      </c>
      <c r="BJ602" s="54">
        <f t="shared" si="827"/>
        <v>0</v>
      </c>
      <c r="BK602" s="54">
        <f t="shared" si="827"/>
        <v>0</v>
      </c>
      <c r="BL602" s="54">
        <f t="shared" si="827"/>
        <v>0</v>
      </c>
      <c r="BM602" s="54">
        <f t="shared" si="827"/>
        <v>0</v>
      </c>
      <c r="BN602" s="54">
        <f t="shared" si="827"/>
        <v>0</v>
      </c>
      <c r="BO602" s="54">
        <f t="shared" si="827"/>
        <v>0</v>
      </c>
      <c r="BP602" s="54">
        <f t="shared" si="810"/>
        <v>0</v>
      </c>
      <c r="BQ602" s="54">
        <f t="shared" si="810"/>
        <v>0</v>
      </c>
      <c r="BR602" s="54">
        <f t="shared" si="810"/>
        <v>0</v>
      </c>
      <c r="BS602" s="54">
        <f t="shared" si="810"/>
        <v>0</v>
      </c>
      <c r="BT602" s="54">
        <f t="shared" si="810"/>
        <v>0</v>
      </c>
      <c r="BU602" s="54">
        <f t="shared" si="810"/>
        <v>0</v>
      </c>
      <c r="BV602" s="54">
        <f t="shared" si="810"/>
        <v>0</v>
      </c>
      <c r="BW602" s="54">
        <f t="shared" si="810"/>
        <v>0</v>
      </c>
      <c r="BX602" s="54">
        <f t="shared" si="810"/>
        <v>0</v>
      </c>
      <c r="BY602" s="54">
        <f t="shared" si="810"/>
        <v>0</v>
      </c>
      <c r="BZ602" s="54">
        <f t="shared" si="810"/>
        <v>0</v>
      </c>
      <c r="CA602" s="54">
        <f t="shared" si="810"/>
        <v>0</v>
      </c>
      <c r="CB602" s="54">
        <f t="shared" si="810"/>
        <v>0</v>
      </c>
      <c r="CC602" s="54">
        <f t="shared" si="810"/>
        <v>0</v>
      </c>
      <c r="CD602" s="54">
        <f t="shared" si="810"/>
        <v>0</v>
      </c>
      <c r="CE602" s="54">
        <f t="shared" si="810"/>
        <v>0</v>
      </c>
      <c r="CF602" s="148">
        <f t="shared" si="826"/>
        <v>0</v>
      </c>
      <c r="CG602" s="52"/>
      <c r="CH602" s="52"/>
      <c r="CI602" s="52"/>
      <c r="CJ602" s="52"/>
      <c r="CK602" s="52"/>
      <c r="CL602" s="52"/>
      <c r="CM602" s="52"/>
      <c r="CN602" s="52"/>
      <c r="CO602" s="52"/>
      <c r="CP602" s="52"/>
      <c r="CQ602" s="52"/>
      <c r="CR602" s="52"/>
      <c r="CS602" s="52"/>
      <c r="CT602" s="52"/>
      <c r="CU602" s="52"/>
      <c r="CV602" s="52"/>
      <c r="CW602" s="52"/>
      <c r="CX602" s="52"/>
      <c r="CY602" s="52"/>
      <c r="CZ602" s="52"/>
      <c r="DA602" s="52"/>
      <c r="DB602" s="52"/>
      <c r="DC602" s="52"/>
      <c r="DD602" s="52"/>
      <c r="DE602" s="52"/>
      <c r="DF602" s="52"/>
      <c r="DG602" s="52"/>
      <c r="DH602" s="52"/>
      <c r="DI602" s="52"/>
      <c r="DJ602" s="52"/>
      <c r="DK602" s="52"/>
      <c r="DL602" s="52"/>
    </row>
    <row r="603" spans="1:116" s="57" customFormat="1" ht="13.5" thickBot="1" x14ac:dyDescent="0.25">
      <c r="A603" s="221"/>
      <c r="B603" s="224"/>
      <c r="C603" s="227"/>
      <c r="D603" s="230"/>
      <c r="E603" s="230"/>
      <c r="F603" s="230"/>
      <c r="G603" s="233"/>
      <c r="H603" s="236"/>
      <c r="I603" s="238"/>
      <c r="J603" s="238"/>
      <c r="K603" s="236"/>
      <c r="L603" s="141" t="s">
        <v>141</v>
      </c>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8"/>
      <c r="AL603" s="128"/>
      <c r="AM603" s="128"/>
      <c r="AN603" s="128"/>
      <c r="AO603" s="128"/>
      <c r="AP603" s="128"/>
      <c r="AQ603" s="128"/>
      <c r="AR603" s="128"/>
      <c r="AS603" s="128"/>
      <c r="AT603" s="149">
        <f t="shared" si="808"/>
        <v>0</v>
      </c>
      <c r="AU603" s="150">
        <f t="shared" si="828"/>
        <v>0</v>
      </c>
      <c r="AV603" s="52"/>
      <c r="AW603" s="55">
        <f t="shared" si="744"/>
        <v>0</v>
      </c>
      <c r="AX603" s="55"/>
      <c r="AY603" s="141" t="s">
        <v>141</v>
      </c>
      <c r="AZ603" s="141">
        <f t="shared" si="826"/>
        <v>0</v>
      </c>
      <c r="BA603" s="141">
        <f t="shared" si="826"/>
        <v>0</v>
      </c>
      <c r="BB603" s="141">
        <f t="shared" si="826"/>
        <v>0</v>
      </c>
      <c r="BC603" s="141">
        <f t="shared" si="826"/>
        <v>0</v>
      </c>
      <c r="BD603" s="141">
        <f t="shared" si="826"/>
        <v>0</v>
      </c>
      <c r="BE603" s="141">
        <f t="shared" si="826"/>
        <v>0</v>
      </c>
      <c r="BF603" s="141">
        <f t="shared" si="826"/>
        <v>0</v>
      </c>
      <c r="BG603" s="141">
        <f t="shared" si="826"/>
        <v>0</v>
      </c>
      <c r="BH603" s="141">
        <f t="shared" si="826"/>
        <v>0</v>
      </c>
      <c r="BI603" s="141">
        <f t="shared" si="826"/>
        <v>0</v>
      </c>
      <c r="BJ603" s="141">
        <f t="shared" si="826"/>
        <v>0</v>
      </c>
      <c r="BK603" s="141">
        <f t="shared" si="826"/>
        <v>0</v>
      </c>
      <c r="BL603" s="141">
        <f t="shared" si="826"/>
        <v>0</v>
      </c>
      <c r="BM603" s="141">
        <f t="shared" si="826"/>
        <v>0</v>
      </c>
      <c r="BN603" s="141">
        <f t="shared" si="826"/>
        <v>0</v>
      </c>
      <c r="BO603" s="141">
        <f t="shared" si="826"/>
        <v>0</v>
      </c>
      <c r="BP603" s="141">
        <f t="shared" si="826"/>
        <v>0</v>
      </c>
      <c r="BQ603" s="141">
        <f t="shared" si="826"/>
        <v>0</v>
      </c>
      <c r="BR603" s="141">
        <f t="shared" si="826"/>
        <v>0</v>
      </c>
      <c r="BS603" s="141">
        <f t="shared" si="826"/>
        <v>0</v>
      </c>
      <c r="BT603" s="141">
        <f t="shared" si="826"/>
        <v>0</v>
      </c>
      <c r="BU603" s="141">
        <f t="shared" si="826"/>
        <v>0</v>
      </c>
      <c r="BV603" s="141">
        <f t="shared" si="826"/>
        <v>0</v>
      </c>
      <c r="BW603" s="141">
        <f t="shared" si="826"/>
        <v>0</v>
      </c>
      <c r="BX603" s="141">
        <f t="shared" si="826"/>
        <v>0</v>
      </c>
      <c r="BY603" s="141">
        <f t="shared" si="826"/>
        <v>0</v>
      </c>
      <c r="BZ603" s="141">
        <f t="shared" si="826"/>
        <v>0</v>
      </c>
      <c r="CA603" s="141">
        <f t="shared" si="826"/>
        <v>0</v>
      </c>
      <c r="CB603" s="141">
        <f t="shared" si="826"/>
        <v>0</v>
      </c>
      <c r="CC603" s="141">
        <f t="shared" si="826"/>
        <v>0</v>
      </c>
      <c r="CD603" s="141">
        <f t="shared" si="826"/>
        <v>0</v>
      </c>
      <c r="CE603" s="141">
        <f t="shared" si="826"/>
        <v>0</v>
      </c>
      <c r="CF603" s="151">
        <f t="shared" si="826"/>
        <v>0</v>
      </c>
      <c r="CG603" s="52"/>
      <c r="CH603" s="52"/>
      <c r="CI603" s="52"/>
      <c r="CJ603" s="52"/>
      <c r="CK603" s="52"/>
      <c r="CL603" s="52"/>
      <c r="CM603" s="52"/>
      <c r="CN603" s="52"/>
      <c r="CO603" s="52"/>
      <c r="CP603" s="52"/>
      <c r="CQ603" s="52"/>
      <c r="CR603" s="52"/>
      <c r="CS603" s="52"/>
      <c r="CT603" s="52"/>
      <c r="CU603" s="52"/>
      <c r="CV603" s="52"/>
      <c r="CW603" s="52"/>
      <c r="CX603" s="52"/>
      <c r="CY603" s="52"/>
      <c r="CZ603" s="52"/>
      <c r="DA603" s="52"/>
      <c r="DB603" s="52"/>
      <c r="DC603" s="52"/>
      <c r="DD603" s="52"/>
      <c r="DE603" s="52"/>
      <c r="DF603" s="52"/>
      <c r="DG603" s="52"/>
      <c r="DH603" s="52"/>
      <c r="DI603" s="52"/>
      <c r="DJ603" s="52"/>
      <c r="DK603" s="52"/>
      <c r="DL603" s="52"/>
    </row>
    <row r="604" spans="1:116" s="57" customFormat="1" x14ac:dyDescent="0.2">
      <c r="A604" s="219"/>
      <c r="B604" s="222"/>
      <c r="C604" s="225"/>
      <c r="D604" s="228"/>
      <c r="E604" s="228"/>
      <c r="F604" s="228"/>
      <c r="G604" s="231"/>
      <c r="H604" s="234"/>
      <c r="I604" s="222"/>
      <c r="J604" s="222"/>
      <c r="K604" s="234"/>
      <c r="L604" s="140" t="s">
        <v>145</v>
      </c>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43">
        <f t="shared" si="808"/>
        <v>0</v>
      </c>
      <c r="AU604" s="144">
        <f t="shared" ref="AU604:AU611" si="829">AT604*$H$604</f>
        <v>0</v>
      </c>
      <c r="AV604" s="52"/>
      <c r="AW604" s="55">
        <f t="shared" si="744"/>
        <v>0</v>
      </c>
      <c r="AX604" s="55"/>
      <c r="AY604" s="140" t="s">
        <v>145</v>
      </c>
      <c r="AZ604" s="140">
        <f t="shared" si="826"/>
        <v>0</v>
      </c>
      <c r="BA604" s="140">
        <f t="shared" si="826"/>
        <v>0</v>
      </c>
      <c r="BB604" s="140">
        <f t="shared" si="826"/>
        <v>0</v>
      </c>
      <c r="BC604" s="140">
        <f t="shared" si="826"/>
        <v>0</v>
      </c>
      <c r="BD604" s="140">
        <f t="shared" si="826"/>
        <v>0</v>
      </c>
      <c r="BE604" s="140">
        <f t="shared" si="826"/>
        <v>0</v>
      </c>
      <c r="BF604" s="140">
        <f t="shared" si="826"/>
        <v>0</v>
      </c>
      <c r="BG604" s="140">
        <f t="shared" si="826"/>
        <v>0</v>
      </c>
      <c r="BH604" s="140">
        <f t="shared" si="826"/>
        <v>0</v>
      </c>
      <c r="BI604" s="140">
        <f t="shared" si="826"/>
        <v>0</v>
      </c>
      <c r="BJ604" s="140">
        <f t="shared" si="826"/>
        <v>0</v>
      </c>
      <c r="BK604" s="140">
        <f t="shared" si="826"/>
        <v>0</v>
      </c>
      <c r="BL604" s="140">
        <f t="shared" si="826"/>
        <v>0</v>
      </c>
      <c r="BM604" s="140">
        <f t="shared" si="826"/>
        <v>0</v>
      </c>
      <c r="BN604" s="140">
        <f t="shared" si="826"/>
        <v>0</v>
      </c>
      <c r="BO604" s="140">
        <f t="shared" si="826"/>
        <v>0</v>
      </c>
      <c r="BP604" s="140">
        <f t="shared" si="826"/>
        <v>0</v>
      </c>
      <c r="BQ604" s="140">
        <f t="shared" si="826"/>
        <v>0</v>
      </c>
      <c r="BR604" s="140">
        <f t="shared" si="826"/>
        <v>0</v>
      </c>
      <c r="BS604" s="140">
        <f t="shared" si="826"/>
        <v>0</v>
      </c>
      <c r="BT604" s="140">
        <f t="shared" si="826"/>
        <v>0</v>
      </c>
      <c r="BU604" s="140">
        <f t="shared" si="826"/>
        <v>0</v>
      </c>
      <c r="BV604" s="140">
        <f t="shared" si="826"/>
        <v>0</v>
      </c>
      <c r="BW604" s="140">
        <f t="shared" si="826"/>
        <v>0</v>
      </c>
      <c r="BX604" s="140">
        <f t="shared" si="826"/>
        <v>0</v>
      </c>
      <c r="BY604" s="140">
        <f t="shared" si="826"/>
        <v>0</v>
      </c>
      <c r="BZ604" s="140">
        <f t="shared" si="826"/>
        <v>0</v>
      </c>
      <c r="CA604" s="140">
        <f t="shared" si="826"/>
        <v>0</v>
      </c>
      <c r="CB604" s="140">
        <f t="shared" si="826"/>
        <v>0</v>
      </c>
      <c r="CC604" s="140">
        <f t="shared" si="826"/>
        <v>0</v>
      </c>
      <c r="CD604" s="140">
        <f t="shared" si="826"/>
        <v>0</v>
      </c>
      <c r="CE604" s="140">
        <f t="shared" si="826"/>
        <v>0</v>
      </c>
      <c r="CF604" s="145">
        <f t="shared" si="826"/>
        <v>0</v>
      </c>
      <c r="CG604" s="52"/>
      <c r="CH604" s="52"/>
      <c r="CI604" s="52"/>
      <c r="CJ604" s="52"/>
      <c r="CK604" s="52"/>
      <c r="CL604" s="52"/>
      <c r="CM604" s="52"/>
      <c r="CN604" s="52"/>
      <c r="CO604" s="52"/>
      <c r="CP604" s="52"/>
      <c r="CQ604" s="52"/>
      <c r="CR604" s="52"/>
      <c r="CS604" s="52"/>
      <c r="CT604" s="52"/>
      <c r="CU604" s="52"/>
      <c r="CV604" s="52"/>
      <c r="CW604" s="52"/>
      <c r="CX604" s="52"/>
      <c r="CY604" s="52"/>
      <c r="CZ604" s="52"/>
      <c r="DA604" s="52"/>
      <c r="DB604" s="52"/>
      <c r="DC604" s="52"/>
      <c r="DD604" s="52"/>
      <c r="DE604" s="52"/>
      <c r="DF604" s="52"/>
      <c r="DG604" s="52"/>
      <c r="DH604" s="52"/>
      <c r="DI604" s="52"/>
      <c r="DJ604" s="52"/>
      <c r="DK604" s="52"/>
      <c r="DL604" s="52"/>
    </row>
    <row r="605" spans="1:116" s="57" customFormat="1" x14ac:dyDescent="0.2">
      <c r="A605" s="220"/>
      <c r="B605" s="223"/>
      <c r="C605" s="226"/>
      <c r="D605" s="229"/>
      <c r="E605" s="229"/>
      <c r="F605" s="229"/>
      <c r="G605" s="232"/>
      <c r="H605" s="235"/>
      <c r="I605" s="237"/>
      <c r="J605" s="237"/>
      <c r="K605" s="235"/>
      <c r="L605" s="54" t="s">
        <v>1</v>
      </c>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146">
        <f t="shared" si="808"/>
        <v>0</v>
      </c>
      <c r="AU605" s="147">
        <f t="shared" si="829"/>
        <v>0</v>
      </c>
      <c r="AV605" s="52"/>
      <c r="AW605" s="55">
        <f t="shared" si="744"/>
        <v>0</v>
      </c>
      <c r="AX605" s="55"/>
      <c r="AY605" s="54" t="s">
        <v>1</v>
      </c>
      <c r="AZ605" s="54">
        <f t="shared" si="826"/>
        <v>0</v>
      </c>
      <c r="BA605" s="54">
        <f t="shared" si="826"/>
        <v>0</v>
      </c>
      <c r="BB605" s="54">
        <f t="shared" si="826"/>
        <v>0</v>
      </c>
      <c r="BC605" s="54">
        <f t="shared" si="826"/>
        <v>0</v>
      </c>
      <c r="BD605" s="54">
        <f t="shared" si="826"/>
        <v>0</v>
      </c>
      <c r="BE605" s="54">
        <f t="shared" si="826"/>
        <v>0</v>
      </c>
      <c r="BF605" s="54">
        <f t="shared" si="826"/>
        <v>0</v>
      </c>
      <c r="BG605" s="54">
        <f t="shared" si="826"/>
        <v>0</v>
      </c>
      <c r="BH605" s="54">
        <f t="shared" si="826"/>
        <v>0</v>
      </c>
      <c r="BI605" s="54">
        <f t="shared" si="826"/>
        <v>0</v>
      </c>
      <c r="BJ605" s="54">
        <f t="shared" si="826"/>
        <v>0</v>
      </c>
      <c r="BK605" s="54">
        <f t="shared" si="826"/>
        <v>0</v>
      </c>
      <c r="BL605" s="54">
        <f t="shared" si="826"/>
        <v>0</v>
      </c>
      <c r="BM605" s="54">
        <f t="shared" si="826"/>
        <v>0</v>
      </c>
      <c r="BN605" s="54">
        <f t="shared" si="826"/>
        <v>0</v>
      </c>
      <c r="BO605" s="54">
        <f t="shared" si="826"/>
        <v>0</v>
      </c>
      <c r="BP605" s="54">
        <f t="shared" si="826"/>
        <v>0</v>
      </c>
      <c r="BQ605" s="54">
        <f t="shared" si="826"/>
        <v>0</v>
      </c>
      <c r="BR605" s="54">
        <f t="shared" si="826"/>
        <v>0</v>
      </c>
      <c r="BS605" s="54">
        <f t="shared" si="826"/>
        <v>0</v>
      </c>
      <c r="BT605" s="54">
        <f t="shared" si="826"/>
        <v>0</v>
      </c>
      <c r="BU605" s="54">
        <f t="shared" si="826"/>
        <v>0</v>
      </c>
      <c r="BV605" s="54">
        <f t="shared" si="826"/>
        <v>0</v>
      </c>
      <c r="BW605" s="54">
        <f t="shared" si="826"/>
        <v>0</v>
      </c>
      <c r="BX605" s="54">
        <f t="shared" si="826"/>
        <v>0</v>
      </c>
      <c r="BY605" s="54">
        <f t="shared" si="826"/>
        <v>0</v>
      </c>
      <c r="BZ605" s="54">
        <f t="shared" si="826"/>
        <v>0</v>
      </c>
      <c r="CA605" s="54">
        <f t="shared" si="826"/>
        <v>0</v>
      </c>
      <c r="CB605" s="54">
        <f t="shared" si="826"/>
        <v>0</v>
      </c>
      <c r="CC605" s="54">
        <f t="shared" si="826"/>
        <v>0</v>
      </c>
      <c r="CD605" s="54">
        <f t="shared" si="826"/>
        <v>0</v>
      </c>
      <c r="CE605" s="54">
        <f t="shared" si="826"/>
        <v>0</v>
      </c>
      <c r="CF605" s="148">
        <f t="shared" si="826"/>
        <v>0</v>
      </c>
      <c r="CG605" s="52"/>
      <c r="CH605" s="52"/>
      <c r="CI605" s="52"/>
      <c r="CJ605" s="52"/>
      <c r="CK605" s="52"/>
      <c r="CL605" s="52"/>
      <c r="CM605" s="52"/>
      <c r="CN605" s="52"/>
      <c r="CO605" s="52"/>
      <c r="CP605" s="52"/>
      <c r="CQ605" s="52"/>
      <c r="CR605" s="52"/>
      <c r="CS605" s="52"/>
      <c r="CT605" s="52"/>
      <c r="CU605" s="52"/>
      <c r="CV605" s="52"/>
      <c r="CW605" s="52"/>
      <c r="CX605" s="52"/>
      <c r="CY605" s="52"/>
      <c r="CZ605" s="52"/>
      <c r="DA605" s="52"/>
      <c r="DB605" s="52"/>
      <c r="DC605" s="52"/>
      <c r="DD605" s="52"/>
      <c r="DE605" s="52"/>
      <c r="DF605" s="52"/>
      <c r="DG605" s="52"/>
      <c r="DH605" s="52"/>
      <c r="DI605" s="52"/>
      <c r="DJ605" s="52"/>
      <c r="DK605" s="52"/>
      <c r="DL605" s="52"/>
    </row>
    <row r="606" spans="1:116" s="57" customFormat="1" x14ac:dyDescent="0.2">
      <c r="A606" s="220"/>
      <c r="B606" s="223"/>
      <c r="C606" s="226"/>
      <c r="D606" s="229"/>
      <c r="E606" s="229"/>
      <c r="F606" s="229"/>
      <c r="G606" s="232"/>
      <c r="H606" s="235"/>
      <c r="I606" s="237"/>
      <c r="J606" s="237"/>
      <c r="K606" s="235"/>
      <c r="L606" s="54" t="s">
        <v>2</v>
      </c>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146">
        <f t="shared" si="808"/>
        <v>0</v>
      </c>
      <c r="AU606" s="147">
        <f t="shared" si="829"/>
        <v>0</v>
      </c>
      <c r="AV606" s="52"/>
      <c r="AW606" s="55">
        <f t="shared" si="744"/>
        <v>0</v>
      </c>
      <c r="AX606" s="55"/>
      <c r="AY606" s="54" t="s">
        <v>2</v>
      </c>
      <c r="AZ606" s="54">
        <f t="shared" si="826"/>
        <v>0</v>
      </c>
      <c r="BA606" s="54">
        <f t="shared" si="826"/>
        <v>0</v>
      </c>
      <c r="BB606" s="54">
        <f t="shared" si="826"/>
        <v>0</v>
      </c>
      <c r="BC606" s="54">
        <f t="shared" si="826"/>
        <v>0</v>
      </c>
      <c r="BD606" s="54">
        <f t="shared" si="826"/>
        <v>0</v>
      </c>
      <c r="BE606" s="54">
        <f t="shared" si="826"/>
        <v>0</v>
      </c>
      <c r="BF606" s="54">
        <f t="shared" si="826"/>
        <v>0</v>
      </c>
      <c r="BG606" s="54">
        <f t="shared" si="826"/>
        <v>0</v>
      </c>
      <c r="BH606" s="54">
        <f t="shared" si="826"/>
        <v>0</v>
      </c>
      <c r="BI606" s="54">
        <f t="shared" si="826"/>
        <v>0</v>
      </c>
      <c r="BJ606" s="54">
        <f t="shared" si="826"/>
        <v>0</v>
      </c>
      <c r="BK606" s="54">
        <f t="shared" si="826"/>
        <v>0</v>
      </c>
      <c r="BL606" s="54">
        <f t="shared" si="826"/>
        <v>0</v>
      </c>
      <c r="BM606" s="54">
        <f t="shared" si="826"/>
        <v>0</v>
      </c>
      <c r="BN606" s="54">
        <f t="shared" si="826"/>
        <v>0</v>
      </c>
      <c r="BO606" s="54">
        <f t="shared" si="826"/>
        <v>0</v>
      </c>
      <c r="BP606" s="54">
        <f t="shared" si="826"/>
        <v>0</v>
      </c>
      <c r="BQ606" s="54">
        <f t="shared" si="826"/>
        <v>0</v>
      </c>
      <c r="BR606" s="54">
        <f t="shared" si="826"/>
        <v>0</v>
      </c>
      <c r="BS606" s="54">
        <f t="shared" si="826"/>
        <v>0</v>
      </c>
      <c r="BT606" s="54">
        <f t="shared" si="826"/>
        <v>0</v>
      </c>
      <c r="BU606" s="54">
        <f t="shared" si="826"/>
        <v>0</v>
      </c>
      <c r="BV606" s="54">
        <f t="shared" si="826"/>
        <v>0</v>
      </c>
      <c r="BW606" s="54">
        <f t="shared" si="826"/>
        <v>0</v>
      </c>
      <c r="BX606" s="54">
        <f t="shared" si="826"/>
        <v>0</v>
      </c>
      <c r="BY606" s="54">
        <f t="shared" si="826"/>
        <v>0</v>
      </c>
      <c r="BZ606" s="54">
        <f t="shared" si="826"/>
        <v>0</v>
      </c>
      <c r="CA606" s="54">
        <f t="shared" si="826"/>
        <v>0</v>
      </c>
      <c r="CB606" s="54">
        <f t="shared" si="826"/>
        <v>0</v>
      </c>
      <c r="CC606" s="54">
        <f t="shared" si="826"/>
        <v>0</v>
      </c>
      <c r="CD606" s="54">
        <f t="shared" si="826"/>
        <v>0</v>
      </c>
      <c r="CE606" s="54">
        <f t="shared" si="826"/>
        <v>0</v>
      </c>
      <c r="CF606" s="148">
        <f t="shared" si="826"/>
        <v>0</v>
      </c>
      <c r="CG606" s="52"/>
      <c r="CH606" s="52"/>
      <c r="CI606" s="52"/>
      <c r="CJ606" s="52"/>
      <c r="CK606" s="52"/>
      <c r="CL606" s="52"/>
      <c r="CM606" s="52"/>
      <c r="CN606" s="52"/>
      <c r="CO606" s="52"/>
      <c r="CP606" s="52"/>
      <c r="CQ606" s="52"/>
      <c r="CR606" s="52"/>
      <c r="CS606" s="52"/>
      <c r="CT606" s="52"/>
      <c r="CU606" s="52"/>
      <c r="CV606" s="52"/>
      <c r="CW606" s="52"/>
      <c r="CX606" s="52"/>
      <c r="CY606" s="52"/>
      <c r="CZ606" s="52"/>
      <c r="DA606" s="52"/>
      <c r="DB606" s="52"/>
      <c r="DC606" s="52"/>
      <c r="DD606" s="52"/>
      <c r="DE606" s="52"/>
      <c r="DF606" s="52"/>
      <c r="DG606" s="52"/>
      <c r="DH606" s="52"/>
      <c r="DI606" s="52"/>
      <c r="DJ606" s="52"/>
      <c r="DK606" s="52"/>
      <c r="DL606" s="52"/>
    </row>
    <row r="607" spans="1:116" s="57" customFormat="1" x14ac:dyDescent="0.2">
      <c r="A607" s="220"/>
      <c r="B607" s="223"/>
      <c r="C607" s="226"/>
      <c r="D607" s="229"/>
      <c r="E607" s="229"/>
      <c r="F607" s="229"/>
      <c r="G607" s="232"/>
      <c r="H607" s="235"/>
      <c r="I607" s="237"/>
      <c r="J607" s="237"/>
      <c r="K607" s="235"/>
      <c r="L607" s="54" t="s">
        <v>138</v>
      </c>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146">
        <f t="shared" si="808"/>
        <v>0</v>
      </c>
      <c r="AU607" s="147">
        <f t="shared" si="829"/>
        <v>0</v>
      </c>
      <c r="AV607" s="52"/>
      <c r="AW607" s="55">
        <f t="shared" si="744"/>
        <v>0</v>
      </c>
      <c r="AX607" s="55"/>
      <c r="AY607" s="54" t="s">
        <v>138</v>
      </c>
      <c r="AZ607" s="54">
        <f t="shared" si="826"/>
        <v>0</v>
      </c>
      <c r="BA607" s="54">
        <f t="shared" si="826"/>
        <v>0</v>
      </c>
      <c r="BB607" s="54">
        <f t="shared" si="826"/>
        <v>0</v>
      </c>
      <c r="BC607" s="54">
        <f t="shared" si="826"/>
        <v>0</v>
      </c>
      <c r="BD607" s="54">
        <f t="shared" si="826"/>
        <v>0</v>
      </c>
      <c r="BE607" s="54">
        <f t="shared" si="826"/>
        <v>0</v>
      </c>
      <c r="BF607" s="54">
        <f t="shared" si="826"/>
        <v>0</v>
      </c>
      <c r="BG607" s="54">
        <f t="shared" si="826"/>
        <v>0</v>
      </c>
      <c r="BH607" s="54">
        <f t="shared" si="826"/>
        <v>0</v>
      </c>
      <c r="BI607" s="54">
        <f t="shared" si="826"/>
        <v>0</v>
      </c>
      <c r="BJ607" s="54">
        <f t="shared" si="826"/>
        <v>0</v>
      </c>
      <c r="BK607" s="54">
        <f t="shared" si="826"/>
        <v>0</v>
      </c>
      <c r="BL607" s="54">
        <f t="shared" si="826"/>
        <v>0</v>
      </c>
      <c r="BM607" s="54">
        <f t="shared" si="826"/>
        <v>0</v>
      </c>
      <c r="BN607" s="54">
        <f t="shared" si="826"/>
        <v>0</v>
      </c>
      <c r="BO607" s="54">
        <f t="shared" si="826"/>
        <v>0</v>
      </c>
      <c r="BP607" s="54">
        <f t="shared" si="826"/>
        <v>0</v>
      </c>
      <c r="BQ607" s="54">
        <f t="shared" si="826"/>
        <v>0</v>
      </c>
      <c r="BR607" s="54">
        <f t="shared" si="826"/>
        <v>0</v>
      </c>
      <c r="BS607" s="54">
        <f t="shared" si="826"/>
        <v>0</v>
      </c>
      <c r="BT607" s="54">
        <f t="shared" si="826"/>
        <v>0</v>
      </c>
      <c r="BU607" s="54">
        <f t="shared" si="826"/>
        <v>0</v>
      </c>
      <c r="BV607" s="54">
        <f t="shared" si="826"/>
        <v>0</v>
      </c>
      <c r="BW607" s="54">
        <f t="shared" si="826"/>
        <v>0</v>
      </c>
      <c r="BX607" s="54">
        <f t="shared" si="826"/>
        <v>0</v>
      </c>
      <c r="BY607" s="54">
        <f t="shared" si="826"/>
        <v>0</v>
      </c>
      <c r="BZ607" s="54">
        <f t="shared" si="826"/>
        <v>0</v>
      </c>
      <c r="CA607" s="54">
        <f t="shared" si="826"/>
        <v>0</v>
      </c>
      <c r="CB607" s="54">
        <f t="shared" si="826"/>
        <v>0</v>
      </c>
      <c r="CC607" s="54">
        <f t="shared" si="826"/>
        <v>0</v>
      </c>
      <c r="CD607" s="54">
        <f t="shared" si="826"/>
        <v>0</v>
      </c>
      <c r="CE607" s="54">
        <f t="shared" si="826"/>
        <v>0</v>
      </c>
      <c r="CF607" s="148">
        <f t="shared" si="826"/>
        <v>0</v>
      </c>
      <c r="CG607" s="52"/>
      <c r="CH607" s="52"/>
      <c r="CI607" s="52"/>
      <c r="CJ607" s="52"/>
      <c r="CK607" s="52"/>
      <c r="CL607" s="52"/>
      <c r="CM607" s="52"/>
      <c r="CN607" s="52"/>
      <c r="CO607" s="52"/>
      <c r="CP607" s="52"/>
      <c r="CQ607" s="52"/>
      <c r="CR607" s="52"/>
      <c r="CS607" s="52"/>
      <c r="CT607" s="52"/>
      <c r="CU607" s="52"/>
      <c r="CV607" s="52"/>
      <c r="CW607" s="52"/>
      <c r="CX607" s="52"/>
      <c r="CY607" s="52"/>
      <c r="CZ607" s="52"/>
      <c r="DA607" s="52"/>
      <c r="DB607" s="52"/>
      <c r="DC607" s="52"/>
      <c r="DD607" s="52"/>
      <c r="DE607" s="52"/>
      <c r="DF607" s="52"/>
      <c r="DG607" s="52"/>
      <c r="DH607" s="52"/>
      <c r="DI607" s="52"/>
      <c r="DJ607" s="52"/>
      <c r="DK607" s="52"/>
      <c r="DL607" s="52"/>
    </row>
    <row r="608" spans="1:116" s="57" customFormat="1" x14ac:dyDescent="0.2">
      <c r="A608" s="220"/>
      <c r="B608" s="223"/>
      <c r="C608" s="226"/>
      <c r="D608" s="229"/>
      <c r="E608" s="229"/>
      <c r="F608" s="229"/>
      <c r="G608" s="232"/>
      <c r="H608" s="235"/>
      <c r="I608" s="237"/>
      <c r="J608" s="237"/>
      <c r="K608" s="235"/>
      <c r="L608" s="54" t="s">
        <v>142</v>
      </c>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146">
        <f t="shared" si="808"/>
        <v>0</v>
      </c>
      <c r="AU608" s="147">
        <f t="shared" si="829"/>
        <v>0</v>
      </c>
      <c r="AV608" s="52"/>
      <c r="AW608" s="55">
        <f t="shared" si="744"/>
        <v>0</v>
      </c>
      <c r="AX608" s="55"/>
      <c r="AY608" s="54" t="s">
        <v>142</v>
      </c>
      <c r="AZ608" s="54">
        <f t="shared" si="826"/>
        <v>0</v>
      </c>
      <c r="BA608" s="54">
        <f t="shared" si="826"/>
        <v>0</v>
      </c>
      <c r="BB608" s="54">
        <f t="shared" si="826"/>
        <v>0</v>
      </c>
      <c r="BC608" s="54">
        <f t="shared" si="826"/>
        <v>0</v>
      </c>
      <c r="BD608" s="54">
        <f t="shared" si="826"/>
        <v>0</v>
      </c>
      <c r="BE608" s="54">
        <f t="shared" si="826"/>
        <v>0</v>
      </c>
      <c r="BF608" s="54">
        <f t="shared" si="826"/>
        <v>0</v>
      </c>
      <c r="BG608" s="54">
        <f t="shared" si="826"/>
        <v>0</v>
      </c>
      <c r="BH608" s="54">
        <f t="shared" si="826"/>
        <v>0</v>
      </c>
      <c r="BI608" s="54">
        <f t="shared" si="826"/>
        <v>0</v>
      </c>
      <c r="BJ608" s="54">
        <f t="shared" si="826"/>
        <v>0</v>
      </c>
      <c r="BK608" s="54">
        <f t="shared" si="826"/>
        <v>0</v>
      </c>
      <c r="BL608" s="54">
        <f t="shared" si="826"/>
        <v>0</v>
      </c>
      <c r="BM608" s="54">
        <f t="shared" si="826"/>
        <v>0</v>
      </c>
      <c r="BN608" s="54">
        <f t="shared" si="826"/>
        <v>0</v>
      </c>
      <c r="BO608" s="54">
        <f t="shared" si="826"/>
        <v>0</v>
      </c>
      <c r="BP608" s="54">
        <f t="shared" si="826"/>
        <v>0</v>
      </c>
      <c r="BQ608" s="54">
        <f t="shared" si="826"/>
        <v>0</v>
      </c>
      <c r="BR608" s="54">
        <f t="shared" si="826"/>
        <v>0</v>
      </c>
      <c r="BS608" s="54">
        <f t="shared" si="826"/>
        <v>0</v>
      </c>
      <c r="BT608" s="54">
        <f t="shared" si="826"/>
        <v>0</v>
      </c>
      <c r="BU608" s="54">
        <f t="shared" si="826"/>
        <v>0</v>
      </c>
      <c r="BV608" s="54">
        <f t="shared" si="826"/>
        <v>0</v>
      </c>
      <c r="BW608" s="54">
        <f t="shared" si="826"/>
        <v>0</v>
      </c>
      <c r="BX608" s="54">
        <f t="shared" si="826"/>
        <v>0</v>
      </c>
      <c r="BY608" s="54">
        <f t="shared" si="826"/>
        <v>0</v>
      </c>
      <c r="BZ608" s="54">
        <f t="shared" si="826"/>
        <v>0</v>
      </c>
      <c r="CA608" s="54">
        <f t="shared" si="826"/>
        <v>0</v>
      </c>
      <c r="CB608" s="54">
        <f t="shared" si="826"/>
        <v>0</v>
      </c>
      <c r="CC608" s="54">
        <f t="shared" si="826"/>
        <v>0</v>
      </c>
      <c r="CD608" s="54">
        <f t="shared" si="826"/>
        <v>0</v>
      </c>
      <c r="CE608" s="54">
        <f t="shared" si="826"/>
        <v>0</v>
      </c>
      <c r="CF608" s="148">
        <f t="shared" si="826"/>
        <v>0</v>
      </c>
      <c r="CG608" s="52"/>
      <c r="CH608" s="52"/>
      <c r="CI608" s="52"/>
      <c r="CJ608" s="52"/>
      <c r="CK608" s="52"/>
      <c r="CL608" s="52"/>
      <c r="CM608" s="52"/>
      <c r="CN608" s="52"/>
      <c r="CO608" s="52"/>
      <c r="CP608" s="52"/>
      <c r="CQ608" s="52"/>
      <c r="CR608" s="52"/>
      <c r="CS608" s="52"/>
      <c r="CT608" s="52"/>
      <c r="CU608" s="52"/>
      <c r="CV608" s="52"/>
      <c r="CW608" s="52"/>
      <c r="CX608" s="52"/>
      <c r="CY608" s="52"/>
      <c r="CZ608" s="52"/>
      <c r="DA608" s="52"/>
      <c r="DB608" s="52"/>
      <c r="DC608" s="52"/>
      <c r="DD608" s="52"/>
      <c r="DE608" s="52"/>
      <c r="DF608" s="52"/>
      <c r="DG608" s="52"/>
      <c r="DH608" s="52"/>
      <c r="DI608" s="52"/>
      <c r="DJ608" s="52"/>
      <c r="DK608" s="52"/>
      <c r="DL608" s="52"/>
    </row>
    <row r="609" spans="1:116" s="57" customFormat="1" x14ac:dyDescent="0.2">
      <c r="A609" s="220"/>
      <c r="B609" s="223"/>
      <c r="C609" s="226"/>
      <c r="D609" s="229"/>
      <c r="E609" s="229"/>
      <c r="F609" s="229"/>
      <c r="G609" s="232"/>
      <c r="H609" s="235"/>
      <c r="I609" s="237"/>
      <c r="J609" s="237"/>
      <c r="K609" s="235"/>
      <c r="L609" s="54" t="s">
        <v>139</v>
      </c>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146">
        <f t="shared" si="808"/>
        <v>0</v>
      </c>
      <c r="AU609" s="147">
        <f t="shared" si="829"/>
        <v>0</v>
      </c>
      <c r="AV609" s="52"/>
      <c r="AW609" s="55">
        <f t="shared" ref="AW609:AW672" si="830">SUM(AZ609:CF609)-AU609</f>
        <v>0</v>
      </c>
      <c r="AX609" s="55"/>
      <c r="AY609" s="54" t="s">
        <v>139</v>
      </c>
      <c r="AZ609" s="54">
        <f t="shared" si="826"/>
        <v>0</v>
      </c>
      <c r="BA609" s="54">
        <f t="shared" si="826"/>
        <v>0</v>
      </c>
      <c r="BB609" s="54">
        <f t="shared" si="826"/>
        <v>0</v>
      </c>
      <c r="BC609" s="54">
        <f t="shared" si="826"/>
        <v>0</v>
      </c>
      <c r="BD609" s="54">
        <f t="shared" si="826"/>
        <v>0</v>
      </c>
      <c r="BE609" s="54">
        <f t="shared" si="826"/>
        <v>0</v>
      </c>
      <c r="BF609" s="54">
        <f t="shared" si="826"/>
        <v>0</v>
      </c>
      <c r="BG609" s="54">
        <f t="shared" si="826"/>
        <v>0</v>
      </c>
      <c r="BH609" s="54">
        <f t="shared" si="826"/>
        <v>0</v>
      </c>
      <c r="BI609" s="54">
        <f t="shared" si="826"/>
        <v>0</v>
      </c>
      <c r="BJ609" s="54">
        <f t="shared" si="826"/>
        <v>0</v>
      </c>
      <c r="BK609" s="54">
        <f t="shared" si="826"/>
        <v>0</v>
      </c>
      <c r="BL609" s="54">
        <f t="shared" si="826"/>
        <v>0</v>
      </c>
      <c r="BM609" s="54">
        <f t="shared" si="826"/>
        <v>0</v>
      </c>
      <c r="BN609" s="54">
        <f t="shared" si="826"/>
        <v>0</v>
      </c>
      <c r="BO609" s="54">
        <f t="shared" si="826"/>
        <v>0</v>
      </c>
      <c r="BP609" s="54">
        <f t="shared" si="826"/>
        <v>0</v>
      </c>
      <c r="BQ609" s="54">
        <f t="shared" si="826"/>
        <v>0</v>
      </c>
      <c r="BR609" s="54">
        <f t="shared" si="826"/>
        <v>0</v>
      </c>
      <c r="BS609" s="54">
        <f t="shared" si="826"/>
        <v>0</v>
      </c>
      <c r="BT609" s="54">
        <f t="shared" si="826"/>
        <v>0</v>
      </c>
      <c r="BU609" s="54">
        <f t="shared" si="826"/>
        <v>0</v>
      </c>
      <c r="BV609" s="54">
        <f t="shared" si="826"/>
        <v>0</v>
      </c>
      <c r="BW609" s="54">
        <f t="shared" si="826"/>
        <v>0</v>
      </c>
      <c r="BX609" s="54">
        <f t="shared" si="826"/>
        <v>0</v>
      </c>
      <c r="BY609" s="54">
        <f t="shared" si="826"/>
        <v>0</v>
      </c>
      <c r="BZ609" s="54">
        <f t="shared" si="826"/>
        <v>0</v>
      </c>
      <c r="CA609" s="54">
        <f t="shared" si="826"/>
        <v>0</v>
      </c>
      <c r="CB609" s="54">
        <f t="shared" si="826"/>
        <v>0</v>
      </c>
      <c r="CC609" s="54">
        <f t="shared" si="826"/>
        <v>0</v>
      </c>
      <c r="CD609" s="54">
        <f t="shared" si="826"/>
        <v>0</v>
      </c>
      <c r="CE609" s="54">
        <f t="shared" si="826"/>
        <v>0</v>
      </c>
      <c r="CF609" s="148">
        <f t="shared" si="826"/>
        <v>0</v>
      </c>
      <c r="CG609" s="52"/>
      <c r="CH609" s="52"/>
      <c r="CI609" s="52"/>
      <c r="CJ609" s="52"/>
      <c r="CK609" s="52"/>
      <c r="CL609" s="52"/>
      <c r="CM609" s="52"/>
      <c r="CN609" s="52"/>
      <c r="CO609" s="52"/>
      <c r="CP609" s="52"/>
      <c r="CQ609" s="52"/>
      <c r="CR609" s="52"/>
      <c r="CS609" s="52"/>
      <c r="CT609" s="52"/>
      <c r="CU609" s="52"/>
      <c r="CV609" s="52"/>
      <c r="CW609" s="52"/>
      <c r="CX609" s="52"/>
      <c r="CY609" s="52"/>
      <c r="CZ609" s="52"/>
      <c r="DA609" s="52"/>
      <c r="DB609" s="52"/>
      <c r="DC609" s="52"/>
      <c r="DD609" s="52"/>
      <c r="DE609" s="52"/>
      <c r="DF609" s="52"/>
      <c r="DG609" s="52"/>
      <c r="DH609" s="52"/>
      <c r="DI609" s="52"/>
      <c r="DJ609" s="52"/>
      <c r="DK609" s="52"/>
      <c r="DL609" s="52"/>
    </row>
    <row r="610" spans="1:116" s="57" customFormat="1" x14ac:dyDescent="0.2">
      <c r="A610" s="220"/>
      <c r="B610" s="223"/>
      <c r="C610" s="226"/>
      <c r="D610" s="229"/>
      <c r="E610" s="229"/>
      <c r="F610" s="229"/>
      <c r="G610" s="232"/>
      <c r="H610" s="235"/>
      <c r="I610" s="237"/>
      <c r="J610" s="237"/>
      <c r="K610" s="235"/>
      <c r="L610" s="54" t="s">
        <v>140</v>
      </c>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146">
        <f t="shared" si="808"/>
        <v>0</v>
      </c>
      <c r="AU610" s="147">
        <f t="shared" si="829"/>
        <v>0</v>
      </c>
      <c r="AV610" s="52"/>
      <c r="AW610" s="55">
        <f t="shared" si="830"/>
        <v>0</v>
      </c>
      <c r="AX610" s="55"/>
      <c r="AY610" s="54" t="s">
        <v>140</v>
      </c>
      <c r="AZ610" s="54">
        <f t="shared" si="826"/>
        <v>0</v>
      </c>
      <c r="BA610" s="54">
        <f t="shared" si="826"/>
        <v>0</v>
      </c>
      <c r="BB610" s="54">
        <f t="shared" si="826"/>
        <v>0</v>
      </c>
      <c r="BC610" s="54">
        <f t="shared" si="826"/>
        <v>0</v>
      </c>
      <c r="BD610" s="54">
        <f t="shared" si="826"/>
        <v>0</v>
      </c>
      <c r="BE610" s="54">
        <f t="shared" si="826"/>
        <v>0</v>
      </c>
      <c r="BF610" s="54">
        <f t="shared" si="826"/>
        <v>0</v>
      </c>
      <c r="BG610" s="54">
        <f t="shared" si="826"/>
        <v>0</v>
      </c>
      <c r="BH610" s="54">
        <f t="shared" si="826"/>
        <v>0</v>
      </c>
      <c r="BI610" s="54">
        <f t="shared" si="826"/>
        <v>0</v>
      </c>
      <c r="BJ610" s="54">
        <f t="shared" si="826"/>
        <v>0</v>
      </c>
      <c r="BK610" s="54">
        <f t="shared" si="826"/>
        <v>0</v>
      </c>
      <c r="BL610" s="54">
        <f t="shared" si="826"/>
        <v>0</v>
      </c>
      <c r="BM610" s="54">
        <f t="shared" si="826"/>
        <v>0</v>
      </c>
      <c r="BN610" s="54">
        <f t="shared" si="826"/>
        <v>0</v>
      </c>
      <c r="BO610" s="54">
        <f t="shared" ref="BO610" si="831">IFERROR($AU610/$AT610*AB610,0)</f>
        <v>0</v>
      </c>
      <c r="BP610" s="54">
        <f t="shared" ref="BP610:CE618" si="832">IFERROR($AU610/$AT610*AC610,0)</f>
        <v>0</v>
      </c>
      <c r="BQ610" s="54">
        <f t="shared" ref="BQ610" si="833">IFERROR($AU610/$AT610*AD610,0)</f>
        <v>0</v>
      </c>
      <c r="BR610" s="54">
        <f t="shared" ref="BR610" si="834">IFERROR($AU610/$AT610*AE610,0)</f>
        <v>0</v>
      </c>
      <c r="BS610" s="54">
        <f t="shared" ref="BS610" si="835">IFERROR($AU610/$AT610*AF610,0)</f>
        <v>0</v>
      </c>
      <c r="BT610" s="54">
        <f t="shared" ref="BT610" si="836">IFERROR($AU610/$AT610*AG610,0)</f>
        <v>0</v>
      </c>
      <c r="BU610" s="54">
        <f t="shared" ref="BU610" si="837">IFERROR($AU610/$AT610*AH610,0)</f>
        <v>0</v>
      </c>
      <c r="BV610" s="54">
        <f t="shared" ref="BV610" si="838">IFERROR($AU610/$AT610*AI610,0)</f>
        <v>0</v>
      </c>
      <c r="BW610" s="54">
        <f t="shared" ref="BW610" si="839">IFERROR($AU610/$AT610*AJ610,0)</f>
        <v>0</v>
      </c>
      <c r="BX610" s="54">
        <f t="shared" ref="BX610" si="840">IFERROR($AU610/$AT610*AK610,0)</f>
        <v>0</v>
      </c>
      <c r="BY610" s="54">
        <f t="shared" ref="BY610" si="841">IFERROR($AU610/$AT610*AL610,0)</f>
        <v>0</v>
      </c>
      <c r="BZ610" s="54">
        <f t="shared" ref="BZ610" si="842">IFERROR($AU610/$AT610*AM610,0)</f>
        <v>0</v>
      </c>
      <c r="CA610" s="54">
        <f t="shared" ref="CA610" si="843">IFERROR($AU610/$AT610*AN610,0)</f>
        <v>0</v>
      </c>
      <c r="CB610" s="54">
        <f t="shared" ref="CB610" si="844">IFERROR($AU610/$AT610*AO610,0)</f>
        <v>0</v>
      </c>
      <c r="CC610" s="54">
        <f t="shared" ref="CC610" si="845">IFERROR($AU610/$AT610*AP610,0)</f>
        <v>0</v>
      </c>
      <c r="CD610" s="54">
        <f t="shared" ref="CD610" si="846">IFERROR($AU610/$AT610*AQ610,0)</f>
        <v>0</v>
      </c>
      <c r="CE610" s="54">
        <f t="shared" ref="CE610" si="847">IFERROR($AU610/$AT610*AR610,0)</f>
        <v>0</v>
      </c>
      <c r="CF610" s="148">
        <f t="shared" ref="AZ610:CF626" si="848">IFERROR($AU610/$AT610*AS610,0)</f>
        <v>0</v>
      </c>
      <c r="CG610" s="52"/>
      <c r="CH610" s="52"/>
      <c r="CI610" s="52"/>
      <c r="CJ610" s="52"/>
      <c r="CK610" s="52"/>
      <c r="CL610" s="52"/>
      <c r="CM610" s="52"/>
      <c r="CN610" s="52"/>
      <c r="CO610" s="52"/>
      <c r="CP610" s="52"/>
      <c r="CQ610" s="52"/>
      <c r="CR610" s="52"/>
      <c r="CS610" s="52"/>
      <c r="CT610" s="52"/>
      <c r="CU610" s="52"/>
      <c r="CV610" s="52"/>
      <c r="CW610" s="52"/>
      <c r="CX610" s="52"/>
      <c r="CY610" s="52"/>
      <c r="CZ610" s="52"/>
      <c r="DA610" s="52"/>
      <c r="DB610" s="52"/>
      <c r="DC610" s="52"/>
      <c r="DD610" s="52"/>
      <c r="DE610" s="52"/>
      <c r="DF610" s="52"/>
      <c r="DG610" s="52"/>
      <c r="DH610" s="52"/>
      <c r="DI610" s="52"/>
      <c r="DJ610" s="52"/>
      <c r="DK610" s="52"/>
      <c r="DL610" s="52"/>
    </row>
    <row r="611" spans="1:116" s="57" customFormat="1" ht="13.5" thickBot="1" x14ac:dyDescent="0.25">
      <c r="A611" s="221"/>
      <c r="B611" s="224"/>
      <c r="C611" s="227"/>
      <c r="D611" s="230"/>
      <c r="E611" s="230"/>
      <c r="F611" s="230"/>
      <c r="G611" s="233"/>
      <c r="H611" s="236"/>
      <c r="I611" s="238"/>
      <c r="J611" s="238"/>
      <c r="K611" s="236"/>
      <c r="L611" s="141" t="s">
        <v>141</v>
      </c>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8"/>
      <c r="AL611" s="128"/>
      <c r="AM611" s="128"/>
      <c r="AN611" s="128"/>
      <c r="AO611" s="128"/>
      <c r="AP611" s="128"/>
      <c r="AQ611" s="128"/>
      <c r="AR611" s="128"/>
      <c r="AS611" s="128"/>
      <c r="AT611" s="149">
        <f t="shared" si="808"/>
        <v>0</v>
      </c>
      <c r="AU611" s="150">
        <f t="shared" si="829"/>
        <v>0</v>
      </c>
      <c r="AV611" s="52"/>
      <c r="AW611" s="55">
        <f t="shared" si="830"/>
        <v>0</v>
      </c>
      <c r="AX611" s="55"/>
      <c r="AY611" s="141" t="s">
        <v>141</v>
      </c>
      <c r="AZ611" s="141">
        <f t="shared" ref="AZ611:BO618" si="849">IFERROR($AU611/$AT611*M611,0)</f>
        <v>0</v>
      </c>
      <c r="BA611" s="141">
        <f t="shared" si="849"/>
        <v>0</v>
      </c>
      <c r="BB611" s="141">
        <f t="shared" si="849"/>
        <v>0</v>
      </c>
      <c r="BC611" s="141">
        <f t="shared" si="849"/>
        <v>0</v>
      </c>
      <c r="BD611" s="141">
        <f t="shared" si="849"/>
        <v>0</v>
      </c>
      <c r="BE611" s="141">
        <f t="shared" si="849"/>
        <v>0</v>
      </c>
      <c r="BF611" s="141">
        <f t="shared" si="849"/>
        <v>0</v>
      </c>
      <c r="BG611" s="141">
        <f t="shared" si="849"/>
        <v>0</v>
      </c>
      <c r="BH611" s="141">
        <f t="shared" si="849"/>
        <v>0</v>
      </c>
      <c r="BI611" s="141">
        <f t="shared" si="849"/>
        <v>0</v>
      </c>
      <c r="BJ611" s="141">
        <f t="shared" si="849"/>
        <v>0</v>
      </c>
      <c r="BK611" s="141">
        <f t="shared" si="849"/>
        <v>0</v>
      </c>
      <c r="BL611" s="141">
        <f t="shared" si="849"/>
        <v>0</v>
      </c>
      <c r="BM611" s="141">
        <f t="shared" si="849"/>
        <v>0</v>
      </c>
      <c r="BN611" s="141">
        <f t="shared" si="849"/>
        <v>0</v>
      </c>
      <c r="BO611" s="141">
        <f t="shared" si="849"/>
        <v>0</v>
      </c>
      <c r="BP611" s="141">
        <f t="shared" si="832"/>
        <v>0</v>
      </c>
      <c r="BQ611" s="141">
        <f t="shared" si="832"/>
        <v>0</v>
      </c>
      <c r="BR611" s="141">
        <f t="shared" si="832"/>
        <v>0</v>
      </c>
      <c r="BS611" s="141">
        <f t="shared" si="832"/>
        <v>0</v>
      </c>
      <c r="BT611" s="141">
        <f t="shared" si="832"/>
        <v>0</v>
      </c>
      <c r="BU611" s="141">
        <f t="shared" si="832"/>
        <v>0</v>
      </c>
      <c r="BV611" s="141">
        <f t="shared" si="832"/>
        <v>0</v>
      </c>
      <c r="BW611" s="141">
        <f t="shared" si="832"/>
        <v>0</v>
      </c>
      <c r="BX611" s="141">
        <f t="shared" si="832"/>
        <v>0</v>
      </c>
      <c r="BY611" s="141">
        <f t="shared" si="832"/>
        <v>0</v>
      </c>
      <c r="BZ611" s="141">
        <f t="shared" si="832"/>
        <v>0</v>
      </c>
      <c r="CA611" s="141">
        <f t="shared" si="832"/>
        <v>0</v>
      </c>
      <c r="CB611" s="141">
        <f t="shared" si="832"/>
        <v>0</v>
      </c>
      <c r="CC611" s="141">
        <f t="shared" si="832"/>
        <v>0</v>
      </c>
      <c r="CD611" s="141">
        <f t="shared" si="832"/>
        <v>0</v>
      </c>
      <c r="CE611" s="141">
        <f t="shared" si="832"/>
        <v>0</v>
      </c>
      <c r="CF611" s="151">
        <f t="shared" si="848"/>
        <v>0</v>
      </c>
      <c r="CG611" s="52"/>
      <c r="CH611" s="52"/>
      <c r="CI611" s="52"/>
      <c r="CJ611" s="52"/>
      <c r="CK611" s="52"/>
      <c r="CL611" s="52"/>
      <c r="CM611" s="52"/>
      <c r="CN611" s="52"/>
      <c r="CO611" s="52"/>
      <c r="CP611" s="52"/>
      <c r="CQ611" s="52"/>
      <c r="CR611" s="52"/>
      <c r="CS611" s="52"/>
      <c r="CT611" s="52"/>
      <c r="CU611" s="52"/>
      <c r="CV611" s="52"/>
      <c r="CW611" s="52"/>
      <c r="CX611" s="52"/>
      <c r="CY611" s="52"/>
      <c r="CZ611" s="52"/>
      <c r="DA611" s="52"/>
      <c r="DB611" s="52"/>
      <c r="DC611" s="52"/>
      <c r="DD611" s="52"/>
      <c r="DE611" s="52"/>
      <c r="DF611" s="52"/>
      <c r="DG611" s="52"/>
      <c r="DH611" s="52"/>
      <c r="DI611" s="52"/>
      <c r="DJ611" s="52"/>
      <c r="DK611" s="52"/>
      <c r="DL611" s="52"/>
    </row>
    <row r="612" spans="1:116" s="57" customFormat="1" x14ac:dyDescent="0.2">
      <c r="A612" s="219"/>
      <c r="B612" s="222"/>
      <c r="C612" s="225"/>
      <c r="D612" s="228"/>
      <c r="E612" s="228"/>
      <c r="F612" s="228"/>
      <c r="G612" s="231"/>
      <c r="H612" s="234"/>
      <c r="I612" s="222"/>
      <c r="J612" s="222"/>
      <c r="K612" s="234"/>
      <c r="L612" s="140" t="s">
        <v>145</v>
      </c>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43">
        <f t="shared" si="808"/>
        <v>0</v>
      </c>
      <c r="AU612" s="144">
        <f t="shared" ref="AU612:AU619" si="850">AT612*$H$612</f>
        <v>0</v>
      </c>
      <c r="AV612" s="52"/>
      <c r="AW612" s="55">
        <f t="shared" si="830"/>
        <v>0</v>
      </c>
      <c r="AX612" s="55"/>
      <c r="AY612" s="140" t="s">
        <v>145</v>
      </c>
      <c r="AZ612" s="140">
        <f t="shared" si="849"/>
        <v>0</v>
      </c>
      <c r="BA612" s="140">
        <f t="shared" si="849"/>
        <v>0</v>
      </c>
      <c r="BB612" s="140">
        <f t="shared" si="849"/>
        <v>0</v>
      </c>
      <c r="BC612" s="140">
        <f t="shared" si="849"/>
        <v>0</v>
      </c>
      <c r="BD612" s="140">
        <f t="shared" si="849"/>
        <v>0</v>
      </c>
      <c r="BE612" s="140">
        <f t="shared" si="849"/>
        <v>0</v>
      </c>
      <c r="BF612" s="140">
        <f t="shared" si="849"/>
        <v>0</v>
      </c>
      <c r="BG612" s="140">
        <f t="shared" si="849"/>
        <v>0</v>
      </c>
      <c r="BH612" s="140">
        <f t="shared" si="849"/>
        <v>0</v>
      </c>
      <c r="BI612" s="140">
        <f t="shared" si="849"/>
        <v>0</v>
      </c>
      <c r="BJ612" s="140">
        <f t="shared" si="849"/>
        <v>0</v>
      </c>
      <c r="BK612" s="140">
        <f t="shared" si="849"/>
        <v>0</v>
      </c>
      <c r="BL612" s="140">
        <f t="shared" si="849"/>
        <v>0</v>
      </c>
      <c r="BM612" s="140">
        <f t="shared" si="849"/>
        <v>0</v>
      </c>
      <c r="BN612" s="140">
        <f t="shared" si="849"/>
        <v>0</v>
      </c>
      <c r="BO612" s="140">
        <f t="shared" si="849"/>
        <v>0</v>
      </c>
      <c r="BP612" s="140">
        <f t="shared" si="832"/>
        <v>0</v>
      </c>
      <c r="BQ612" s="140">
        <f t="shared" si="832"/>
        <v>0</v>
      </c>
      <c r="BR612" s="140">
        <f t="shared" si="832"/>
        <v>0</v>
      </c>
      <c r="BS612" s="140">
        <f t="shared" si="832"/>
        <v>0</v>
      </c>
      <c r="BT612" s="140">
        <f t="shared" si="832"/>
        <v>0</v>
      </c>
      <c r="BU612" s="140">
        <f t="shared" si="832"/>
        <v>0</v>
      </c>
      <c r="BV612" s="140">
        <f t="shared" si="832"/>
        <v>0</v>
      </c>
      <c r="BW612" s="140">
        <f t="shared" si="832"/>
        <v>0</v>
      </c>
      <c r="BX612" s="140">
        <f t="shared" si="832"/>
        <v>0</v>
      </c>
      <c r="BY612" s="140">
        <f t="shared" si="832"/>
        <v>0</v>
      </c>
      <c r="BZ612" s="140">
        <f t="shared" si="832"/>
        <v>0</v>
      </c>
      <c r="CA612" s="140">
        <f t="shared" si="832"/>
        <v>0</v>
      </c>
      <c r="CB612" s="140">
        <f t="shared" si="832"/>
        <v>0</v>
      </c>
      <c r="CC612" s="140">
        <f t="shared" si="832"/>
        <v>0</v>
      </c>
      <c r="CD612" s="140">
        <f t="shared" si="832"/>
        <v>0</v>
      </c>
      <c r="CE612" s="140">
        <f t="shared" si="832"/>
        <v>0</v>
      </c>
      <c r="CF612" s="145">
        <f t="shared" si="848"/>
        <v>0</v>
      </c>
      <c r="CG612" s="52"/>
      <c r="CH612" s="52"/>
      <c r="CI612" s="52"/>
      <c r="CJ612" s="52"/>
      <c r="CK612" s="52"/>
      <c r="CL612" s="52"/>
      <c r="CM612" s="52"/>
      <c r="CN612" s="52"/>
      <c r="CO612" s="52"/>
      <c r="CP612" s="52"/>
      <c r="CQ612" s="52"/>
      <c r="CR612" s="52"/>
      <c r="CS612" s="52"/>
      <c r="CT612" s="52"/>
      <c r="CU612" s="52"/>
      <c r="CV612" s="52"/>
      <c r="CW612" s="52"/>
      <c r="CX612" s="52"/>
      <c r="CY612" s="52"/>
      <c r="CZ612" s="52"/>
      <c r="DA612" s="52"/>
      <c r="DB612" s="52"/>
      <c r="DC612" s="52"/>
      <c r="DD612" s="52"/>
      <c r="DE612" s="52"/>
      <c r="DF612" s="52"/>
      <c r="DG612" s="52"/>
      <c r="DH612" s="52"/>
      <c r="DI612" s="52"/>
      <c r="DJ612" s="52"/>
      <c r="DK612" s="52"/>
      <c r="DL612" s="52"/>
    </row>
    <row r="613" spans="1:116" s="57" customFormat="1" x14ac:dyDescent="0.2">
      <c r="A613" s="220"/>
      <c r="B613" s="223"/>
      <c r="C613" s="226"/>
      <c r="D613" s="229"/>
      <c r="E613" s="229"/>
      <c r="F613" s="229"/>
      <c r="G613" s="232"/>
      <c r="H613" s="235"/>
      <c r="I613" s="237"/>
      <c r="J613" s="237"/>
      <c r="K613" s="235"/>
      <c r="L613" s="54" t="s">
        <v>1</v>
      </c>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146">
        <f t="shared" si="808"/>
        <v>0</v>
      </c>
      <c r="AU613" s="147">
        <f t="shared" si="850"/>
        <v>0</v>
      </c>
      <c r="AV613" s="52"/>
      <c r="AW613" s="55">
        <f t="shared" si="830"/>
        <v>0</v>
      </c>
      <c r="AX613" s="55"/>
      <c r="AY613" s="54" t="s">
        <v>1</v>
      </c>
      <c r="AZ613" s="54">
        <f t="shared" si="849"/>
        <v>0</v>
      </c>
      <c r="BA613" s="54">
        <f t="shared" si="849"/>
        <v>0</v>
      </c>
      <c r="BB613" s="54">
        <f t="shared" si="849"/>
        <v>0</v>
      </c>
      <c r="BC613" s="54">
        <f t="shared" si="849"/>
        <v>0</v>
      </c>
      <c r="BD613" s="54">
        <f t="shared" si="849"/>
        <v>0</v>
      </c>
      <c r="BE613" s="54">
        <f t="shared" si="849"/>
        <v>0</v>
      </c>
      <c r="BF613" s="54">
        <f t="shared" si="849"/>
        <v>0</v>
      </c>
      <c r="BG613" s="54">
        <f t="shared" si="849"/>
        <v>0</v>
      </c>
      <c r="BH613" s="54">
        <f t="shared" si="849"/>
        <v>0</v>
      </c>
      <c r="BI613" s="54">
        <f t="shared" si="849"/>
        <v>0</v>
      </c>
      <c r="BJ613" s="54">
        <f t="shared" si="849"/>
        <v>0</v>
      </c>
      <c r="BK613" s="54">
        <f t="shared" si="849"/>
        <v>0</v>
      </c>
      <c r="BL613" s="54">
        <f t="shared" si="849"/>
        <v>0</v>
      </c>
      <c r="BM613" s="54">
        <f t="shared" si="849"/>
        <v>0</v>
      </c>
      <c r="BN613" s="54">
        <f t="shared" si="849"/>
        <v>0</v>
      </c>
      <c r="BO613" s="54">
        <f t="shared" si="849"/>
        <v>0</v>
      </c>
      <c r="BP613" s="54">
        <f t="shared" si="832"/>
        <v>0</v>
      </c>
      <c r="BQ613" s="54">
        <f t="shared" si="832"/>
        <v>0</v>
      </c>
      <c r="BR613" s="54">
        <f t="shared" si="832"/>
        <v>0</v>
      </c>
      <c r="BS613" s="54">
        <f t="shared" si="832"/>
        <v>0</v>
      </c>
      <c r="BT613" s="54">
        <f t="shared" si="832"/>
        <v>0</v>
      </c>
      <c r="BU613" s="54">
        <f t="shared" si="832"/>
        <v>0</v>
      </c>
      <c r="BV613" s="54">
        <f t="shared" si="832"/>
        <v>0</v>
      </c>
      <c r="BW613" s="54">
        <f t="shared" si="832"/>
        <v>0</v>
      </c>
      <c r="BX613" s="54">
        <f t="shared" si="832"/>
        <v>0</v>
      </c>
      <c r="BY613" s="54">
        <f t="shared" si="832"/>
        <v>0</v>
      </c>
      <c r="BZ613" s="54">
        <f t="shared" si="832"/>
        <v>0</v>
      </c>
      <c r="CA613" s="54">
        <f t="shared" si="832"/>
        <v>0</v>
      </c>
      <c r="CB613" s="54">
        <f t="shared" si="832"/>
        <v>0</v>
      </c>
      <c r="CC613" s="54">
        <f t="shared" si="832"/>
        <v>0</v>
      </c>
      <c r="CD613" s="54">
        <f t="shared" si="832"/>
        <v>0</v>
      </c>
      <c r="CE613" s="54">
        <f t="shared" si="832"/>
        <v>0</v>
      </c>
      <c r="CF613" s="148">
        <f t="shared" si="848"/>
        <v>0</v>
      </c>
      <c r="CG613" s="52"/>
      <c r="CH613" s="52"/>
      <c r="CI613" s="52"/>
      <c r="CJ613" s="52"/>
      <c r="CK613" s="52"/>
      <c r="CL613" s="52"/>
      <c r="CM613" s="52"/>
      <c r="CN613" s="52"/>
      <c r="CO613" s="52"/>
      <c r="CP613" s="52"/>
      <c r="CQ613" s="52"/>
      <c r="CR613" s="52"/>
      <c r="CS613" s="52"/>
      <c r="CT613" s="52"/>
      <c r="CU613" s="52"/>
      <c r="CV613" s="52"/>
      <c r="CW613" s="52"/>
      <c r="CX613" s="52"/>
      <c r="CY613" s="52"/>
      <c r="CZ613" s="52"/>
      <c r="DA613" s="52"/>
      <c r="DB613" s="52"/>
      <c r="DC613" s="52"/>
      <c r="DD613" s="52"/>
      <c r="DE613" s="52"/>
      <c r="DF613" s="52"/>
      <c r="DG613" s="52"/>
      <c r="DH613" s="52"/>
      <c r="DI613" s="52"/>
      <c r="DJ613" s="52"/>
      <c r="DK613" s="52"/>
      <c r="DL613" s="52"/>
    </row>
    <row r="614" spans="1:116" s="57" customFormat="1" x14ac:dyDescent="0.2">
      <c r="A614" s="220"/>
      <c r="B614" s="223"/>
      <c r="C614" s="226"/>
      <c r="D614" s="229"/>
      <c r="E614" s="229"/>
      <c r="F614" s="229"/>
      <c r="G614" s="232"/>
      <c r="H614" s="235"/>
      <c r="I614" s="237"/>
      <c r="J614" s="237"/>
      <c r="K614" s="235"/>
      <c r="L614" s="54" t="s">
        <v>2</v>
      </c>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146">
        <f t="shared" si="808"/>
        <v>0</v>
      </c>
      <c r="AU614" s="147">
        <f t="shared" si="850"/>
        <v>0</v>
      </c>
      <c r="AV614" s="52"/>
      <c r="AW614" s="55">
        <f t="shared" si="830"/>
        <v>0</v>
      </c>
      <c r="AX614" s="55"/>
      <c r="AY614" s="54" t="s">
        <v>2</v>
      </c>
      <c r="AZ614" s="54">
        <f t="shared" si="849"/>
        <v>0</v>
      </c>
      <c r="BA614" s="54">
        <f t="shared" si="849"/>
        <v>0</v>
      </c>
      <c r="BB614" s="54">
        <f t="shared" si="849"/>
        <v>0</v>
      </c>
      <c r="BC614" s="54">
        <f t="shared" si="849"/>
        <v>0</v>
      </c>
      <c r="BD614" s="54">
        <f t="shared" si="849"/>
        <v>0</v>
      </c>
      <c r="BE614" s="54">
        <f t="shared" si="849"/>
        <v>0</v>
      </c>
      <c r="BF614" s="54">
        <f t="shared" si="849"/>
        <v>0</v>
      </c>
      <c r="BG614" s="54">
        <f t="shared" si="849"/>
        <v>0</v>
      </c>
      <c r="BH614" s="54">
        <f t="shared" si="849"/>
        <v>0</v>
      </c>
      <c r="BI614" s="54">
        <f t="shared" si="849"/>
        <v>0</v>
      </c>
      <c r="BJ614" s="54">
        <f t="shared" si="849"/>
        <v>0</v>
      </c>
      <c r="BK614" s="54">
        <f t="shared" si="849"/>
        <v>0</v>
      </c>
      <c r="BL614" s="54">
        <f t="shared" si="849"/>
        <v>0</v>
      </c>
      <c r="BM614" s="54">
        <f t="shared" si="849"/>
        <v>0</v>
      </c>
      <c r="BN614" s="54">
        <f t="shared" si="849"/>
        <v>0</v>
      </c>
      <c r="BO614" s="54">
        <f t="shared" si="849"/>
        <v>0</v>
      </c>
      <c r="BP614" s="54">
        <f t="shared" si="832"/>
        <v>0</v>
      </c>
      <c r="BQ614" s="54">
        <f t="shared" si="832"/>
        <v>0</v>
      </c>
      <c r="BR614" s="54">
        <f t="shared" si="832"/>
        <v>0</v>
      </c>
      <c r="BS614" s="54">
        <f t="shared" si="832"/>
        <v>0</v>
      </c>
      <c r="BT614" s="54">
        <f t="shared" si="832"/>
        <v>0</v>
      </c>
      <c r="BU614" s="54">
        <f t="shared" si="832"/>
        <v>0</v>
      </c>
      <c r="BV614" s="54">
        <f t="shared" si="832"/>
        <v>0</v>
      </c>
      <c r="BW614" s="54">
        <f t="shared" si="832"/>
        <v>0</v>
      </c>
      <c r="BX614" s="54">
        <f t="shared" si="832"/>
        <v>0</v>
      </c>
      <c r="BY614" s="54">
        <f t="shared" si="832"/>
        <v>0</v>
      </c>
      <c r="BZ614" s="54">
        <f t="shared" si="832"/>
        <v>0</v>
      </c>
      <c r="CA614" s="54">
        <f t="shared" si="832"/>
        <v>0</v>
      </c>
      <c r="CB614" s="54">
        <f t="shared" si="832"/>
        <v>0</v>
      </c>
      <c r="CC614" s="54">
        <f t="shared" si="832"/>
        <v>0</v>
      </c>
      <c r="CD614" s="54">
        <f t="shared" si="832"/>
        <v>0</v>
      </c>
      <c r="CE614" s="54">
        <f t="shared" si="832"/>
        <v>0</v>
      </c>
      <c r="CF614" s="148">
        <f t="shared" si="848"/>
        <v>0</v>
      </c>
      <c r="CG614" s="52"/>
      <c r="CH614" s="52"/>
      <c r="CI614" s="52"/>
      <c r="CJ614" s="52"/>
      <c r="CK614" s="52"/>
      <c r="CL614" s="52"/>
      <c r="CM614" s="52"/>
      <c r="CN614" s="52"/>
      <c r="CO614" s="52"/>
      <c r="CP614" s="52"/>
      <c r="CQ614" s="52"/>
      <c r="CR614" s="52"/>
      <c r="CS614" s="52"/>
      <c r="CT614" s="52"/>
      <c r="CU614" s="52"/>
      <c r="CV614" s="52"/>
      <c r="CW614" s="52"/>
      <c r="CX614" s="52"/>
      <c r="CY614" s="52"/>
      <c r="CZ614" s="52"/>
      <c r="DA614" s="52"/>
      <c r="DB614" s="52"/>
      <c r="DC614" s="52"/>
      <c r="DD614" s="52"/>
      <c r="DE614" s="52"/>
      <c r="DF614" s="52"/>
      <c r="DG614" s="52"/>
      <c r="DH614" s="52"/>
      <c r="DI614" s="52"/>
      <c r="DJ614" s="52"/>
      <c r="DK614" s="52"/>
      <c r="DL614" s="52"/>
    </row>
    <row r="615" spans="1:116" s="57" customFormat="1" x14ac:dyDescent="0.2">
      <c r="A615" s="220"/>
      <c r="B615" s="223"/>
      <c r="C615" s="226"/>
      <c r="D615" s="229"/>
      <c r="E615" s="229"/>
      <c r="F615" s="229"/>
      <c r="G615" s="232"/>
      <c r="H615" s="235"/>
      <c r="I615" s="237"/>
      <c r="J615" s="237"/>
      <c r="K615" s="235"/>
      <c r="L615" s="54" t="s">
        <v>138</v>
      </c>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146">
        <f t="shared" si="808"/>
        <v>0</v>
      </c>
      <c r="AU615" s="147">
        <f t="shared" si="850"/>
        <v>0</v>
      </c>
      <c r="AV615" s="52"/>
      <c r="AW615" s="55">
        <f t="shared" si="830"/>
        <v>0</v>
      </c>
      <c r="AX615" s="55"/>
      <c r="AY615" s="54" t="s">
        <v>138</v>
      </c>
      <c r="AZ615" s="54">
        <f t="shared" si="849"/>
        <v>0</v>
      </c>
      <c r="BA615" s="54">
        <f t="shared" si="849"/>
        <v>0</v>
      </c>
      <c r="BB615" s="54">
        <f t="shared" si="849"/>
        <v>0</v>
      </c>
      <c r="BC615" s="54">
        <f t="shared" si="849"/>
        <v>0</v>
      </c>
      <c r="BD615" s="54">
        <f t="shared" si="849"/>
        <v>0</v>
      </c>
      <c r="BE615" s="54">
        <f t="shared" si="849"/>
        <v>0</v>
      </c>
      <c r="BF615" s="54">
        <f t="shared" si="849"/>
        <v>0</v>
      </c>
      <c r="BG615" s="54">
        <f t="shared" si="849"/>
        <v>0</v>
      </c>
      <c r="BH615" s="54">
        <f t="shared" si="849"/>
        <v>0</v>
      </c>
      <c r="BI615" s="54">
        <f t="shared" si="849"/>
        <v>0</v>
      </c>
      <c r="BJ615" s="54">
        <f t="shared" si="849"/>
        <v>0</v>
      </c>
      <c r="BK615" s="54">
        <f t="shared" si="849"/>
        <v>0</v>
      </c>
      <c r="BL615" s="54">
        <f t="shared" si="849"/>
        <v>0</v>
      </c>
      <c r="BM615" s="54">
        <f t="shared" si="849"/>
        <v>0</v>
      </c>
      <c r="BN615" s="54">
        <f t="shared" si="849"/>
        <v>0</v>
      </c>
      <c r="BO615" s="54">
        <f t="shared" si="849"/>
        <v>0</v>
      </c>
      <c r="BP615" s="54">
        <f t="shared" si="832"/>
        <v>0</v>
      </c>
      <c r="BQ615" s="54">
        <f t="shared" si="832"/>
        <v>0</v>
      </c>
      <c r="BR615" s="54">
        <f t="shared" si="832"/>
        <v>0</v>
      </c>
      <c r="BS615" s="54">
        <f t="shared" si="832"/>
        <v>0</v>
      </c>
      <c r="BT615" s="54">
        <f t="shared" si="832"/>
        <v>0</v>
      </c>
      <c r="BU615" s="54">
        <f t="shared" si="832"/>
        <v>0</v>
      </c>
      <c r="BV615" s="54">
        <f t="shared" si="832"/>
        <v>0</v>
      </c>
      <c r="BW615" s="54">
        <f t="shared" si="832"/>
        <v>0</v>
      </c>
      <c r="BX615" s="54">
        <f t="shared" si="832"/>
        <v>0</v>
      </c>
      <c r="BY615" s="54">
        <f t="shared" si="832"/>
        <v>0</v>
      </c>
      <c r="BZ615" s="54">
        <f t="shared" si="832"/>
        <v>0</v>
      </c>
      <c r="CA615" s="54">
        <f t="shared" si="832"/>
        <v>0</v>
      </c>
      <c r="CB615" s="54">
        <f t="shared" si="832"/>
        <v>0</v>
      </c>
      <c r="CC615" s="54">
        <f t="shared" si="832"/>
        <v>0</v>
      </c>
      <c r="CD615" s="54">
        <f t="shared" si="832"/>
        <v>0</v>
      </c>
      <c r="CE615" s="54">
        <f t="shared" si="832"/>
        <v>0</v>
      </c>
      <c r="CF615" s="148">
        <f t="shared" si="848"/>
        <v>0</v>
      </c>
      <c r="CG615" s="52"/>
      <c r="CH615" s="52"/>
      <c r="CI615" s="52"/>
      <c r="CJ615" s="52"/>
      <c r="CK615" s="52"/>
      <c r="CL615" s="52"/>
      <c r="CM615" s="52"/>
      <c r="CN615" s="52"/>
      <c r="CO615" s="52"/>
      <c r="CP615" s="52"/>
      <c r="CQ615" s="52"/>
      <c r="CR615" s="52"/>
      <c r="CS615" s="52"/>
      <c r="CT615" s="52"/>
      <c r="CU615" s="52"/>
      <c r="CV615" s="52"/>
      <c r="CW615" s="52"/>
      <c r="CX615" s="52"/>
      <c r="CY615" s="52"/>
      <c r="CZ615" s="52"/>
      <c r="DA615" s="52"/>
      <c r="DB615" s="52"/>
      <c r="DC615" s="52"/>
      <c r="DD615" s="52"/>
      <c r="DE615" s="52"/>
      <c r="DF615" s="52"/>
      <c r="DG615" s="52"/>
      <c r="DH615" s="52"/>
      <c r="DI615" s="52"/>
      <c r="DJ615" s="52"/>
      <c r="DK615" s="52"/>
      <c r="DL615" s="52"/>
    </row>
    <row r="616" spans="1:116" s="57" customFormat="1" x14ac:dyDescent="0.2">
      <c r="A616" s="220"/>
      <c r="B616" s="223"/>
      <c r="C616" s="226"/>
      <c r="D616" s="229"/>
      <c r="E616" s="229"/>
      <c r="F616" s="229"/>
      <c r="G616" s="232"/>
      <c r="H616" s="235"/>
      <c r="I616" s="237"/>
      <c r="J616" s="237"/>
      <c r="K616" s="235"/>
      <c r="L616" s="54" t="s">
        <v>142</v>
      </c>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146">
        <f t="shared" si="808"/>
        <v>0</v>
      </c>
      <c r="AU616" s="147">
        <f t="shared" si="850"/>
        <v>0</v>
      </c>
      <c r="AV616" s="52"/>
      <c r="AW616" s="55">
        <f t="shared" si="830"/>
        <v>0</v>
      </c>
      <c r="AX616" s="55"/>
      <c r="AY616" s="54" t="s">
        <v>142</v>
      </c>
      <c r="AZ616" s="54">
        <f t="shared" si="849"/>
        <v>0</v>
      </c>
      <c r="BA616" s="54">
        <f t="shared" si="849"/>
        <v>0</v>
      </c>
      <c r="BB616" s="54">
        <f t="shared" si="849"/>
        <v>0</v>
      </c>
      <c r="BC616" s="54">
        <f t="shared" si="849"/>
        <v>0</v>
      </c>
      <c r="BD616" s="54">
        <f t="shared" si="849"/>
        <v>0</v>
      </c>
      <c r="BE616" s="54">
        <f t="shared" si="849"/>
        <v>0</v>
      </c>
      <c r="BF616" s="54">
        <f t="shared" si="849"/>
        <v>0</v>
      </c>
      <c r="BG616" s="54">
        <f t="shared" si="849"/>
        <v>0</v>
      </c>
      <c r="BH616" s="54">
        <f t="shared" si="849"/>
        <v>0</v>
      </c>
      <c r="BI616" s="54">
        <f t="shared" si="849"/>
        <v>0</v>
      </c>
      <c r="BJ616" s="54">
        <f t="shared" si="849"/>
        <v>0</v>
      </c>
      <c r="BK616" s="54">
        <f t="shared" si="849"/>
        <v>0</v>
      </c>
      <c r="BL616" s="54">
        <f t="shared" si="849"/>
        <v>0</v>
      </c>
      <c r="BM616" s="54">
        <f t="shared" si="849"/>
        <v>0</v>
      </c>
      <c r="BN616" s="54">
        <f t="shared" si="849"/>
        <v>0</v>
      </c>
      <c r="BO616" s="54">
        <f t="shared" si="849"/>
        <v>0</v>
      </c>
      <c r="BP616" s="54">
        <f t="shared" si="832"/>
        <v>0</v>
      </c>
      <c r="BQ616" s="54">
        <f t="shared" si="832"/>
        <v>0</v>
      </c>
      <c r="BR616" s="54">
        <f t="shared" si="832"/>
        <v>0</v>
      </c>
      <c r="BS616" s="54">
        <f t="shared" si="832"/>
        <v>0</v>
      </c>
      <c r="BT616" s="54">
        <f t="shared" si="832"/>
        <v>0</v>
      </c>
      <c r="BU616" s="54">
        <f t="shared" si="832"/>
        <v>0</v>
      </c>
      <c r="BV616" s="54">
        <f t="shared" si="832"/>
        <v>0</v>
      </c>
      <c r="BW616" s="54">
        <f t="shared" si="832"/>
        <v>0</v>
      </c>
      <c r="BX616" s="54">
        <f t="shared" si="832"/>
        <v>0</v>
      </c>
      <c r="BY616" s="54">
        <f t="shared" si="832"/>
        <v>0</v>
      </c>
      <c r="BZ616" s="54">
        <f t="shared" si="832"/>
        <v>0</v>
      </c>
      <c r="CA616" s="54">
        <f t="shared" si="832"/>
        <v>0</v>
      </c>
      <c r="CB616" s="54">
        <f t="shared" si="832"/>
        <v>0</v>
      </c>
      <c r="CC616" s="54">
        <f t="shared" si="832"/>
        <v>0</v>
      </c>
      <c r="CD616" s="54">
        <f t="shared" si="832"/>
        <v>0</v>
      </c>
      <c r="CE616" s="54">
        <f t="shared" si="832"/>
        <v>0</v>
      </c>
      <c r="CF616" s="148">
        <f t="shared" si="848"/>
        <v>0</v>
      </c>
      <c r="CG616" s="52"/>
      <c r="CH616" s="52"/>
      <c r="CI616" s="52"/>
      <c r="CJ616" s="52"/>
      <c r="CK616" s="52"/>
      <c r="CL616" s="52"/>
      <c r="CM616" s="52"/>
      <c r="CN616" s="52"/>
      <c r="CO616" s="52"/>
      <c r="CP616" s="52"/>
      <c r="CQ616" s="52"/>
      <c r="CR616" s="52"/>
      <c r="CS616" s="52"/>
      <c r="CT616" s="52"/>
      <c r="CU616" s="52"/>
      <c r="CV616" s="52"/>
      <c r="CW616" s="52"/>
      <c r="CX616" s="52"/>
      <c r="CY616" s="52"/>
      <c r="CZ616" s="52"/>
      <c r="DA616" s="52"/>
      <c r="DB616" s="52"/>
      <c r="DC616" s="52"/>
      <c r="DD616" s="52"/>
      <c r="DE616" s="52"/>
      <c r="DF616" s="52"/>
      <c r="DG616" s="52"/>
      <c r="DH616" s="52"/>
      <c r="DI616" s="52"/>
      <c r="DJ616" s="52"/>
      <c r="DK616" s="52"/>
      <c r="DL616" s="52"/>
    </row>
    <row r="617" spans="1:116" s="57" customFormat="1" x14ac:dyDescent="0.2">
      <c r="A617" s="220"/>
      <c r="B617" s="223"/>
      <c r="C617" s="226"/>
      <c r="D617" s="229"/>
      <c r="E617" s="229"/>
      <c r="F617" s="229"/>
      <c r="G617" s="232"/>
      <c r="H617" s="235"/>
      <c r="I617" s="237"/>
      <c r="J617" s="237"/>
      <c r="K617" s="235"/>
      <c r="L617" s="54" t="s">
        <v>139</v>
      </c>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146">
        <f t="shared" si="808"/>
        <v>0</v>
      </c>
      <c r="AU617" s="147">
        <f t="shared" si="850"/>
        <v>0</v>
      </c>
      <c r="AV617" s="52"/>
      <c r="AW617" s="55">
        <f t="shared" si="830"/>
        <v>0</v>
      </c>
      <c r="AX617" s="55"/>
      <c r="AY617" s="54" t="s">
        <v>139</v>
      </c>
      <c r="AZ617" s="54">
        <f t="shared" si="849"/>
        <v>0</v>
      </c>
      <c r="BA617" s="54">
        <f t="shared" si="849"/>
        <v>0</v>
      </c>
      <c r="BB617" s="54">
        <f t="shared" si="849"/>
        <v>0</v>
      </c>
      <c r="BC617" s="54">
        <f t="shared" si="849"/>
        <v>0</v>
      </c>
      <c r="BD617" s="54">
        <f t="shared" si="849"/>
        <v>0</v>
      </c>
      <c r="BE617" s="54">
        <f t="shared" si="849"/>
        <v>0</v>
      </c>
      <c r="BF617" s="54">
        <f t="shared" si="849"/>
        <v>0</v>
      </c>
      <c r="BG617" s="54">
        <f t="shared" si="849"/>
        <v>0</v>
      </c>
      <c r="BH617" s="54">
        <f t="shared" si="849"/>
        <v>0</v>
      </c>
      <c r="BI617" s="54">
        <f t="shared" si="849"/>
        <v>0</v>
      </c>
      <c r="BJ617" s="54">
        <f t="shared" si="849"/>
        <v>0</v>
      </c>
      <c r="BK617" s="54">
        <f t="shared" si="849"/>
        <v>0</v>
      </c>
      <c r="BL617" s="54">
        <f t="shared" si="849"/>
        <v>0</v>
      </c>
      <c r="BM617" s="54">
        <f t="shared" si="849"/>
        <v>0</v>
      </c>
      <c r="BN617" s="54">
        <f t="shared" si="849"/>
        <v>0</v>
      </c>
      <c r="BO617" s="54">
        <f t="shared" si="849"/>
        <v>0</v>
      </c>
      <c r="BP617" s="54">
        <f t="shared" si="832"/>
        <v>0</v>
      </c>
      <c r="BQ617" s="54">
        <f t="shared" si="832"/>
        <v>0</v>
      </c>
      <c r="BR617" s="54">
        <f t="shared" si="832"/>
        <v>0</v>
      </c>
      <c r="BS617" s="54">
        <f t="shared" si="832"/>
        <v>0</v>
      </c>
      <c r="BT617" s="54">
        <f t="shared" si="832"/>
        <v>0</v>
      </c>
      <c r="BU617" s="54">
        <f t="shared" si="832"/>
        <v>0</v>
      </c>
      <c r="BV617" s="54">
        <f t="shared" si="832"/>
        <v>0</v>
      </c>
      <c r="BW617" s="54">
        <f t="shared" si="832"/>
        <v>0</v>
      </c>
      <c r="BX617" s="54">
        <f t="shared" si="832"/>
        <v>0</v>
      </c>
      <c r="BY617" s="54">
        <f t="shared" si="832"/>
        <v>0</v>
      </c>
      <c r="BZ617" s="54">
        <f t="shared" si="832"/>
        <v>0</v>
      </c>
      <c r="CA617" s="54">
        <f t="shared" si="832"/>
        <v>0</v>
      </c>
      <c r="CB617" s="54">
        <f t="shared" si="832"/>
        <v>0</v>
      </c>
      <c r="CC617" s="54">
        <f t="shared" si="832"/>
        <v>0</v>
      </c>
      <c r="CD617" s="54">
        <f t="shared" si="832"/>
        <v>0</v>
      </c>
      <c r="CE617" s="54">
        <f t="shared" si="832"/>
        <v>0</v>
      </c>
      <c r="CF617" s="148">
        <f t="shared" si="848"/>
        <v>0</v>
      </c>
      <c r="CG617" s="52"/>
      <c r="CH617" s="52"/>
      <c r="CI617" s="52"/>
      <c r="CJ617" s="52"/>
      <c r="CK617" s="52"/>
      <c r="CL617" s="52"/>
      <c r="CM617" s="52"/>
      <c r="CN617" s="52"/>
      <c r="CO617" s="52"/>
      <c r="CP617" s="52"/>
      <c r="CQ617" s="52"/>
      <c r="CR617" s="52"/>
      <c r="CS617" s="52"/>
      <c r="CT617" s="52"/>
      <c r="CU617" s="52"/>
      <c r="CV617" s="52"/>
      <c r="CW617" s="52"/>
      <c r="CX617" s="52"/>
      <c r="CY617" s="52"/>
      <c r="CZ617" s="52"/>
      <c r="DA617" s="52"/>
      <c r="DB617" s="52"/>
      <c r="DC617" s="52"/>
      <c r="DD617" s="52"/>
      <c r="DE617" s="52"/>
      <c r="DF617" s="52"/>
      <c r="DG617" s="52"/>
      <c r="DH617" s="52"/>
      <c r="DI617" s="52"/>
      <c r="DJ617" s="52"/>
      <c r="DK617" s="52"/>
      <c r="DL617" s="52"/>
    </row>
    <row r="618" spans="1:116" s="57" customFormat="1" x14ac:dyDescent="0.2">
      <c r="A618" s="220"/>
      <c r="B618" s="223"/>
      <c r="C618" s="226"/>
      <c r="D618" s="229"/>
      <c r="E618" s="229"/>
      <c r="F618" s="229"/>
      <c r="G618" s="232"/>
      <c r="H618" s="235"/>
      <c r="I618" s="237"/>
      <c r="J618" s="237"/>
      <c r="K618" s="235"/>
      <c r="L618" s="54" t="s">
        <v>140</v>
      </c>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146">
        <f t="shared" si="808"/>
        <v>0</v>
      </c>
      <c r="AU618" s="147">
        <f t="shared" si="850"/>
        <v>0</v>
      </c>
      <c r="AV618" s="52"/>
      <c r="AW618" s="55">
        <f t="shared" si="830"/>
        <v>0</v>
      </c>
      <c r="AX618" s="55"/>
      <c r="AY618" s="54" t="s">
        <v>140</v>
      </c>
      <c r="AZ618" s="54">
        <f t="shared" si="849"/>
        <v>0</v>
      </c>
      <c r="BA618" s="54">
        <f t="shared" si="849"/>
        <v>0</v>
      </c>
      <c r="BB618" s="54">
        <f t="shared" si="849"/>
        <v>0</v>
      </c>
      <c r="BC618" s="54">
        <f t="shared" si="849"/>
        <v>0</v>
      </c>
      <c r="BD618" s="54">
        <f t="shared" si="849"/>
        <v>0</v>
      </c>
      <c r="BE618" s="54">
        <f t="shared" si="849"/>
        <v>0</v>
      </c>
      <c r="BF618" s="54">
        <f t="shared" si="849"/>
        <v>0</v>
      </c>
      <c r="BG618" s="54">
        <f t="shared" si="849"/>
        <v>0</v>
      </c>
      <c r="BH618" s="54">
        <f t="shared" si="849"/>
        <v>0</v>
      </c>
      <c r="BI618" s="54">
        <f t="shared" si="849"/>
        <v>0</v>
      </c>
      <c r="BJ618" s="54">
        <f t="shared" si="849"/>
        <v>0</v>
      </c>
      <c r="BK618" s="54">
        <f t="shared" si="849"/>
        <v>0</v>
      </c>
      <c r="BL618" s="54">
        <f t="shared" si="849"/>
        <v>0</v>
      </c>
      <c r="BM618" s="54">
        <f t="shared" si="849"/>
        <v>0</v>
      </c>
      <c r="BN618" s="54">
        <f t="shared" si="849"/>
        <v>0</v>
      </c>
      <c r="BO618" s="54">
        <f t="shared" si="849"/>
        <v>0</v>
      </c>
      <c r="BP618" s="54">
        <f t="shared" si="832"/>
        <v>0</v>
      </c>
      <c r="BQ618" s="54">
        <f t="shared" si="832"/>
        <v>0</v>
      </c>
      <c r="BR618" s="54">
        <f t="shared" si="832"/>
        <v>0</v>
      </c>
      <c r="BS618" s="54">
        <f t="shared" si="832"/>
        <v>0</v>
      </c>
      <c r="BT618" s="54">
        <f t="shared" si="832"/>
        <v>0</v>
      </c>
      <c r="BU618" s="54">
        <f t="shared" si="832"/>
        <v>0</v>
      </c>
      <c r="BV618" s="54">
        <f t="shared" si="832"/>
        <v>0</v>
      </c>
      <c r="BW618" s="54">
        <f t="shared" si="832"/>
        <v>0</v>
      </c>
      <c r="BX618" s="54">
        <f t="shared" si="832"/>
        <v>0</v>
      </c>
      <c r="BY618" s="54">
        <f t="shared" si="832"/>
        <v>0</v>
      </c>
      <c r="BZ618" s="54">
        <f t="shared" si="832"/>
        <v>0</v>
      </c>
      <c r="CA618" s="54">
        <f t="shared" si="832"/>
        <v>0</v>
      </c>
      <c r="CB618" s="54">
        <f t="shared" si="832"/>
        <v>0</v>
      </c>
      <c r="CC618" s="54">
        <f t="shared" si="832"/>
        <v>0</v>
      </c>
      <c r="CD618" s="54">
        <f t="shared" si="832"/>
        <v>0</v>
      </c>
      <c r="CE618" s="54">
        <f t="shared" si="832"/>
        <v>0</v>
      </c>
      <c r="CF618" s="148">
        <f t="shared" si="848"/>
        <v>0</v>
      </c>
      <c r="CG618" s="52"/>
      <c r="CH618" s="52"/>
      <c r="CI618" s="52"/>
      <c r="CJ618" s="52"/>
      <c r="CK618" s="52"/>
      <c r="CL618" s="52"/>
      <c r="CM618" s="52"/>
      <c r="CN618" s="52"/>
      <c r="CO618" s="52"/>
      <c r="CP618" s="52"/>
      <c r="CQ618" s="52"/>
      <c r="CR618" s="52"/>
      <c r="CS618" s="52"/>
      <c r="CT618" s="52"/>
      <c r="CU618" s="52"/>
      <c r="CV618" s="52"/>
      <c r="CW618" s="52"/>
      <c r="CX618" s="52"/>
      <c r="CY618" s="52"/>
      <c r="CZ618" s="52"/>
      <c r="DA618" s="52"/>
      <c r="DB618" s="52"/>
      <c r="DC618" s="52"/>
      <c r="DD618" s="52"/>
      <c r="DE618" s="52"/>
      <c r="DF618" s="52"/>
      <c r="DG618" s="52"/>
      <c r="DH618" s="52"/>
      <c r="DI618" s="52"/>
      <c r="DJ618" s="52"/>
      <c r="DK618" s="52"/>
      <c r="DL618" s="52"/>
    </row>
    <row r="619" spans="1:116" s="57" customFormat="1" ht="13.5" thickBot="1" x14ac:dyDescent="0.25">
      <c r="A619" s="221"/>
      <c r="B619" s="224"/>
      <c r="C619" s="227"/>
      <c r="D619" s="230"/>
      <c r="E619" s="230"/>
      <c r="F619" s="230"/>
      <c r="G619" s="233"/>
      <c r="H619" s="236"/>
      <c r="I619" s="238"/>
      <c r="J619" s="238"/>
      <c r="K619" s="236"/>
      <c r="L619" s="141" t="s">
        <v>141</v>
      </c>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c r="AN619" s="128"/>
      <c r="AO619" s="128"/>
      <c r="AP619" s="128"/>
      <c r="AQ619" s="128"/>
      <c r="AR619" s="128"/>
      <c r="AS619" s="128"/>
      <c r="AT619" s="149">
        <f t="shared" si="808"/>
        <v>0</v>
      </c>
      <c r="AU619" s="150">
        <f t="shared" si="850"/>
        <v>0</v>
      </c>
      <c r="AV619" s="52"/>
      <c r="AW619" s="55">
        <f t="shared" si="830"/>
        <v>0</v>
      </c>
      <c r="AX619" s="55"/>
      <c r="AY619" s="141" t="s">
        <v>141</v>
      </c>
      <c r="AZ619" s="141">
        <f t="shared" si="848"/>
        <v>0</v>
      </c>
      <c r="BA619" s="141">
        <f t="shared" si="848"/>
        <v>0</v>
      </c>
      <c r="BB619" s="141">
        <f t="shared" si="848"/>
        <v>0</v>
      </c>
      <c r="BC619" s="141">
        <f t="shared" si="848"/>
        <v>0</v>
      </c>
      <c r="BD619" s="141">
        <f t="shared" si="848"/>
        <v>0</v>
      </c>
      <c r="BE619" s="141">
        <f t="shared" si="848"/>
        <v>0</v>
      </c>
      <c r="BF619" s="141">
        <f t="shared" si="848"/>
        <v>0</v>
      </c>
      <c r="BG619" s="141">
        <f t="shared" si="848"/>
        <v>0</v>
      </c>
      <c r="BH619" s="141">
        <f t="shared" si="848"/>
        <v>0</v>
      </c>
      <c r="BI619" s="141">
        <f t="shared" si="848"/>
        <v>0</v>
      </c>
      <c r="BJ619" s="141">
        <f t="shared" si="848"/>
        <v>0</v>
      </c>
      <c r="BK619" s="141">
        <f t="shared" si="848"/>
        <v>0</v>
      </c>
      <c r="BL619" s="141">
        <f t="shared" si="848"/>
        <v>0</v>
      </c>
      <c r="BM619" s="141">
        <f t="shared" si="848"/>
        <v>0</v>
      </c>
      <c r="BN619" s="141">
        <f t="shared" si="848"/>
        <v>0</v>
      </c>
      <c r="BO619" s="141">
        <f t="shared" si="848"/>
        <v>0</v>
      </c>
      <c r="BP619" s="141">
        <f t="shared" si="848"/>
        <v>0</v>
      </c>
      <c r="BQ619" s="141">
        <f t="shared" si="848"/>
        <v>0</v>
      </c>
      <c r="BR619" s="141">
        <f t="shared" si="848"/>
        <v>0</v>
      </c>
      <c r="BS619" s="141">
        <f t="shared" si="848"/>
        <v>0</v>
      </c>
      <c r="BT619" s="141">
        <f t="shared" si="848"/>
        <v>0</v>
      </c>
      <c r="BU619" s="141">
        <f t="shared" si="848"/>
        <v>0</v>
      </c>
      <c r="BV619" s="141">
        <f t="shared" si="848"/>
        <v>0</v>
      </c>
      <c r="BW619" s="141">
        <f t="shared" si="848"/>
        <v>0</v>
      </c>
      <c r="BX619" s="141">
        <f t="shared" si="848"/>
        <v>0</v>
      </c>
      <c r="BY619" s="141">
        <f t="shared" si="848"/>
        <v>0</v>
      </c>
      <c r="BZ619" s="141">
        <f t="shared" si="848"/>
        <v>0</v>
      </c>
      <c r="CA619" s="141">
        <f t="shared" si="848"/>
        <v>0</v>
      </c>
      <c r="CB619" s="141">
        <f t="shared" si="848"/>
        <v>0</v>
      </c>
      <c r="CC619" s="141">
        <f t="shared" si="848"/>
        <v>0</v>
      </c>
      <c r="CD619" s="141">
        <f t="shared" si="848"/>
        <v>0</v>
      </c>
      <c r="CE619" s="141">
        <f t="shared" si="848"/>
        <v>0</v>
      </c>
      <c r="CF619" s="151">
        <f t="shared" si="848"/>
        <v>0</v>
      </c>
      <c r="CG619" s="52"/>
      <c r="CH619" s="52"/>
      <c r="CI619" s="52"/>
      <c r="CJ619" s="52"/>
      <c r="CK619" s="52"/>
      <c r="CL619" s="52"/>
      <c r="CM619" s="52"/>
      <c r="CN619" s="52"/>
      <c r="CO619" s="52"/>
      <c r="CP619" s="52"/>
      <c r="CQ619" s="52"/>
      <c r="CR619" s="52"/>
      <c r="CS619" s="52"/>
      <c r="CT619" s="52"/>
      <c r="CU619" s="52"/>
      <c r="CV619" s="52"/>
      <c r="CW619" s="52"/>
      <c r="CX619" s="52"/>
      <c r="CY619" s="52"/>
      <c r="CZ619" s="52"/>
      <c r="DA619" s="52"/>
      <c r="DB619" s="52"/>
      <c r="DC619" s="52"/>
      <c r="DD619" s="52"/>
      <c r="DE619" s="52"/>
      <c r="DF619" s="52"/>
      <c r="DG619" s="52"/>
      <c r="DH619" s="52"/>
      <c r="DI619" s="52"/>
      <c r="DJ619" s="52"/>
      <c r="DK619" s="52"/>
      <c r="DL619" s="52"/>
    </row>
    <row r="620" spans="1:116" s="57" customFormat="1" x14ac:dyDescent="0.2">
      <c r="A620" s="219"/>
      <c r="B620" s="222"/>
      <c r="C620" s="225"/>
      <c r="D620" s="228"/>
      <c r="E620" s="228"/>
      <c r="F620" s="228"/>
      <c r="G620" s="231"/>
      <c r="H620" s="234"/>
      <c r="I620" s="222"/>
      <c r="J620" s="222"/>
      <c r="K620" s="234"/>
      <c r="L620" s="140" t="s">
        <v>145</v>
      </c>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43">
        <f t="shared" si="808"/>
        <v>0</v>
      </c>
      <c r="AU620" s="144">
        <f t="shared" ref="AU620:AU627" si="851">AT620*$H$620</f>
        <v>0</v>
      </c>
      <c r="AV620" s="52"/>
      <c r="AW620" s="55">
        <f t="shared" si="830"/>
        <v>0</v>
      </c>
      <c r="AX620" s="55"/>
      <c r="AY620" s="140" t="s">
        <v>145</v>
      </c>
      <c r="AZ620" s="140">
        <f t="shared" si="848"/>
        <v>0</v>
      </c>
      <c r="BA620" s="140">
        <f t="shared" si="848"/>
        <v>0</v>
      </c>
      <c r="BB620" s="140">
        <f t="shared" si="848"/>
        <v>0</v>
      </c>
      <c r="BC620" s="140">
        <f t="shared" si="848"/>
        <v>0</v>
      </c>
      <c r="BD620" s="140">
        <f t="shared" si="848"/>
        <v>0</v>
      </c>
      <c r="BE620" s="140">
        <f t="shared" si="848"/>
        <v>0</v>
      </c>
      <c r="BF620" s="140">
        <f t="shared" si="848"/>
        <v>0</v>
      </c>
      <c r="BG620" s="140">
        <f t="shared" si="848"/>
        <v>0</v>
      </c>
      <c r="BH620" s="140">
        <f t="shared" si="848"/>
        <v>0</v>
      </c>
      <c r="BI620" s="140">
        <f t="shared" si="848"/>
        <v>0</v>
      </c>
      <c r="BJ620" s="140">
        <f t="shared" si="848"/>
        <v>0</v>
      </c>
      <c r="BK620" s="140">
        <f t="shared" si="848"/>
        <v>0</v>
      </c>
      <c r="BL620" s="140">
        <f t="shared" si="848"/>
        <v>0</v>
      </c>
      <c r="BM620" s="140">
        <f t="shared" si="848"/>
        <v>0</v>
      </c>
      <c r="BN620" s="140">
        <f t="shared" si="848"/>
        <v>0</v>
      </c>
      <c r="BO620" s="140">
        <f t="shared" si="848"/>
        <v>0</v>
      </c>
      <c r="BP620" s="140">
        <f t="shared" si="848"/>
        <v>0</v>
      </c>
      <c r="BQ620" s="140">
        <f t="shared" si="848"/>
        <v>0</v>
      </c>
      <c r="BR620" s="140">
        <f t="shared" si="848"/>
        <v>0</v>
      </c>
      <c r="BS620" s="140">
        <f t="shared" si="848"/>
        <v>0</v>
      </c>
      <c r="BT620" s="140">
        <f t="shared" si="848"/>
        <v>0</v>
      </c>
      <c r="BU620" s="140">
        <f t="shared" si="848"/>
        <v>0</v>
      </c>
      <c r="BV620" s="140">
        <f t="shared" si="848"/>
        <v>0</v>
      </c>
      <c r="BW620" s="140">
        <f t="shared" si="848"/>
        <v>0</v>
      </c>
      <c r="BX620" s="140">
        <f t="shared" si="848"/>
        <v>0</v>
      </c>
      <c r="BY620" s="140">
        <f t="shared" si="848"/>
        <v>0</v>
      </c>
      <c r="BZ620" s="140">
        <f t="shared" si="848"/>
        <v>0</v>
      </c>
      <c r="CA620" s="140">
        <f t="shared" si="848"/>
        <v>0</v>
      </c>
      <c r="CB620" s="140">
        <f t="shared" si="848"/>
        <v>0</v>
      </c>
      <c r="CC620" s="140">
        <f t="shared" si="848"/>
        <v>0</v>
      </c>
      <c r="CD620" s="140">
        <f t="shared" si="848"/>
        <v>0</v>
      </c>
      <c r="CE620" s="140">
        <f t="shared" si="848"/>
        <v>0</v>
      </c>
      <c r="CF620" s="145">
        <f t="shared" si="848"/>
        <v>0</v>
      </c>
      <c r="CG620" s="52"/>
      <c r="CH620" s="52"/>
      <c r="CI620" s="52"/>
      <c r="CJ620" s="52"/>
      <c r="CK620" s="52"/>
      <c r="CL620" s="52"/>
      <c r="CM620" s="52"/>
      <c r="CN620" s="52"/>
      <c r="CO620" s="52"/>
      <c r="CP620" s="52"/>
      <c r="CQ620" s="52"/>
      <c r="CR620" s="52"/>
      <c r="CS620" s="52"/>
      <c r="CT620" s="52"/>
      <c r="CU620" s="52"/>
      <c r="CV620" s="52"/>
      <c r="CW620" s="52"/>
      <c r="CX620" s="52"/>
      <c r="CY620" s="52"/>
      <c r="CZ620" s="52"/>
      <c r="DA620" s="52"/>
      <c r="DB620" s="52"/>
      <c r="DC620" s="52"/>
      <c r="DD620" s="52"/>
      <c r="DE620" s="52"/>
      <c r="DF620" s="52"/>
      <c r="DG620" s="52"/>
      <c r="DH620" s="52"/>
      <c r="DI620" s="52"/>
      <c r="DJ620" s="52"/>
      <c r="DK620" s="52"/>
      <c r="DL620" s="52"/>
    </row>
    <row r="621" spans="1:116" s="57" customFormat="1" x14ac:dyDescent="0.2">
      <c r="A621" s="220"/>
      <c r="B621" s="223"/>
      <c r="C621" s="226"/>
      <c r="D621" s="229"/>
      <c r="E621" s="229"/>
      <c r="F621" s="229"/>
      <c r="G621" s="232"/>
      <c r="H621" s="235"/>
      <c r="I621" s="237"/>
      <c r="J621" s="237"/>
      <c r="K621" s="235"/>
      <c r="L621" s="54" t="s">
        <v>1</v>
      </c>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146">
        <f t="shared" si="808"/>
        <v>0</v>
      </c>
      <c r="AU621" s="147">
        <f t="shared" si="851"/>
        <v>0</v>
      </c>
      <c r="AV621" s="52"/>
      <c r="AW621" s="55">
        <f t="shared" si="830"/>
        <v>0</v>
      </c>
      <c r="AX621" s="55"/>
      <c r="AY621" s="54" t="s">
        <v>1</v>
      </c>
      <c r="AZ621" s="54">
        <f t="shared" si="848"/>
        <v>0</v>
      </c>
      <c r="BA621" s="54">
        <f t="shared" si="848"/>
        <v>0</v>
      </c>
      <c r="BB621" s="54">
        <f t="shared" si="848"/>
        <v>0</v>
      </c>
      <c r="BC621" s="54">
        <f t="shared" si="848"/>
        <v>0</v>
      </c>
      <c r="BD621" s="54">
        <f t="shared" si="848"/>
        <v>0</v>
      </c>
      <c r="BE621" s="54">
        <f t="shared" si="848"/>
        <v>0</v>
      </c>
      <c r="BF621" s="54">
        <f t="shared" si="848"/>
        <v>0</v>
      </c>
      <c r="BG621" s="54">
        <f t="shared" si="848"/>
        <v>0</v>
      </c>
      <c r="BH621" s="54">
        <f t="shared" si="848"/>
        <v>0</v>
      </c>
      <c r="BI621" s="54">
        <f t="shared" si="848"/>
        <v>0</v>
      </c>
      <c r="BJ621" s="54">
        <f t="shared" si="848"/>
        <v>0</v>
      </c>
      <c r="BK621" s="54">
        <f t="shared" si="848"/>
        <v>0</v>
      </c>
      <c r="BL621" s="54">
        <f t="shared" si="848"/>
        <v>0</v>
      </c>
      <c r="BM621" s="54">
        <f t="shared" si="848"/>
        <v>0</v>
      </c>
      <c r="BN621" s="54">
        <f t="shared" si="848"/>
        <v>0</v>
      </c>
      <c r="BO621" s="54">
        <f t="shared" si="848"/>
        <v>0</v>
      </c>
      <c r="BP621" s="54">
        <f t="shared" si="848"/>
        <v>0</v>
      </c>
      <c r="BQ621" s="54">
        <f t="shared" si="848"/>
        <v>0</v>
      </c>
      <c r="BR621" s="54">
        <f t="shared" si="848"/>
        <v>0</v>
      </c>
      <c r="BS621" s="54">
        <f t="shared" si="848"/>
        <v>0</v>
      </c>
      <c r="BT621" s="54">
        <f t="shared" si="848"/>
        <v>0</v>
      </c>
      <c r="BU621" s="54">
        <f t="shared" si="848"/>
        <v>0</v>
      </c>
      <c r="BV621" s="54">
        <f t="shared" si="848"/>
        <v>0</v>
      </c>
      <c r="BW621" s="54">
        <f t="shared" si="848"/>
        <v>0</v>
      </c>
      <c r="BX621" s="54">
        <f t="shared" si="848"/>
        <v>0</v>
      </c>
      <c r="BY621" s="54">
        <f t="shared" si="848"/>
        <v>0</v>
      </c>
      <c r="BZ621" s="54">
        <f t="shared" si="848"/>
        <v>0</v>
      </c>
      <c r="CA621" s="54">
        <f t="shared" si="848"/>
        <v>0</v>
      </c>
      <c r="CB621" s="54">
        <f t="shared" si="848"/>
        <v>0</v>
      </c>
      <c r="CC621" s="54">
        <f t="shared" si="848"/>
        <v>0</v>
      </c>
      <c r="CD621" s="54">
        <f t="shared" si="848"/>
        <v>0</v>
      </c>
      <c r="CE621" s="54">
        <f t="shared" si="848"/>
        <v>0</v>
      </c>
      <c r="CF621" s="148">
        <f t="shared" si="848"/>
        <v>0</v>
      </c>
      <c r="CG621" s="52"/>
      <c r="CH621" s="52"/>
      <c r="CI621" s="52"/>
      <c r="CJ621" s="52"/>
      <c r="CK621" s="52"/>
      <c r="CL621" s="52"/>
      <c r="CM621" s="52"/>
      <c r="CN621" s="52"/>
      <c r="CO621" s="52"/>
      <c r="CP621" s="52"/>
      <c r="CQ621" s="52"/>
      <c r="CR621" s="52"/>
      <c r="CS621" s="52"/>
      <c r="CT621" s="52"/>
      <c r="CU621" s="52"/>
      <c r="CV621" s="52"/>
      <c r="CW621" s="52"/>
      <c r="CX621" s="52"/>
      <c r="CY621" s="52"/>
      <c r="CZ621" s="52"/>
      <c r="DA621" s="52"/>
      <c r="DB621" s="52"/>
      <c r="DC621" s="52"/>
      <c r="DD621" s="52"/>
      <c r="DE621" s="52"/>
      <c r="DF621" s="52"/>
      <c r="DG621" s="52"/>
      <c r="DH621" s="52"/>
      <c r="DI621" s="52"/>
      <c r="DJ621" s="52"/>
      <c r="DK621" s="52"/>
      <c r="DL621" s="52"/>
    </row>
    <row r="622" spans="1:116" s="57" customFormat="1" x14ac:dyDescent="0.2">
      <c r="A622" s="220"/>
      <c r="B622" s="223"/>
      <c r="C622" s="226"/>
      <c r="D622" s="229"/>
      <c r="E622" s="229"/>
      <c r="F622" s="229"/>
      <c r="G622" s="232"/>
      <c r="H622" s="235"/>
      <c r="I622" s="237"/>
      <c r="J622" s="237"/>
      <c r="K622" s="235"/>
      <c r="L622" s="54" t="s">
        <v>2</v>
      </c>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146">
        <f t="shared" si="808"/>
        <v>0</v>
      </c>
      <c r="AU622" s="147">
        <f t="shared" si="851"/>
        <v>0</v>
      </c>
      <c r="AV622" s="52"/>
      <c r="AW622" s="55">
        <f t="shared" si="830"/>
        <v>0</v>
      </c>
      <c r="AX622" s="55"/>
      <c r="AY622" s="54" t="s">
        <v>2</v>
      </c>
      <c r="AZ622" s="54">
        <f t="shared" si="848"/>
        <v>0</v>
      </c>
      <c r="BA622" s="54">
        <f t="shared" si="848"/>
        <v>0</v>
      </c>
      <c r="BB622" s="54">
        <f t="shared" si="848"/>
        <v>0</v>
      </c>
      <c r="BC622" s="54">
        <f t="shared" si="848"/>
        <v>0</v>
      </c>
      <c r="BD622" s="54">
        <f t="shared" si="848"/>
        <v>0</v>
      </c>
      <c r="BE622" s="54">
        <f t="shared" si="848"/>
        <v>0</v>
      </c>
      <c r="BF622" s="54">
        <f t="shared" si="848"/>
        <v>0</v>
      </c>
      <c r="BG622" s="54">
        <f t="shared" si="848"/>
        <v>0</v>
      </c>
      <c r="BH622" s="54">
        <f t="shared" si="848"/>
        <v>0</v>
      </c>
      <c r="BI622" s="54">
        <f t="shared" si="848"/>
        <v>0</v>
      </c>
      <c r="BJ622" s="54">
        <f t="shared" si="848"/>
        <v>0</v>
      </c>
      <c r="BK622" s="54">
        <f t="shared" si="848"/>
        <v>0</v>
      </c>
      <c r="BL622" s="54">
        <f t="shared" si="848"/>
        <v>0</v>
      </c>
      <c r="BM622" s="54">
        <f t="shared" si="848"/>
        <v>0</v>
      </c>
      <c r="BN622" s="54">
        <f t="shared" si="848"/>
        <v>0</v>
      </c>
      <c r="BO622" s="54">
        <f t="shared" si="848"/>
        <v>0</v>
      </c>
      <c r="BP622" s="54">
        <f t="shared" si="848"/>
        <v>0</v>
      </c>
      <c r="BQ622" s="54">
        <f t="shared" si="848"/>
        <v>0</v>
      </c>
      <c r="BR622" s="54">
        <f t="shared" si="848"/>
        <v>0</v>
      </c>
      <c r="BS622" s="54">
        <f t="shared" si="848"/>
        <v>0</v>
      </c>
      <c r="BT622" s="54">
        <f t="shared" si="848"/>
        <v>0</v>
      </c>
      <c r="BU622" s="54">
        <f t="shared" si="848"/>
        <v>0</v>
      </c>
      <c r="BV622" s="54">
        <f t="shared" si="848"/>
        <v>0</v>
      </c>
      <c r="BW622" s="54">
        <f t="shared" si="848"/>
        <v>0</v>
      </c>
      <c r="BX622" s="54">
        <f t="shared" si="848"/>
        <v>0</v>
      </c>
      <c r="BY622" s="54">
        <f t="shared" si="848"/>
        <v>0</v>
      </c>
      <c r="BZ622" s="54">
        <f t="shared" si="848"/>
        <v>0</v>
      </c>
      <c r="CA622" s="54">
        <f t="shared" si="848"/>
        <v>0</v>
      </c>
      <c r="CB622" s="54">
        <f t="shared" si="848"/>
        <v>0</v>
      </c>
      <c r="CC622" s="54">
        <f t="shared" si="848"/>
        <v>0</v>
      </c>
      <c r="CD622" s="54">
        <f t="shared" si="848"/>
        <v>0</v>
      </c>
      <c r="CE622" s="54">
        <f t="shared" si="848"/>
        <v>0</v>
      </c>
      <c r="CF622" s="148">
        <f t="shared" si="848"/>
        <v>0</v>
      </c>
      <c r="CG622" s="52"/>
      <c r="CH622" s="52"/>
      <c r="CI622" s="52"/>
      <c r="CJ622" s="52"/>
      <c r="CK622" s="52"/>
      <c r="CL622" s="52"/>
      <c r="CM622" s="52"/>
      <c r="CN622" s="52"/>
      <c r="CO622" s="52"/>
      <c r="CP622" s="52"/>
      <c r="CQ622" s="52"/>
      <c r="CR622" s="52"/>
      <c r="CS622" s="52"/>
      <c r="CT622" s="52"/>
      <c r="CU622" s="52"/>
      <c r="CV622" s="52"/>
      <c r="CW622" s="52"/>
      <c r="CX622" s="52"/>
      <c r="CY622" s="52"/>
      <c r="CZ622" s="52"/>
      <c r="DA622" s="52"/>
      <c r="DB622" s="52"/>
      <c r="DC622" s="52"/>
      <c r="DD622" s="52"/>
      <c r="DE622" s="52"/>
      <c r="DF622" s="52"/>
      <c r="DG622" s="52"/>
      <c r="DH622" s="52"/>
      <c r="DI622" s="52"/>
      <c r="DJ622" s="52"/>
      <c r="DK622" s="52"/>
      <c r="DL622" s="52"/>
    </row>
    <row r="623" spans="1:116" s="57" customFormat="1" x14ac:dyDescent="0.2">
      <c r="A623" s="220"/>
      <c r="B623" s="223"/>
      <c r="C623" s="226"/>
      <c r="D623" s="229"/>
      <c r="E623" s="229"/>
      <c r="F623" s="229"/>
      <c r="G623" s="232"/>
      <c r="H623" s="235"/>
      <c r="I623" s="237"/>
      <c r="J623" s="237"/>
      <c r="K623" s="235"/>
      <c r="L623" s="54" t="s">
        <v>138</v>
      </c>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146">
        <f t="shared" si="808"/>
        <v>0</v>
      </c>
      <c r="AU623" s="147">
        <f t="shared" si="851"/>
        <v>0</v>
      </c>
      <c r="AV623" s="52"/>
      <c r="AW623" s="55">
        <f t="shared" si="830"/>
        <v>0</v>
      </c>
      <c r="AX623" s="55"/>
      <c r="AY623" s="54" t="s">
        <v>138</v>
      </c>
      <c r="AZ623" s="54">
        <f t="shared" si="848"/>
        <v>0</v>
      </c>
      <c r="BA623" s="54">
        <f t="shared" si="848"/>
        <v>0</v>
      </c>
      <c r="BB623" s="54">
        <f t="shared" si="848"/>
        <v>0</v>
      </c>
      <c r="BC623" s="54">
        <f t="shared" si="848"/>
        <v>0</v>
      </c>
      <c r="BD623" s="54">
        <f t="shared" si="848"/>
        <v>0</v>
      </c>
      <c r="BE623" s="54">
        <f t="shared" si="848"/>
        <v>0</v>
      </c>
      <c r="BF623" s="54">
        <f t="shared" si="848"/>
        <v>0</v>
      </c>
      <c r="BG623" s="54">
        <f t="shared" si="848"/>
        <v>0</v>
      </c>
      <c r="BH623" s="54">
        <f t="shared" si="848"/>
        <v>0</v>
      </c>
      <c r="BI623" s="54">
        <f t="shared" si="848"/>
        <v>0</v>
      </c>
      <c r="BJ623" s="54">
        <f t="shared" si="848"/>
        <v>0</v>
      </c>
      <c r="BK623" s="54">
        <f t="shared" si="848"/>
        <v>0</v>
      </c>
      <c r="BL623" s="54">
        <f t="shared" si="848"/>
        <v>0</v>
      </c>
      <c r="BM623" s="54">
        <f t="shared" si="848"/>
        <v>0</v>
      </c>
      <c r="BN623" s="54">
        <f t="shared" si="848"/>
        <v>0</v>
      </c>
      <c r="BO623" s="54">
        <f t="shared" si="848"/>
        <v>0</v>
      </c>
      <c r="BP623" s="54">
        <f t="shared" si="848"/>
        <v>0</v>
      </c>
      <c r="BQ623" s="54">
        <f t="shared" si="848"/>
        <v>0</v>
      </c>
      <c r="BR623" s="54">
        <f t="shared" si="848"/>
        <v>0</v>
      </c>
      <c r="BS623" s="54">
        <f t="shared" si="848"/>
        <v>0</v>
      </c>
      <c r="BT623" s="54">
        <f t="shared" si="848"/>
        <v>0</v>
      </c>
      <c r="BU623" s="54">
        <f t="shared" si="848"/>
        <v>0</v>
      </c>
      <c r="BV623" s="54">
        <f t="shared" si="848"/>
        <v>0</v>
      </c>
      <c r="BW623" s="54">
        <f t="shared" si="848"/>
        <v>0</v>
      </c>
      <c r="BX623" s="54">
        <f t="shared" si="848"/>
        <v>0</v>
      </c>
      <c r="BY623" s="54">
        <f t="shared" si="848"/>
        <v>0</v>
      </c>
      <c r="BZ623" s="54">
        <f t="shared" si="848"/>
        <v>0</v>
      </c>
      <c r="CA623" s="54">
        <f t="shared" si="848"/>
        <v>0</v>
      </c>
      <c r="CB623" s="54">
        <f t="shared" si="848"/>
        <v>0</v>
      </c>
      <c r="CC623" s="54">
        <f t="shared" si="848"/>
        <v>0</v>
      </c>
      <c r="CD623" s="54">
        <f t="shared" si="848"/>
        <v>0</v>
      </c>
      <c r="CE623" s="54">
        <f t="shared" si="848"/>
        <v>0</v>
      </c>
      <c r="CF623" s="148">
        <f t="shared" si="848"/>
        <v>0</v>
      </c>
      <c r="CG623" s="52"/>
      <c r="CH623" s="52"/>
      <c r="CI623" s="52"/>
      <c r="CJ623" s="52"/>
      <c r="CK623" s="52"/>
      <c r="CL623" s="52"/>
      <c r="CM623" s="52"/>
      <c r="CN623" s="52"/>
      <c r="CO623" s="52"/>
      <c r="CP623" s="52"/>
      <c r="CQ623" s="52"/>
      <c r="CR623" s="52"/>
      <c r="CS623" s="52"/>
      <c r="CT623" s="52"/>
      <c r="CU623" s="52"/>
      <c r="CV623" s="52"/>
      <c r="CW623" s="52"/>
      <c r="CX623" s="52"/>
      <c r="CY623" s="52"/>
      <c r="CZ623" s="52"/>
      <c r="DA623" s="52"/>
      <c r="DB623" s="52"/>
      <c r="DC623" s="52"/>
      <c r="DD623" s="52"/>
      <c r="DE623" s="52"/>
      <c r="DF623" s="52"/>
      <c r="DG623" s="52"/>
      <c r="DH623" s="52"/>
      <c r="DI623" s="52"/>
      <c r="DJ623" s="52"/>
      <c r="DK623" s="52"/>
      <c r="DL623" s="52"/>
    </row>
    <row r="624" spans="1:116" s="57" customFormat="1" x14ac:dyDescent="0.2">
      <c r="A624" s="220"/>
      <c r="B624" s="223"/>
      <c r="C624" s="226"/>
      <c r="D624" s="229"/>
      <c r="E624" s="229"/>
      <c r="F624" s="229"/>
      <c r="G624" s="232"/>
      <c r="H624" s="235"/>
      <c r="I624" s="237"/>
      <c r="J624" s="237"/>
      <c r="K624" s="235"/>
      <c r="L624" s="54" t="s">
        <v>142</v>
      </c>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146">
        <f t="shared" si="808"/>
        <v>0</v>
      </c>
      <c r="AU624" s="147">
        <f t="shared" si="851"/>
        <v>0</v>
      </c>
      <c r="AV624" s="52"/>
      <c r="AW624" s="55">
        <f t="shared" si="830"/>
        <v>0</v>
      </c>
      <c r="AX624" s="55"/>
      <c r="AY624" s="54" t="s">
        <v>142</v>
      </c>
      <c r="AZ624" s="54">
        <f t="shared" si="848"/>
        <v>0</v>
      </c>
      <c r="BA624" s="54">
        <f t="shared" si="848"/>
        <v>0</v>
      </c>
      <c r="BB624" s="54">
        <f t="shared" si="848"/>
        <v>0</v>
      </c>
      <c r="BC624" s="54">
        <f t="shared" si="848"/>
        <v>0</v>
      </c>
      <c r="BD624" s="54">
        <f t="shared" si="848"/>
        <v>0</v>
      </c>
      <c r="BE624" s="54">
        <f t="shared" si="848"/>
        <v>0</v>
      </c>
      <c r="BF624" s="54">
        <f t="shared" si="848"/>
        <v>0</v>
      </c>
      <c r="BG624" s="54">
        <f t="shared" si="848"/>
        <v>0</v>
      </c>
      <c r="BH624" s="54">
        <f t="shared" si="848"/>
        <v>0</v>
      </c>
      <c r="BI624" s="54">
        <f t="shared" si="848"/>
        <v>0</v>
      </c>
      <c r="BJ624" s="54">
        <f t="shared" si="848"/>
        <v>0</v>
      </c>
      <c r="BK624" s="54">
        <f t="shared" si="848"/>
        <v>0</v>
      </c>
      <c r="BL624" s="54">
        <f t="shared" si="848"/>
        <v>0</v>
      </c>
      <c r="BM624" s="54">
        <f t="shared" si="848"/>
        <v>0</v>
      </c>
      <c r="BN624" s="54">
        <f t="shared" si="848"/>
        <v>0</v>
      </c>
      <c r="BO624" s="54">
        <f t="shared" si="848"/>
        <v>0</v>
      </c>
      <c r="BP624" s="54">
        <f t="shared" si="848"/>
        <v>0</v>
      </c>
      <c r="BQ624" s="54">
        <f t="shared" si="848"/>
        <v>0</v>
      </c>
      <c r="BR624" s="54">
        <f t="shared" si="848"/>
        <v>0</v>
      </c>
      <c r="BS624" s="54">
        <f t="shared" si="848"/>
        <v>0</v>
      </c>
      <c r="BT624" s="54">
        <f t="shared" si="848"/>
        <v>0</v>
      </c>
      <c r="BU624" s="54">
        <f t="shared" si="848"/>
        <v>0</v>
      </c>
      <c r="BV624" s="54">
        <f t="shared" si="848"/>
        <v>0</v>
      </c>
      <c r="BW624" s="54">
        <f t="shared" si="848"/>
        <v>0</v>
      </c>
      <c r="BX624" s="54">
        <f t="shared" si="848"/>
        <v>0</v>
      </c>
      <c r="BY624" s="54">
        <f t="shared" si="848"/>
        <v>0</v>
      </c>
      <c r="BZ624" s="54">
        <f t="shared" si="848"/>
        <v>0</v>
      </c>
      <c r="CA624" s="54">
        <f t="shared" si="848"/>
        <v>0</v>
      </c>
      <c r="CB624" s="54">
        <f t="shared" si="848"/>
        <v>0</v>
      </c>
      <c r="CC624" s="54">
        <f t="shared" si="848"/>
        <v>0</v>
      </c>
      <c r="CD624" s="54">
        <f t="shared" si="848"/>
        <v>0</v>
      </c>
      <c r="CE624" s="54">
        <f t="shared" si="848"/>
        <v>0</v>
      </c>
      <c r="CF624" s="148">
        <f t="shared" si="848"/>
        <v>0</v>
      </c>
      <c r="CG624" s="52"/>
      <c r="CH624" s="52"/>
      <c r="CI624" s="52"/>
      <c r="CJ624" s="52"/>
      <c r="CK624" s="52"/>
      <c r="CL624" s="52"/>
      <c r="CM624" s="52"/>
      <c r="CN624" s="52"/>
      <c r="CO624" s="52"/>
      <c r="CP624" s="52"/>
      <c r="CQ624" s="52"/>
      <c r="CR624" s="52"/>
      <c r="CS624" s="52"/>
      <c r="CT624" s="52"/>
      <c r="CU624" s="52"/>
      <c r="CV624" s="52"/>
      <c r="CW624" s="52"/>
      <c r="CX624" s="52"/>
      <c r="CY624" s="52"/>
      <c r="CZ624" s="52"/>
      <c r="DA624" s="52"/>
      <c r="DB624" s="52"/>
      <c r="DC624" s="52"/>
      <c r="DD624" s="52"/>
      <c r="DE624" s="52"/>
      <c r="DF624" s="52"/>
      <c r="DG624" s="52"/>
      <c r="DH624" s="52"/>
      <c r="DI624" s="52"/>
      <c r="DJ624" s="52"/>
      <c r="DK624" s="52"/>
      <c r="DL624" s="52"/>
    </row>
    <row r="625" spans="1:116" s="57" customFormat="1" x14ac:dyDescent="0.2">
      <c r="A625" s="220"/>
      <c r="B625" s="223"/>
      <c r="C625" s="226"/>
      <c r="D625" s="229"/>
      <c r="E625" s="229"/>
      <c r="F625" s="229"/>
      <c r="G625" s="232"/>
      <c r="H625" s="235"/>
      <c r="I625" s="237"/>
      <c r="J625" s="237"/>
      <c r="K625" s="235"/>
      <c r="L625" s="54" t="s">
        <v>139</v>
      </c>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146">
        <f t="shared" si="808"/>
        <v>0</v>
      </c>
      <c r="AU625" s="147">
        <f t="shared" si="851"/>
        <v>0</v>
      </c>
      <c r="AV625" s="52"/>
      <c r="AW625" s="55">
        <f t="shared" si="830"/>
        <v>0</v>
      </c>
      <c r="AX625" s="55"/>
      <c r="AY625" s="54" t="s">
        <v>139</v>
      </c>
      <c r="AZ625" s="54">
        <f t="shared" si="848"/>
        <v>0</v>
      </c>
      <c r="BA625" s="54">
        <f t="shared" si="848"/>
        <v>0</v>
      </c>
      <c r="BB625" s="54">
        <f t="shared" si="848"/>
        <v>0</v>
      </c>
      <c r="BC625" s="54">
        <f t="shared" si="848"/>
        <v>0</v>
      </c>
      <c r="BD625" s="54">
        <f t="shared" si="848"/>
        <v>0</v>
      </c>
      <c r="BE625" s="54">
        <f t="shared" si="848"/>
        <v>0</v>
      </c>
      <c r="BF625" s="54">
        <f t="shared" si="848"/>
        <v>0</v>
      </c>
      <c r="BG625" s="54">
        <f t="shared" si="848"/>
        <v>0</v>
      </c>
      <c r="BH625" s="54">
        <f t="shared" si="848"/>
        <v>0</v>
      </c>
      <c r="BI625" s="54">
        <f t="shared" si="848"/>
        <v>0</v>
      </c>
      <c r="BJ625" s="54">
        <f t="shared" si="848"/>
        <v>0</v>
      </c>
      <c r="BK625" s="54">
        <f t="shared" si="848"/>
        <v>0</v>
      </c>
      <c r="BL625" s="54">
        <f t="shared" si="848"/>
        <v>0</v>
      </c>
      <c r="BM625" s="54">
        <f t="shared" si="848"/>
        <v>0</v>
      </c>
      <c r="BN625" s="54">
        <f t="shared" si="848"/>
        <v>0</v>
      </c>
      <c r="BO625" s="54">
        <f t="shared" si="848"/>
        <v>0</v>
      </c>
      <c r="BP625" s="54">
        <f t="shared" si="848"/>
        <v>0</v>
      </c>
      <c r="BQ625" s="54">
        <f t="shared" si="848"/>
        <v>0</v>
      </c>
      <c r="BR625" s="54">
        <f t="shared" si="848"/>
        <v>0</v>
      </c>
      <c r="BS625" s="54">
        <f t="shared" si="848"/>
        <v>0</v>
      </c>
      <c r="BT625" s="54">
        <f t="shared" si="848"/>
        <v>0</v>
      </c>
      <c r="BU625" s="54">
        <f t="shared" si="848"/>
        <v>0</v>
      </c>
      <c r="BV625" s="54">
        <f t="shared" si="848"/>
        <v>0</v>
      </c>
      <c r="BW625" s="54">
        <f t="shared" si="848"/>
        <v>0</v>
      </c>
      <c r="BX625" s="54">
        <f t="shared" si="848"/>
        <v>0</v>
      </c>
      <c r="BY625" s="54">
        <f t="shared" si="848"/>
        <v>0</v>
      </c>
      <c r="BZ625" s="54">
        <f t="shared" si="848"/>
        <v>0</v>
      </c>
      <c r="CA625" s="54">
        <f t="shared" si="848"/>
        <v>0</v>
      </c>
      <c r="CB625" s="54">
        <f t="shared" si="848"/>
        <v>0</v>
      </c>
      <c r="CC625" s="54">
        <f t="shared" si="848"/>
        <v>0</v>
      </c>
      <c r="CD625" s="54">
        <f t="shared" si="848"/>
        <v>0</v>
      </c>
      <c r="CE625" s="54">
        <f t="shared" si="848"/>
        <v>0</v>
      </c>
      <c r="CF625" s="148">
        <f t="shared" si="848"/>
        <v>0</v>
      </c>
      <c r="CG625" s="52"/>
      <c r="CH625" s="52"/>
      <c r="CI625" s="52"/>
      <c r="CJ625" s="52"/>
      <c r="CK625" s="52"/>
      <c r="CL625" s="52"/>
      <c r="CM625" s="52"/>
      <c r="CN625" s="52"/>
      <c r="CO625" s="52"/>
      <c r="CP625" s="52"/>
      <c r="CQ625" s="52"/>
      <c r="CR625" s="52"/>
      <c r="CS625" s="52"/>
      <c r="CT625" s="52"/>
      <c r="CU625" s="52"/>
      <c r="CV625" s="52"/>
      <c r="CW625" s="52"/>
      <c r="CX625" s="52"/>
      <c r="CY625" s="52"/>
      <c r="CZ625" s="52"/>
      <c r="DA625" s="52"/>
      <c r="DB625" s="52"/>
      <c r="DC625" s="52"/>
      <c r="DD625" s="52"/>
      <c r="DE625" s="52"/>
      <c r="DF625" s="52"/>
      <c r="DG625" s="52"/>
      <c r="DH625" s="52"/>
      <c r="DI625" s="52"/>
      <c r="DJ625" s="52"/>
      <c r="DK625" s="52"/>
      <c r="DL625" s="52"/>
    </row>
    <row r="626" spans="1:116" s="57" customFormat="1" x14ac:dyDescent="0.2">
      <c r="A626" s="220"/>
      <c r="B626" s="223"/>
      <c r="C626" s="226"/>
      <c r="D626" s="229"/>
      <c r="E626" s="229"/>
      <c r="F626" s="229"/>
      <c r="G626" s="232"/>
      <c r="H626" s="235"/>
      <c r="I626" s="237"/>
      <c r="J626" s="237"/>
      <c r="K626" s="235"/>
      <c r="L626" s="54" t="s">
        <v>140</v>
      </c>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146">
        <f t="shared" si="808"/>
        <v>0</v>
      </c>
      <c r="AU626" s="147">
        <f t="shared" si="851"/>
        <v>0</v>
      </c>
      <c r="AV626" s="52"/>
      <c r="AW626" s="55">
        <f t="shared" si="830"/>
        <v>0</v>
      </c>
      <c r="AX626" s="55"/>
      <c r="AY626" s="54" t="s">
        <v>140</v>
      </c>
      <c r="AZ626" s="54">
        <f t="shared" si="848"/>
        <v>0</v>
      </c>
      <c r="BA626" s="54">
        <f t="shared" si="848"/>
        <v>0</v>
      </c>
      <c r="BB626" s="54">
        <f t="shared" si="848"/>
        <v>0</v>
      </c>
      <c r="BC626" s="54">
        <f t="shared" si="848"/>
        <v>0</v>
      </c>
      <c r="BD626" s="54">
        <f t="shared" si="848"/>
        <v>0</v>
      </c>
      <c r="BE626" s="54">
        <f t="shared" si="848"/>
        <v>0</v>
      </c>
      <c r="BF626" s="54">
        <f t="shared" si="848"/>
        <v>0</v>
      </c>
      <c r="BG626" s="54">
        <f t="shared" si="848"/>
        <v>0</v>
      </c>
      <c r="BH626" s="54">
        <f t="shared" si="848"/>
        <v>0</v>
      </c>
      <c r="BI626" s="54">
        <f t="shared" si="848"/>
        <v>0</v>
      </c>
      <c r="BJ626" s="54">
        <f t="shared" si="848"/>
        <v>0</v>
      </c>
      <c r="BK626" s="54">
        <f t="shared" si="848"/>
        <v>0</v>
      </c>
      <c r="BL626" s="54">
        <f t="shared" si="848"/>
        <v>0</v>
      </c>
      <c r="BM626" s="54">
        <f t="shared" si="848"/>
        <v>0</v>
      </c>
      <c r="BN626" s="54">
        <f t="shared" si="848"/>
        <v>0</v>
      </c>
      <c r="BO626" s="54">
        <f t="shared" ref="BO626" si="852">IFERROR($AU626/$AT626*AB626,0)</f>
        <v>0</v>
      </c>
      <c r="BP626" s="54">
        <f t="shared" ref="BP626:CE634" si="853">IFERROR($AU626/$AT626*AC626,0)</f>
        <v>0</v>
      </c>
      <c r="BQ626" s="54">
        <f t="shared" ref="BQ626" si="854">IFERROR($AU626/$AT626*AD626,0)</f>
        <v>0</v>
      </c>
      <c r="BR626" s="54">
        <f t="shared" ref="BR626" si="855">IFERROR($AU626/$AT626*AE626,0)</f>
        <v>0</v>
      </c>
      <c r="BS626" s="54">
        <f t="shared" ref="BS626" si="856">IFERROR($AU626/$AT626*AF626,0)</f>
        <v>0</v>
      </c>
      <c r="BT626" s="54">
        <f t="shared" ref="BT626" si="857">IFERROR($AU626/$AT626*AG626,0)</f>
        <v>0</v>
      </c>
      <c r="BU626" s="54">
        <f t="shared" ref="BU626" si="858">IFERROR($AU626/$AT626*AH626,0)</f>
        <v>0</v>
      </c>
      <c r="BV626" s="54">
        <f t="shared" ref="BV626" si="859">IFERROR($AU626/$AT626*AI626,0)</f>
        <v>0</v>
      </c>
      <c r="BW626" s="54">
        <f t="shared" ref="BW626" si="860">IFERROR($AU626/$AT626*AJ626,0)</f>
        <v>0</v>
      </c>
      <c r="BX626" s="54">
        <f t="shared" ref="BX626" si="861">IFERROR($AU626/$AT626*AK626,0)</f>
        <v>0</v>
      </c>
      <c r="BY626" s="54">
        <f t="shared" ref="BY626" si="862">IFERROR($AU626/$AT626*AL626,0)</f>
        <v>0</v>
      </c>
      <c r="BZ626" s="54">
        <f t="shared" ref="BZ626" si="863">IFERROR($AU626/$AT626*AM626,0)</f>
        <v>0</v>
      </c>
      <c r="CA626" s="54">
        <f t="shared" ref="CA626" si="864">IFERROR($AU626/$AT626*AN626,0)</f>
        <v>0</v>
      </c>
      <c r="CB626" s="54">
        <f t="shared" ref="CB626" si="865">IFERROR($AU626/$AT626*AO626,0)</f>
        <v>0</v>
      </c>
      <c r="CC626" s="54">
        <f t="shared" ref="CC626" si="866">IFERROR($AU626/$AT626*AP626,0)</f>
        <v>0</v>
      </c>
      <c r="CD626" s="54">
        <f t="shared" ref="CD626" si="867">IFERROR($AU626/$AT626*AQ626,0)</f>
        <v>0</v>
      </c>
      <c r="CE626" s="54">
        <f t="shared" ref="CE626" si="868">IFERROR($AU626/$AT626*AR626,0)</f>
        <v>0</v>
      </c>
      <c r="CF626" s="148">
        <f t="shared" ref="AZ626:CF642" si="869">IFERROR($AU626/$AT626*AS626,0)</f>
        <v>0</v>
      </c>
      <c r="CG626" s="52"/>
      <c r="CH626" s="52"/>
      <c r="CI626" s="52"/>
      <c r="CJ626" s="52"/>
      <c r="CK626" s="52"/>
      <c r="CL626" s="52"/>
      <c r="CM626" s="52"/>
      <c r="CN626" s="52"/>
      <c r="CO626" s="52"/>
      <c r="CP626" s="52"/>
      <c r="CQ626" s="52"/>
      <c r="CR626" s="52"/>
      <c r="CS626" s="52"/>
      <c r="CT626" s="52"/>
      <c r="CU626" s="52"/>
      <c r="CV626" s="52"/>
      <c r="CW626" s="52"/>
      <c r="CX626" s="52"/>
      <c r="CY626" s="52"/>
      <c r="CZ626" s="52"/>
      <c r="DA626" s="52"/>
      <c r="DB626" s="52"/>
      <c r="DC626" s="52"/>
      <c r="DD626" s="52"/>
      <c r="DE626" s="52"/>
      <c r="DF626" s="52"/>
      <c r="DG626" s="52"/>
      <c r="DH626" s="52"/>
      <c r="DI626" s="52"/>
      <c r="DJ626" s="52"/>
      <c r="DK626" s="52"/>
      <c r="DL626" s="52"/>
    </row>
    <row r="627" spans="1:116" s="57" customFormat="1" ht="13.5" thickBot="1" x14ac:dyDescent="0.25">
      <c r="A627" s="221"/>
      <c r="B627" s="224"/>
      <c r="C627" s="227"/>
      <c r="D627" s="230"/>
      <c r="E627" s="230"/>
      <c r="F627" s="230"/>
      <c r="G627" s="233"/>
      <c r="H627" s="236"/>
      <c r="I627" s="238"/>
      <c r="J627" s="238"/>
      <c r="K627" s="236"/>
      <c r="L627" s="141" t="s">
        <v>141</v>
      </c>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8"/>
      <c r="AL627" s="128"/>
      <c r="AM627" s="128"/>
      <c r="AN627" s="128"/>
      <c r="AO627" s="128"/>
      <c r="AP627" s="128"/>
      <c r="AQ627" s="128"/>
      <c r="AR627" s="128"/>
      <c r="AS627" s="128"/>
      <c r="AT627" s="149">
        <f t="shared" si="808"/>
        <v>0</v>
      </c>
      <c r="AU627" s="150">
        <f t="shared" si="851"/>
        <v>0</v>
      </c>
      <c r="AV627" s="52"/>
      <c r="AW627" s="55">
        <f t="shared" si="830"/>
        <v>0</v>
      </c>
      <c r="AX627" s="55"/>
      <c r="AY627" s="141" t="s">
        <v>141</v>
      </c>
      <c r="AZ627" s="141">
        <f t="shared" ref="AZ627:BO634" si="870">IFERROR($AU627/$AT627*M627,0)</f>
        <v>0</v>
      </c>
      <c r="BA627" s="141">
        <f t="shared" si="870"/>
        <v>0</v>
      </c>
      <c r="BB627" s="141">
        <f t="shared" si="870"/>
        <v>0</v>
      </c>
      <c r="BC627" s="141">
        <f t="shared" si="870"/>
        <v>0</v>
      </c>
      <c r="BD627" s="141">
        <f t="shared" si="870"/>
        <v>0</v>
      </c>
      <c r="BE627" s="141">
        <f t="shared" si="870"/>
        <v>0</v>
      </c>
      <c r="BF627" s="141">
        <f t="shared" si="870"/>
        <v>0</v>
      </c>
      <c r="BG627" s="141">
        <f t="shared" si="870"/>
        <v>0</v>
      </c>
      <c r="BH627" s="141">
        <f t="shared" si="870"/>
        <v>0</v>
      </c>
      <c r="BI627" s="141">
        <f t="shared" si="870"/>
        <v>0</v>
      </c>
      <c r="BJ627" s="141">
        <f t="shared" si="870"/>
        <v>0</v>
      </c>
      <c r="BK627" s="141">
        <f t="shared" si="870"/>
        <v>0</v>
      </c>
      <c r="BL627" s="141">
        <f t="shared" si="870"/>
        <v>0</v>
      </c>
      <c r="BM627" s="141">
        <f t="shared" si="870"/>
        <v>0</v>
      </c>
      <c r="BN627" s="141">
        <f t="shared" si="870"/>
        <v>0</v>
      </c>
      <c r="BO627" s="141">
        <f t="shared" si="870"/>
        <v>0</v>
      </c>
      <c r="BP627" s="141">
        <f t="shared" si="853"/>
        <v>0</v>
      </c>
      <c r="BQ627" s="141">
        <f t="shared" si="853"/>
        <v>0</v>
      </c>
      <c r="BR627" s="141">
        <f t="shared" si="853"/>
        <v>0</v>
      </c>
      <c r="BS627" s="141">
        <f t="shared" si="853"/>
        <v>0</v>
      </c>
      <c r="BT627" s="141">
        <f t="shared" si="853"/>
        <v>0</v>
      </c>
      <c r="BU627" s="141">
        <f t="shared" si="853"/>
        <v>0</v>
      </c>
      <c r="BV627" s="141">
        <f t="shared" si="853"/>
        <v>0</v>
      </c>
      <c r="BW627" s="141">
        <f t="shared" si="853"/>
        <v>0</v>
      </c>
      <c r="BX627" s="141">
        <f t="shared" si="853"/>
        <v>0</v>
      </c>
      <c r="BY627" s="141">
        <f t="shared" si="853"/>
        <v>0</v>
      </c>
      <c r="BZ627" s="141">
        <f t="shared" si="853"/>
        <v>0</v>
      </c>
      <c r="CA627" s="141">
        <f t="shared" si="853"/>
        <v>0</v>
      </c>
      <c r="CB627" s="141">
        <f t="shared" si="853"/>
        <v>0</v>
      </c>
      <c r="CC627" s="141">
        <f t="shared" si="853"/>
        <v>0</v>
      </c>
      <c r="CD627" s="141">
        <f t="shared" si="853"/>
        <v>0</v>
      </c>
      <c r="CE627" s="141">
        <f t="shared" si="853"/>
        <v>0</v>
      </c>
      <c r="CF627" s="151">
        <f t="shared" si="869"/>
        <v>0</v>
      </c>
      <c r="CG627" s="52"/>
      <c r="CH627" s="52"/>
      <c r="CI627" s="52"/>
      <c r="CJ627" s="52"/>
      <c r="CK627" s="52"/>
      <c r="CL627" s="52"/>
      <c r="CM627" s="52"/>
      <c r="CN627" s="52"/>
      <c r="CO627" s="52"/>
      <c r="CP627" s="52"/>
      <c r="CQ627" s="52"/>
      <c r="CR627" s="52"/>
      <c r="CS627" s="52"/>
      <c r="CT627" s="52"/>
      <c r="CU627" s="52"/>
      <c r="CV627" s="52"/>
      <c r="CW627" s="52"/>
      <c r="CX627" s="52"/>
      <c r="CY627" s="52"/>
      <c r="CZ627" s="52"/>
      <c r="DA627" s="52"/>
      <c r="DB627" s="52"/>
      <c r="DC627" s="52"/>
      <c r="DD627" s="52"/>
      <c r="DE627" s="52"/>
      <c r="DF627" s="52"/>
      <c r="DG627" s="52"/>
      <c r="DH627" s="52"/>
      <c r="DI627" s="52"/>
      <c r="DJ627" s="52"/>
      <c r="DK627" s="52"/>
      <c r="DL627" s="52"/>
    </row>
    <row r="628" spans="1:116" s="57" customFormat="1" x14ac:dyDescent="0.2">
      <c r="A628" s="219"/>
      <c r="B628" s="222"/>
      <c r="C628" s="225"/>
      <c r="D628" s="228"/>
      <c r="E628" s="228"/>
      <c r="F628" s="228"/>
      <c r="G628" s="231"/>
      <c r="H628" s="234"/>
      <c r="I628" s="222"/>
      <c r="J628" s="222"/>
      <c r="K628" s="234"/>
      <c r="L628" s="140" t="s">
        <v>145</v>
      </c>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43">
        <f t="shared" si="808"/>
        <v>0</v>
      </c>
      <c r="AU628" s="144">
        <f t="shared" ref="AU628:AU635" si="871">AT628*$H$628</f>
        <v>0</v>
      </c>
      <c r="AV628" s="52"/>
      <c r="AW628" s="55">
        <f t="shared" si="830"/>
        <v>0</v>
      </c>
      <c r="AX628" s="55"/>
      <c r="AY628" s="140" t="s">
        <v>145</v>
      </c>
      <c r="AZ628" s="140">
        <f t="shared" si="870"/>
        <v>0</v>
      </c>
      <c r="BA628" s="140">
        <f t="shared" si="870"/>
        <v>0</v>
      </c>
      <c r="BB628" s="140">
        <f t="shared" si="870"/>
        <v>0</v>
      </c>
      <c r="BC628" s="140">
        <f t="shared" si="870"/>
        <v>0</v>
      </c>
      <c r="BD628" s="140">
        <f t="shared" si="870"/>
        <v>0</v>
      </c>
      <c r="BE628" s="140">
        <f t="shared" si="870"/>
        <v>0</v>
      </c>
      <c r="BF628" s="140">
        <f t="shared" si="870"/>
        <v>0</v>
      </c>
      <c r="BG628" s="140">
        <f t="shared" si="870"/>
        <v>0</v>
      </c>
      <c r="BH628" s="140">
        <f t="shared" si="870"/>
        <v>0</v>
      </c>
      <c r="BI628" s="140">
        <f t="shared" si="870"/>
        <v>0</v>
      </c>
      <c r="BJ628" s="140">
        <f t="shared" si="870"/>
        <v>0</v>
      </c>
      <c r="BK628" s="140">
        <f t="shared" si="870"/>
        <v>0</v>
      </c>
      <c r="BL628" s="140">
        <f t="shared" si="870"/>
        <v>0</v>
      </c>
      <c r="BM628" s="140">
        <f t="shared" si="870"/>
        <v>0</v>
      </c>
      <c r="BN628" s="140">
        <f t="shared" si="870"/>
        <v>0</v>
      </c>
      <c r="BO628" s="140">
        <f t="shared" si="870"/>
        <v>0</v>
      </c>
      <c r="BP628" s="140">
        <f t="shared" si="853"/>
        <v>0</v>
      </c>
      <c r="BQ628" s="140">
        <f t="shared" si="853"/>
        <v>0</v>
      </c>
      <c r="BR628" s="140">
        <f t="shared" si="853"/>
        <v>0</v>
      </c>
      <c r="BS628" s="140">
        <f t="shared" si="853"/>
        <v>0</v>
      </c>
      <c r="BT628" s="140">
        <f t="shared" si="853"/>
        <v>0</v>
      </c>
      <c r="BU628" s="140">
        <f t="shared" si="853"/>
        <v>0</v>
      </c>
      <c r="BV628" s="140">
        <f t="shared" si="853"/>
        <v>0</v>
      </c>
      <c r="BW628" s="140">
        <f t="shared" si="853"/>
        <v>0</v>
      </c>
      <c r="BX628" s="140">
        <f t="shared" si="853"/>
        <v>0</v>
      </c>
      <c r="BY628" s="140">
        <f t="shared" si="853"/>
        <v>0</v>
      </c>
      <c r="BZ628" s="140">
        <f t="shared" si="853"/>
        <v>0</v>
      </c>
      <c r="CA628" s="140">
        <f t="shared" si="853"/>
        <v>0</v>
      </c>
      <c r="CB628" s="140">
        <f t="shared" si="853"/>
        <v>0</v>
      </c>
      <c r="CC628" s="140">
        <f t="shared" si="853"/>
        <v>0</v>
      </c>
      <c r="CD628" s="140">
        <f t="shared" si="853"/>
        <v>0</v>
      </c>
      <c r="CE628" s="140">
        <f t="shared" si="853"/>
        <v>0</v>
      </c>
      <c r="CF628" s="145">
        <f t="shared" si="869"/>
        <v>0</v>
      </c>
      <c r="CG628" s="52"/>
      <c r="CH628" s="52"/>
      <c r="CI628" s="52"/>
      <c r="CJ628" s="52"/>
      <c r="CK628" s="52"/>
      <c r="CL628" s="52"/>
      <c r="CM628" s="52"/>
      <c r="CN628" s="52"/>
      <c r="CO628" s="52"/>
      <c r="CP628" s="52"/>
      <c r="CQ628" s="52"/>
      <c r="CR628" s="52"/>
      <c r="CS628" s="52"/>
      <c r="CT628" s="52"/>
      <c r="CU628" s="52"/>
      <c r="CV628" s="52"/>
      <c r="CW628" s="52"/>
      <c r="CX628" s="52"/>
      <c r="CY628" s="52"/>
      <c r="CZ628" s="52"/>
      <c r="DA628" s="52"/>
      <c r="DB628" s="52"/>
      <c r="DC628" s="52"/>
      <c r="DD628" s="52"/>
      <c r="DE628" s="52"/>
      <c r="DF628" s="52"/>
      <c r="DG628" s="52"/>
      <c r="DH628" s="52"/>
      <c r="DI628" s="52"/>
      <c r="DJ628" s="52"/>
      <c r="DK628" s="52"/>
      <c r="DL628" s="52"/>
    </row>
    <row r="629" spans="1:116" s="57" customFormat="1" x14ac:dyDescent="0.2">
      <c r="A629" s="220"/>
      <c r="B629" s="223"/>
      <c r="C629" s="226"/>
      <c r="D629" s="229"/>
      <c r="E629" s="229"/>
      <c r="F629" s="229"/>
      <c r="G629" s="232"/>
      <c r="H629" s="235"/>
      <c r="I629" s="237"/>
      <c r="J629" s="237"/>
      <c r="K629" s="235"/>
      <c r="L629" s="54" t="s">
        <v>1</v>
      </c>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146">
        <f t="shared" si="808"/>
        <v>0</v>
      </c>
      <c r="AU629" s="147">
        <f t="shared" si="871"/>
        <v>0</v>
      </c>
      <c r="AV629" s="52"/>
      <c r="AW629" s="55">
        <f t="shared" si="830"/>
        <v>0</v>
      </c>
      <c r="AX629" s="55"/>
      <c r="AY629" s="54" t="s">
        <v>1</v>
      </c>
      <c r="AZ629" s="54">
        <f t="shared" si="870"/>
        <v>0</v>
      </c>
      <c r="BA629" s="54">
        <f t="shared" si="870"/>
        <v>0</v>
      </c>
      <c r="BB629" s="54">
        <f t="shared" si="870"/>
        <v>0</v>
      </c>
      <c r="BC629" s="54">
        <f t="shared" si="870"/>
        <v>0</v>
      </c>
      <c r="BD629" s="54">
        <f t="shared" si="870"/>
        <v>0</v>
      </c>
      <c r="BE629" s="54">
        <f t="shared" si="870"/>
        <v>0</v>
      </c>
      <c r="BF629" s="54">
        <f t="shared" si="870"/>
        <v>0</v>
      </c>
      <c r="BG629" s="54">
        <f t="shared" si="870"/>
        <v>0</v>
      </c>
      <c r="BH629" s="54">
        <f t="shared" si="870"/>
        <v>0</v>
      </c>
      <c r="BI629" s="54">
        <f t="shared" si="870"/>
        <v>0</v>
      </c>
      <c r="BJ629" s="54">
        <f t="shared" si="870"/>
        <v>0</v>
      </c>
      <c r="BK629" s="54">
        <f t="shared" si="870"/>
        <v>0</v>
      </c>
      <c r="BL629" s="54">
        <f t="shared" si="870"/>
        <v>0</v>
      </c>
      <c r="BM629" s="54">
        <f t="shared" si="870"/>
        <v>0</v>
      </c>
      <c r="BN629" s="54">
        <f t="shared" si="870"/>
        <v>0</v>
      </c>
      <c r="BO629" s="54">
        <f t="shared" si="870"/>
        <v>0</v>
      </c>
      <c r="BP629" s="54">
        <f t="shared" si="853"/>
        <v>0</v>
      </c>
      <c r="BQ629" s="54">
        <f t="shared" si="853"/>
        <v>0</v>
      </c>
      <c r="BR629" s="54">
        <f t="shared" si="853"/>
        <v>0</v>
      </c>
      <c r="BS629" s="54">
        <f t="shared" si="853"/>
        <v>0</v>
      </c>
      <c r="BT629" s="54">
        <f t="shared" si="853"/>
        <v>0</v>
      </c>
      <c r="BU629" s="54">
        <f t="shared" si="853"/>
        <v>0</v>
      </c>
      <c r="BV629" s="54">
        <f t="shared" si="853"/>
        <v>0</v>
      </c>
      <c r="BW629" s="54">
        <f t="shared" si="853"/>
        <v>0</v>
      </c>
      <c r="BX629" s="54">
        <f t="shared" si="853"/>
        <v>0</v>
      </c>
      <c r="BY629" s="54">
        <f t="shared" si="853"/>
        <v>0</v>
      </c>
      <c r="BZ629" s="54">
        <f t="shared" si="853"/>
        <v>0</v>
      </c>
      <c r="CA629" s="54">
        <f t="shared" si="853"/>
        <v>0</v>
      </c>
      <c r="CB629" s="54">
        <f t="shared" si="853"/>
        <v>0</v>
      </c>
      <c r="CC629" s="54">
        <f t="shared" si="853"/>
        <v>0</v>
      </c>
      <c r="CD629" s="54">
        <f t="shared" si="853"/>
        <v>0</v>
      </c>
      <c r="CE629" s="54">
        <f t="shared" si="853"/>
        <v>0</v>
      </c>
      <c r="CF629" s="148">
        <f t="shared" si="869"/>
        <v>0</v>
      </c>
      <c r="CG629" s="52"/>
      <c r="CH629" s="52"/>
      <c r="CI629" s="52"/>
      <c r="CJ629" s="52"/>
      <c r="CK629" s="52"/>
      <c r="CL629" s="52"/>
      <c r="CM629" s="52"/>
      <c r="CN629" s="52"/>
      <c r="CO629" s="52"/>
      <c r="CP629" s="52"/>
      <c r="CQ629" s="52"/>
      <c r="CR629" s="52"/>
      <c r="CS629" s="52"/>
      <c r="CT629" s="52"/>
      <c r="CU629" s="52"/>
      <c r="CV629" s="52"/>
      <c r="CW629" s="52"/>
      <c r="CX629" s="52"/>
      <c r="CY629" s="52"/>
      <c r="CZ629" s="52"/>
      <c r="DA629" s="52"/>
      <c r="DB629" s="52"/>
      <c r="DC629" s="52"/>
      <c r="DD629" s="52"/>
      <c r="DE629" s="52"/>
      <c r="DF629" s="52"/>
      <c r="DG629" s="52"/>
      <c r="DH629" s="52"/>
      <c r="DI629" s="52"/>
      <c r="DJ629" s="52"/>
      <c r="DK629" s="52"/>
      <c r="DL629" s="52"/>
    </row>
    <row r="630" spans="1:116" s="57" customFormat="1" x14ac:dyDescent="0.2">
      <c r="A630" s="220"/>
      <c r="B630" s="223"/>
      <c r="C630" s="226"/>
      <c r="D630" s="229"/>
      <c r="E630" s="229"/>
      <c r="F630" s="229"/>
      <c r="G630" s="232"/>
      <c r="H630" s="235"/>
      <c r="I630" s="237"/>
      <c r="J630" s="237"/>
      <c r="K630" s="235"/>
      <c r="L630" s="54" t="s">
        <v>2</v>
      </c>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146">
        <f t="shared" si="808"/>
        <v>0</v>
      </c>
      <c r="AU630" s="147">
        <f t="shared" si="871"/>
        <v>0</v>
      </c>
      <c r="AV630" s="52"/>
      <c r="AW630" s="55">
        <f t="shared" si="830"/>
        <v>0</v>
      </c>
      <c r="AX630" s="55"/>
      <c r="AY630" s="54" t="s">
        <v>2</v>
      </c>
      <c r="AZ630" s="54">
        <f t="shared" si="870"/>
        <v>0</v>
      </c>
      <c r="BA630" s="54">
        <f t="shared" si="870"/>
        <v>0</v>
      </c>
      <c r="BB630" s="54">
        <f t="shared" si="870"/>
        <v>0</v>
      </c>
      <c r="BC630" s="54">
        <f t="shared" si="870"/>
        <v>0</v>
      </c>
      <c r="BD630" s="54">
        <f t="shared" si="870"/>
        <v>0</v>
      </c>
      <c r="BE630" s="54">
        <f t="shared" si="870"/>
        <v>0</v>
      </c>
      <c r="BF630" s="54">
        <f t="shared" si="870"/>
        <v>0</v>
      </c>
      <c r="BG630" s="54">
        <f t="shared" si="870"/>
        <v>0</v>
      </c>
      <c r="BH630" s="54">
        <f t="shared" si="870"/>
        <v>0</v>
      </c>
      <c r="BI630" s="54">
        <f t="shared" si="870"/>
        <v>0</v>
      </c>
      <c r="BJ630" s="54">
        <f t="shared" si="870"/>
        <v>0</v>
      </c>
      <c r="BK630" s="54">
        <f t="shared" si="870"/>
        <v>0</v>
      </c>
      <c r="BL630" s="54">
        <f t="shared" si="870"/>
        <v>0</v>
      </c>
      <c r="BM630" s="54">
        <f t="shared" si="870"/>
        <v>0</v>
      </c>
      <c r="BN630" s="54">
        <f t="shared" si="870"/>
        <v>0</v>
      </c>
      <c r="BO630" s="54">
        <f t="shared" si="870"/>
        <v>0</v>
      </c>
      <c r="BP630" s="54">
        <f t="shared" si="853"/>
        <v>0</v>
      </c>
      <c r="BQ630" s="54">
        <f t="shared" si="853"/>
        <v>0</v>
      </c>
      <c r="BR630" s="54">
        <f t="shared" si="853"/>
        <v>0</v>
      </c>
      <c r="BS630" s="54">
        <f t="shared" si="853"/>
        <v>0</v>
      </c>
      <c r="BT630" s="54">
        <f t="shared" si="853"/>
        <v>0</v>
      </c>
      <c r="BU630" s="54">
        <f t="shared" si="853"/>
        <v>0</v>
      </c>
      <c r="BV630" s="54">
        <f t="shared" si="853"/>
        <v>0</v>
      </c>
      <c r="BW630" s="54">
        <f t="shared" si="853"/>
        <v>0</v>
      </c>
      <c r="BX630" s="54">
        <f t="shared" si="853"/>
        <v>0</v>
      </c>
      <c r="BY630" s="54">
        <f t="shared" si="853"/>
        <v>0</v>
      </c>
      <c r="BZ630" s="54">
        <f t="shared" si="853"/>
        <v>0</v>
      </c>
      <c r="CA630" s="54">
        <f t="shared" si="853"/>
        <v>0</v>
      </c>
      <c r="CB630" s="54">
        <f t="shared" si="853"/>
        <v>0</v>
      </c>
      <c r="CC630" s="54">
        <f t="shared" si="853"/>
        <v>0</v>
      </c>
      <c r="CD630" s="54">
        <f t="shared" si="853"/>
        <v>0</v>
      </c>
      <c r="CE630" s="54">
        <f t="shared" si="853"/>
        <v>0</v>
      </c>
      <c r="CF630" s="148">
        <f t="shared" si="869"/>
        <v>0</v>
      </c>
      <c r="CG630" s="52"/>
      <c r="CH630" s="52"/>
      <c r="CI630" s="52"/>
      <c r="CJ630" s="52"/>
      <c r="CK630" s="52"/>
      <c r="CL630" s="52"/>
      <c r="CM630" s="52"/>
      <c r="CN630" s="52"/>
      <c r="CO630" s="52"/>
      <c r="CP630" s="52"/>
      <c r="CQ630" s="52"/>
      <c r="CR630" s="52"/>
      <c r="CS630" s="52"/>
      <c r="CT630" s="52"/>
      <c r="CU630" s="52"/>
      <c r="CV630" s="52"/>
      <c r="CW630" s="52"/>
      <c r="CX630" s="52"/>
      <c r="CY630" s="52"/>
      <c r="CZ630" s="52"/>
      <c r="DA630" s="52"/>
      <c r="DB630" s="52"/>
      <c r="DC630" s="52"/>
      <c r="DD630" s="52"/>
      <c r="DE630" s="52"/>
      <c r="DF630" s="52"/>
      <c r="DG630" s="52"/>
      <c r="DH630" s="52"/>
      <c r="DI630" s="52"/>
      <c r="DJ630" s="52"/>
      <c r="DK630" s="52"/>
      <c r="DL630" s="52"/>
    </row>
    <row r="631" spans="1:116" s="57" customFormat="1" x14ac:dyDescent="0.2">
      <c r="A631" s="220"/>
      <c r="B631" s="223"/>
      <c r="C631" s="226"/>
      <c r="D631" s="229"/>
      <c r="E631" s="229"/>
      <c r="F631" s="229"/>
      <c r="G631" s="232"/>
      <c r="H631" s="235"/>
      <c r="I631" s="237"/>
      <c r="J631" s="237"/>
      <c r="K631" s="235"/>
      <c r="L631" s="54" t="s">
        <v>138</v>
      </c>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146">
        <f t="shared" si="808"/>
        <v>0</v>
      </c>
      <c r="AU631" s="147">
        <f t="shared" si="871"/>
        <v>0</v>
      </c>
      <c r="AV631" s="52"/>
      <c r="AW631" s="55">
        <f t="shared" si="830"/>
        <v>0</v>
      </c>
      <c r="AX631" s="55"/>
      <c r="AY631" s="54" t="s">
        <v>138</v>
      </c>
      <c r="AZ631" s="54">
        <f t="shared" si="870"/>
        <v>0</v>
      </c>
      <c r="BA631" s="54">
        <f t="shared" si="870"/>
        <v>0</v>
      </c>
      <c r="BB631" s="54">
        <f t="shared" si="870"/>
        <v>0</v>
      </c>
      <c r="BC631" s="54">
        <f t="shared" si="870"/>
        <v>0</v>
      </c>
      <c r="BD631" s="54">
        <f t="shared" si="870"/>
        <v>0</v>
      </c>
      <c r="BE631" s="54">
        <f t="shared" si="870"/>
        <v>0</v>
      </c>
      <c r="BF631" s="54">
        <f t="shared" si="870"/>
        <v>0</v>
      </c>
      <c r="BG631" s="54">
        <f t="shared" si="870"/>
        <v>0</v>
      </c>
      <c r="BH631" s="54">
        <f t="shared" si="870"/>
        <v>0</v>
      </c>
      <c r="BI631" s="54">
        <f t="shared" si="870"/>
        <v>0</v>
      </c>
      <c r="BJ631" s="54">
        <f t="shared" si="870"/>
        <v>0</v>
      </c>
      <c r="BK631" s="54">
        <f t="shared" si="870"/>
        <v>0</v>
      </c>
      <c r="BL631" s="54">
        <f t="shared" si="870"/>
        <v>0</v>
      </c>
      <c r="BM631" s="54">
        <f t="shared" si="870"/>
        <v>0</v>
      </c>
      <c r="BN631" s="54">
        <f t="shared" si="870"/>
        <v>0</v>
      </c>
      <c r="BO631" s="54">
        <f t="shared" si="870"/>
        <v>0</v>
      </c>
      <c r="BP631" s="54">
        <f t="shared" si="853"/>
        <v>0</v>
      </c>
      <c r="BQ631" s="54">
        <f t="shared" si="853"/>
        <v>0</v>
      </c>
      <c r="BR631" s="54">
        <f t="shared" si="853"/>
        <v>0</v>
      </c>
      <c r="BS631" s="54">
        <f t="shared" si="853"/>
        <v>0</v>
      </c>
      <c r="BT631" s="54">
        <f t="shared" si="853"/>
        <v>0</v>
      </c>
      <c r="BU631" s="54">
        <f t="shared" si="853"/>
        <v>0</v>
      </c>
      <c r="BV631" s="54">
        <f t="shared" si="853"/>
        <v>0</v>
      </c>
      <c r="BW631" s="54">
        <f t="shared" si="853"/>
        <v>0</v>
      </c>
      <c r="BX631" s="54">
        <f t="shared" si="853"/>
        <v>0</v>
      </c>
      <c r="BY631" s="54">
        <f t="shared" si="853"/>
        <v>0</v>
      </c>
      <c r="BZ631" s="54">
        <f t="shared" si="853"/>
        <v>0</v>
      </c>
      <c r="CA631" s="54">
        <f t="shared" si="853"/>
        <v>0</v>
      </c>
      <c r="CB631" s="54">
        <f t="shared" si="853"/>
        <v>0</v>
      </c>
      <c r="CC631" s="54">
        <f t="shared" si="853"/>
        <v>0</v>
      </c>
      <c r="CD631" s="54">
        <f t="shared" si="853"/>
        <v>0</v>
      </c>
      <c r="CE631" s="54">
        <f t="shared" si="853"/>
        <v>0</v>
      </c>
      <c r="CF631" s="148">
        <f t="shared" si="869"/>
        <v>0</v>
      </c>
      <c r="CG631" s="52"/>
      <c r="CH631" s="52"/>
      <c r="CI631" s="52"/>
      <c r="CJ631" s="52"/>
      <c r="CK631" s="52"/>
      <c r="CL631" s="52"/>
      <c r="CM631" s="52"/>
      <c r="CN631" s="52"/>
      <c r="CO631" s="52"/>
      <c r="CP631" s="52"/>
      <c r="CQ631" s="52"/>
      <c r="CR631" s="52"/>
      <c r="CS631" s="52"/>
      <c r="CT631" s="52"/>
      <c r="CU631" s="52"/>
      <c r="CV631" s="52"/>
      <c r="CW631" s="52"/>
      <c r="CX631" s="52"/>
      <c r="CY631" s="52"/>
      <c r="CZ631" s="52"/>
      <c r="DA631" s="52"/>
      <c r="DB631" s="52"/>
      <c r="DC631" s="52"/>
      <c r="DD631" s="52"/>
      <c r="DE631" s="52"/>
      <c r="DF631" s="52"/>
      <c r="DG631" s="52"/>
      <c r="DH631" s="52"/>
      <c r="DI631" s="52"/>
      <c r="DJ631" s="52"/>
      <c r="DK631" s="52"/>
      <c r="DL631" s="52"/>
    </row>
    <row r="632" spans="1:116" s="57" customFormat="1" x14ac:dyDescent="0.2">
      <c r="A632" s="220"/>
      <c r="B632" s="223"/>
      <c r="C632" s="226"/>
      <c r="D632" s="229"/>
      <c r="E632" s="229"/>
      <c r="F632" s="229"/>
      <c r="G632" s="232"/>
      <c r="H632" s="235"/>
      <c r="I632" s="237"/>
      <c r="J632" s="237"/>
      <c r="K632" s="235"/>
      <c r="L632" s="54" t="s">
        <v>142</v>
      </c>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146">
        <f t="shared" si="808"/>
        <v>0</v>
      </c>
      <c r="AU632" s="147">
        <f t="shared" si="871"/>
        <v>0</v>
      </c>
      <c r="AV632" s="52"/>
      <c r="AW632" s="55">
        <f t="shared" si="830"/>
        <v>0</v>
      </c>
      <c r="AX632" s="55"/>
      <c r="AY632" s="54" t="s">
        <v>142</v>
      </c>
      <c r="AZ632" s="54">
        <f t="shared" si="870"/>
        <v>0</v>
      </c>
      <c r="BA632" s="54">
        <f t="shared" si="870"/>
        <v>0</v>
      </c>
      <c r="BB632" s="54">
        <f t="shared" si="870"/>
        <v>0</v>
      </c>
      <c r="BC632" s="54">
        <f t="shared" si="870"/>
        <v>0</v>
      </c>
      <c r="BD632" s="54">
        <f t="shared" si="870"/>
        <v>0</v>
      </c>
      <c r="BE632" s="54">
        <f t="shared" si="870"/>
        <v>0</v>
      </c>
      <c r="BF632" s="54">
        <f t="shared" si="870"/>
        <v>0</v>
      </c>
      <c r="BG632" s="54">
        <f t="shared" si="870"/>
        <v>0</v>
      </c>
      <c r="BH632" s="54">
        <f t="shared" si="870"/>
        <v>0</v>
      </c>
      <c r="BI632" s="54">
        <f t="shared" si="870"/>
        <v>0</v>
      </c>
      <c r="BJ632" s="54">
        <f t="shared" si="870"/>
        <v>0</v>
      </c>
      <c r="BK632" s="54">
        <f t="shared" si="870"/>
        <v>0</v>
      </c>
      <c r="BL632" s="54">
        <f t="shared" si="870"/>
        <v>0</v>
      </c>
      <c r="BM632" s="54">
        <f t="shared" si="870"/>
        <v>0</v>
      </c>
      <c r="BN632" s="54">
        <f t="shared" si="870"/>
        <v>0</v>
      </c>
      <c r="BO632" s="54">
        <f t="shared" si="870"/>
        <v>0</v>
      </c>
      <c r="BP632" s="54">
        <f t="shared" si="853"/>
        <v>0</v>
      </c>
      <c r="BQ632" s="54">
        <f t="shared" si="853"/>
        <v>0</v>
      </c>
      <c r="BR632" s="54">
        <f t="shared" si="853"/>
        <v>0</v>
      </c>
      <c r="BS632" s="54">
        <f t="shared" si="853"/>
        <v>0</v>
      </c>
      <c r="BT632" s="54">
        <f t="shared" si="853"/>
        <v>0</v>
      </c>
      <c r="BU632" s="54">
        <f t="shared" si="853"/>
        <v>0</v>
      </c>
      <c r="BV632" s="54">
        <f t="shared" si="853"/>
        <v>0</v>
      </c>
      <c r="BW632" s="54">
        <f t="shared" si="853"/>
        <v>0</v>
      </c>
      <c r="BX632" s="54">
        <f t="shared" si="853"/>
        <v>0</v>
      </c>
      <c r="BY632" s="54">
        <f t="shared" si="853"/>
        <v>0</v>
      </c>
      <c r="BZ632" s="54">
        <f t="shared" si="853"/>
        <v>0</v>
      </c>
      <c r="CA632" s="54">
        <f t="shared" si="853"/>
        <v>0</v>
      </c>
      <c r="CB632" s="54">
        <f t="shared" si="853"/>
        <v>0</v>
      </c>
      <c r="CC632" s="54">
        <f t="shared" si="853"/>
        <v>0</v>
      </c>
      <c r="CD632" s="54">
        <f t="shared" si="853"/>
        <v>0</v>
      </c>
      <c r="CE632" s="54">
        <f t="shared" si="853"/>
        <v>0</v>
      </c>
      <c r="CF632" s="148">
        <f t="shared" si="869"/>
        <v>0</v>
      </c>
      <c r="CG632" s="52"/>
      <c r="CH632" s="52"/>
      <c r="CI632" s="52"/>
      <c r="CJ632" s="52"/>
      <c r="CK632" s="52"/>
      <c r="CL632" s="52"/>
      <c r="CM632" s="52"/>
      <c r="CN632" s="52"/>
      <c r="CO632" s="52"/>
      <c r="CP632" s="52"/>
      <c r="CQ632" s="52"/>
      <c r="CR632" s="52"/>
      <c r="CS632" s="52"/>
      <c r="CT632" s="52"/>
      <c r="CU632" s="52"/>
      <c r="CV632" s="52"/>
      <c r="CW632" s="52"/>
      <c r="CX632" s="52"/>
      <c r="CY632" s="52"/>
      <c r="CZ632" s="52"/>
      <c r="DA632" s="52"/>
      <c r="DB632" s="52"/>
      <c r="DC632" s="52"/>
      <c r="DD632" s="52"/>
      <c r="DE632" s="52"/>
      <c r="DF632" s="52"/>
      <c r="DG632" s="52"/>
      <c r="DH632" s="52"/>
      <c r="DI632" s="52"/>
      <c r="DJ632" s="52"/>
      <c r="DK632" s="52"/>
      <c r="DL632" s="52"/>
    </row>
    <row r="633" spans="1:116" s="57" customFormat="1" x14ac:dyDescent="0.2">
      <c r="A633" s="220"/>
      <c r="B633" s="223"/>
      <c r="C633" s="226"/>
      <c r="D633" s="229"/>
      <c r="E633" s="229"/>
      <c r="F633" s="229"/>
      <c r="G633" s="232"/>
      <c r="H633" s="235"/>
      <c r="I633" s="237"/>
      <c r="J633" s="237"/>
      <c r="K633" s="235"/>
      <c r="L633" s="54" t="s">
        <v>139</v>
      </c>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146">
        <f t="shared" si="808"/>
        <v>0</v>
      </c>
      <c r="AU633" s="147">
        <f t="shared" si="871"/>
        <v>0</v>
      </c>
      <c r="AV633" s="52"/>
      <c r="AW633" s="55">
        <f t="shared" si="830"/>
        <v>0</v>
      </c>
      <c r="AX633" s="55"/>
      <c r="AY633" s="54" t="s">
        <v>139</v>
      </c>
      <c r="AZ633" s="54">
        <f t="shared" si="870"/>
        <v>0</v>
      </c>
      <c r="BA633" s="54">
        <f t="shared" si="870"/>
        <v>0</v>
      </c>
      <c r="BB633" s="54">
        <f t="shared" si="870"/>
        <v>0</v>
      </c>
      <c r="BC633" s="54">
        <f t="shared" si="870"/>
        <v>0</v>
      </c>
      <c r="BD633" s="54">
        <f t="shared" si="870"/>
        <v>0</v>
      </c>
      <c r="BE633" s="54">
        <f t="shared" si="870"/>
        <v>0</v>
      </c>
      <c r="BF633" s="54">
        <f t="shared" si="870"/>
        <v>0</v>
      </c>
      <c r="BG633" s="54">
        <f t="shared" si="870"/>
        <v>0</v>
      </c>
      <c r="BH633" s="54">
        <f t="shared" si="870"/>
        <v>0</v>
      </c>
      <c r="BI633" s="54">
        <f t="shared" si="870"/>
        <v>0</v>
      </c>
      <c r="BJ633" s="54">
        <f t="shared" si="870"/>
        <v>0</v>
      </c>
      <c r="BK633" s="54">
        <f t="shared" si="870"/>
        <v>0</v>
      </c>
      <c r="BL633" s="54">
        <f t="shared" si="870"/>
        <v>0</v>
      </c>
      <c r="BM633" s="54">
        <f t="shared" si="870"/>
        <v>0</v>
      </c>
      <c r="BN633" s="54">
        <f t="shared" si="870"/>
        <v>0</v>
      </c>
      <c r="BO633" s="54">
        <f t="shared" si="870"/>
        <v>0</v>
      </c>
      <c r="BP633" s="54">
        <f t="shared" si="853"/>
        <v>0</v>
      </c>
      <c r="BQ633" s="54">
        <f t="shared" si="853"/>
        <v>0</v>
      </c>
      <c r="BR633" s="54">
        <f t="shared" si="853"/>
        <v>0</v>
      </c>
      <c r="BS633" s="54">
        <f t="shared" si="853"/>
        <v>0</v>
      </c>
      <c r="BT633" s="54">
        <f t="shared" si="853"/>
        <v>0</v>
      </c>
      <c r="BU633" s="54">
        <f t="shared" si="853"/>
        <v>0</v>
      </c>
      <c r="BV633" s="54">
        <f t="shared" si="853"/>
        <v>0</v>
      </c>
      <c r="BW633" s="54">
        <f t="shared" si="853"/>
        <v>0</v>
      </c>
      <c r="BX633" s="54">
        <f t="shared" si="853"/>
        <v>0</v>
      </c>
      <c r="BY633" s="54">
        <f t="shared" si="853"/>
        <v>0</v>
      </c>
      <c r="BZ633" s="54">
        <f t="shared" si="853"/>
        <v>0</v>
      </c>
      <c r="CA633" s="54">
        <f t="shared" si="853"/>
        <v>0</v>
      </c>
      <c r="CB633" s="54">
        <f t="shared" si="853"/>
        <v>0</v>
      </c>
      <c r="CC633" s="54">
        <f t="shared" si="853"/>
        <v>0</v>
      </c>
      <c r="CD633" s="54">
        <f t="shared" si="853"/>
        <v>0</v>
      </c>
      <c r="CE633" s="54">
        <f t="shared" si="853"/>
        <v>0</v>
      </c>
      <c r="CF633" s="148">
        <f t="shared" si="869"/>
        <v>0</v>
      </c>
      <c r="CG633" s="52"/>
      <c r="CH633" s="52"/>
      <c r="CI633" s="52"/>
      <c r="CJ633" s="52"/>
      <c r="CK633" s="52"/>
      <c r="CL633" s="52"/>
      <c r="CM633" s="52"/>
      <c r="CN633" s="52"/>
      <c r="CO633" s="52"/>
      <c r="CP633" s="52"/>
      <c r="CQ633" s="52"/>
      <c r="CR633" s="52"/>
      <c r="CS633" s="52"/>
      <c r="CT633" s="52"/>
      <c r="CU633" s="52"/>
      <c r="CV633" s="52"/>
      <c r="CW633" s="52"/>
      <c r="CX633" s="52"/>
      <c r="CY633" s="52"/>
      <c r="CZ633" s="52"/>
      <c r="DA633" s="52"/>
      <c r="DB633" s="52"/>
      <c r="DC633" s="52"/>
      <c r="DD633" s="52"/>
      <c r="DE633" s="52"/>
      <c r="DF633" s="52"/>
      <c r="DG633" s="52"/>
      <c r="DH633" s="52"/>
      <c r="DI633" s="52"/>
      <c r="DJ633" s="52"/>
      <c r="DK633" s="52"/>
      <c r="DL633" s="52"/>
    </row>
    <row r="634" spans="1:116" s="57" customFormat="1" x14ac:dyDescent="0.2">
      <c r="A634" s="220"/>
      <c r="B634" s="223"/>
      <c r="C634" s="226"/>
      <c r="D634" s="229"/>
      <c r="E634" s="229"/>
      <c r="F634" s="229"/>
      <c r="G634" s="232"/>
      <c r="H634" s="235"/>
      <c r="I634" s="237"/>
      <c r="J634" s="237"/>
      <c r="K634" s="235"/>
      <c r="L634" s="54" t="s">
        <v>140</v>
      </c>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146">
        <f t="shared" si="808"/>
        <v>0</v>
      </c>
      <c r="AU634" s="147">
        <f t="shared" si="871"/>
        <v>0</v>
      </c>
      <c r="AV634" s="52"/>
      <c r="AW634" s="55">
        <f t="shared" si="830"/>
        <v>0</v>
      </c>
      <c r="AX634" s="55"/>
      <c r="AY634" s="54" t="s">
        <v>140</v>
      </c>
      <c r="AZ634" s="54">
        <f t="shared" si="870"/>
        <v>0</v>
      </c>
      <c r="BA634" s="54">
        <f t="shared" si="870"/>
        <v>0</v>
      </c>
      <c r="BB634" s="54">
        <f t="shared" si="870"/>
        <v>0</v>
      </c>
      <c r="BC634" s="54">
        <f t="shared" si="870"/>
        <v>0</v>
      </c>
      <c r="BD634" s="54">
        <f t="shared" si="870"/>
        <v>0</v>
      </c>
      <c r="BE634" s="54">
        <f t="shared" si="870"/>
        <v>0</v>
      </c>
      <c r="BF634" s="54">
        <f t="shared" si="870"/>
        <v>0</v>
      </c>
      <c r="BG634" s="54">
        <f t="shared" si="870"/>
        <v>0</v>
      </c>
      <c r="BH634" s="54">
        <f t="shared" si="870"/>
        <v>0</v>
      </c>
      <c r="BI634" s="54">
        <f t="shared" si="870"/>
        <v>0</v>
      </c>
      <c r="BJ634" s="54">
        <f t="shared" si="870"/>
        <v>0</v>
      </c>
      <c r="BK634" s="54">
        <f t="shared" si="870"/>
        <v>0</v>
      </c>
      <c r="BL634" s="54">
        <f t="shared" si="870"/>
        <v>0</v>
      </c>
      <c r="BM634" s="54">
        <f t="shared" si="870"/>
        <v>0</v>
      </c>
      <c r="BN634" s="54">
        <f t="shared" si="870"/>
        <v>0</v>
      </c>
      <c r="BO634" s="54">
        <f t="shared" si="870"/>
        <v>0</v>
      </c>
      <c r="BP634" s="54">
        <f t="shared" si="853"/>
        <v>0</v>
      </c>
      <c r="BQ634" s="54">
        <f t="shared" si="853"/>
        <v>0</v>
      </c>
      <c r="BR634" s="54">
        <f t="shared" si="853"/>
        <v>0</v>
      </c>
      <c r="BS634" s="54">
        <f t="shared" si="853"/>
        <v>0</v>
      </c>
      <c r="BT634" s="54">
        <f t="shared" si="853"/>
        <v>0</v>
      </c>
      <c r="BU634" s="54">
        <f t="shared" si="853"/>
        <v>0</v>
      </c>
      <c r="BV634" s="54">
        <f t="shared" si="853"/>
        <v>0</v>
      </c>
      <c r="BW634" s="54">
        <f t="shared" si="853"/>
        <v>0</v>
      </c>
      <c r="BX634" s="54">
        <f t="shared" si="853"/>
        <v>0</v>
      </c>
      <c r="BY634" s="54">
        <f t="shared" si="853"/>
        <v>0</v>
      </c>
      <c r="BZ634" s="54">
        <f t="shared" si="853"/>
        <v>0</v>
      </c>
      <c r="CA634" s="54">
        <f t="shared" si="853"/>
        <v>0</v>
      </c>
      <c r="CB634" s="54">
        <f t="shared" si="853"/>
        <v>0</v>
      </c>
      <c r="CC634" s="54">
        <f t="shared" si="853"/>
        <v>0</v>
      </c>
      <c r="CD634" s="54">
        <f t="shared" si="853"/>
        <v>0</v>
      </c>
      <c r="CE634" s="54">
        <f t="shared" si="853"/>
        <v>0</v>
      </c>
      <c r="CF634" s="148">
        <f t="shared" si="869"/>
        <v>0</v>
      </c>
      <c r="CG634" s="52"/>
      <c r="CH634" s="52"/>
      <c r="CI634" s="52"/>
      <c r="CJ634" s="52"/>
      <c r="CK634" s="52"/>
      <c r="CL634" s="52"/>
      <c r="CM634" s="52"/>
      <c r="CN634" s="52"/>
      <c r="CO634" s="52"/>
      <c r="CP634" s="52"/>
      <c r="CQ634" s="52"/>
      <c r="CR634" s="52"/>
      <c r="CS634" s="52"/>
      <c r="CT634" s="52"/>
      <c r="CU634" s="52"/>
      <c r="CV634" s="52"/>
      <c r="CW634" s="52"/>
      <c r="CX634" s="52"/>
      <c r="CY634" s="52"/>
      <c r="CZ634" s="52"/>
      <c r="DA634" s="52"/>
      <c r="DB634" s="52"/>
      <c r="DC634" s="52"/>
      <c r="DD634" s="52"/>
      <c r="DE634" s="52"/>
      <c r="DF634" s="52"/>
      <c r="DG634" s="52"/>
      <c r="DH634" s="52"/>
      <c r="DI634" s="52"/>
      <c r="DJ634" s="52"/>
      <c r="DK634" s="52"/>
      <c r="DL634" s="52"/>
    </row>
    <row r="635" spans="1:116" s="57" customFormat="1" ht="13.5" thickBot="1" x14ac:dyDescent="0.25">
      <c r="A635" s="221"/>
      <c r="B635" s="224"/>
      <c r="C635" s="227"/>
      <c r="D635" s="230"/>
      <c r="E635" s="230"/>
      <c r="F635" s="230"/>
      <c r="G635" s="233"/>
      <c r="H635" s="236"/>
      <c r="I635" s="238"/>
      <c r="J635" s="238"/>
      <c r="K635" s="236"/>
      <c r="L635" s="141" t="s">
        <v>141</v>
      </c>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c r="AN635" s="128"/>
      <c r="AO635" s="128"/>
      <c r="AP635" s="128"/>
      <c r="AQ635" s="128"/>
      <c r="AR635" s="128"/>
      <c r="AS635" s="128"/>
      <c r="AT635" s="149">
        <f t="shared" si="808"/>
        <v>0</v>
      </c>
      <c r="AU635" s="150">
        <f t="shared" si="871"/>
        <v>0</v>
      </c>
      <c r="AV635" s="52"/>
      <c r="AW635" s="55">
        <f t="shared" si="830"/>
        <v>0</v>
      </c>
      <c r="AX635" s="55"/>
      <c r="AY635" s="141" t="s">
        <v>141</v>
      </c>
      <c r="AZ635" s="141">
        <f t="shared" si="869"/>
        <v>0</v>
      </c>
      <c r="BA635" s="141">
        <f t="shared" si="869"/>
        <v>0</v>
      </c>
      <c r="BB635" s="141">
        <f t="shared" si="869"/>
        <v>0</v>
      </c>
      <c r="BC635" s="141">
        <f t="shared" si="869"/>
        <v>0</v>
      </c>
      <c r="BD635" s="141">
        <f t="shared" si="869"/>
        <v>0</v>
      </c>
      <c r="BE635" s="141">
        <f t="shared" si="869"/>
        <v>0</v>
      </c>
      <c r="BF635" s="141">
        <f t="shared" si="869"/>
        <v>0</v>
      </c>
      <c r="BG635" s="141">
        <f t="shared" si="869"/>
        <v>0</v>
      </c>
      <c r="BH635" s="141">
        <f t="shared" si="869"/>
        <v>0</v>
      </c>
      <c r="BI635" s="141">
        <f t="shared" si="869"/>
        <v>0</v>
      </c>
      <c r="BJ635" s="141">
        <f t="shared" si="869"/>
        <v>0</v>
      </c>
      <c r="BK635" s="141">
        <f t="shared" si="869"/>
        <v>0</v>
      </c>
      <c r="BL635" s="141">
        <f t="shared" si="869"/>
        <v>0</v>
      </c>
      <c r="BM635" s="141">
        <f t="shared" si="869"/>
        <v>0</v>
      </c>
      <c r="BN635" s="141">
        <f t="shared" si="869"/>
        <v>0</v>
      </c>
      <c r="BO635" s="141">
        <f t="shared" si="869"/>
        <v>0</v>
      </c>
      <c r="BP635" s="141">
        <f t="shared" si="869"/>
        <v>0</v>
      </c>
      <c r="BQ635" s="141">
        <f t="shared" si="869"/>
        <v>0</v>
      </c>
      <c r="BR635" s="141">
        <f t="shared" si="869"/>
        <v>0</v>
      </c>
      <c r="BS635" s="141">
        <f t="shared" si="869"/>
        <v>0</v>
      </c>
      <c r="BT635" s="141">
        <f t="shared" si="869"/>
        <v>0</v>
      </c>
      <c r="BU635" s="141">
        <f t="shared" si="869"/>
        <v>0</v>
      </c>
      <c r="BV635" s="141">
        <f t="shared" si="869"/>
        <v>0</v>
      </c>
      <c r="BW635" s="141">
        <f t="shared" si="869"/>
        <v>0</v>
      </c>
      <c r="BX635" s="141">
        <f t="shared" si="869"/>
        <v>0</v>
      </c>
      <c r="BY635" s="141">
        <f t="shared" si="869"/>
        <v>0</v>
      </c>
      <c r="BZ635" s="141">
        <f t="shared" si="869"/>
        <v>0</v>
      </c>
      <c r="CA635" s="141">
        <f t="shared" si="869"/>
        <v>0</v>
      </c>
      <c r="CB635" s="141">
        <f t="shared" si="869"/>
        <v>0</v>
      </c>
      <c r="CC635" s="141">
        <f t="shared" si="869"/>
        <v>0</v>
      </c>
      <c r="CD635" s="141">
        <f t="shared" si="869"/>
        <v>0</v>
      </c>
      <c r="CE635" s="141">
        <f t="shared" si="869"/>
        <v>0</v>
      </c>
      <c r="CF635" s="151">
        <f t="shared" si="869"/>
        <v>0</v>
      </c>
      <c r="CG635" s="52"/>
      <c r="CH635" s="52"/>
      <c r="CI635" s="52"/>
      <c r="CJ635" s="52"/>
      <c r="CK635" s="52"/>
      <c r="CL635" s="52"/>
      <c r="CM635" s="52"/>
      <c r="CN635" s="52"/>
      <c r="CO635" s="52"/>
      <c r="CP635" s="52"/>
      <c r="CQ635" s="52"/>
      <c r="CR635" s="52"/>
      <c r="CS635" s="52"/>
      <c r="CT635" s="52"/>
      <c r="CU635" s="52"/>
      <c r="CV635" s="52"/>
      <c r="CW635" s="52"/>
      <c r="CX635" s="52"/>
      <c r="CY635" s="52"/>
      <c r="CZ635" s="52"/>
      <c r="DA635" s="52"/>
      <c r="DB635" s="52"/>
      <c r="DC635" s="52"/>
      <c r="DD635" s="52"/>
      <c r="DE635" s="52"/>
      <c r="DF635" s="52"/>
      <c r="DG635" s="52"/>
      <c r="DH635" s="52"/>
      <c r="DI635" s="52"/>
      <c r="DJ635" s="52"/>
      <c r="DK635" s="52"/>
      <c r="DL635" s="52"/>
    </row>
    <row r="636" spans="1:116" s="57" customFormat="1" x14ac:dyDescent="0.2">
      <c r="A636" s="219"/>
      <c r="B636" s="222"/>
      <c r="C636" s="225"/>
      <c r="D636" s="228"/>
      <c r="E636" s="228"/>
      <c r="F636" s="228"/>
      <c r="G636" s="231"/>
      <c r="H636" s="234"/>
      <c r="I636" s="222"/>
      <c r="J636" s="222"/>
      <c r="K636" s="234"/>
      <c r="L636" s="140" t="s">
        <v>145</v>
      </c>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43">
        <f t="shared" si="808"/>
        <v>0</v>
      </c>
      <c r="AU636" s="144">
        <f t="shared" ref="AU636:AU643" si="872">AT636*$H$636</f>
        <v>0</v>
      </c>
      <c r="AV636" s="52"/>
      <c r="AW636" s="55">
        <f t="shared" si="830"/>
        <v>0</v>
      </c>
      <c r="AX636" s="55"/>
      <c r="AY636" s="140" t="s">
        <v>145</v>
      </c>
      <c r="AZ636" s="140">
        <f t="shared" si="869"/>
        <v>0</v>
      </c>
      <c r="BA636" s="140">
        <f t="shared" si="869"/>
        <v>0</v>
      </c>
      <c r="BB636" s="140">
        <f t="shared" si="869"/>
        <v>0</v>
      </c>
      <c r="BC636" s="140">
        <f t="shared" si="869"/>
        <v>0</v>
      </c>
      <c r="BD636" s="140">
        <f t="shared" si="869"/>
        <v>0</v>
      </c>
      <c r="BE636" s="140">
        <f t="shared" si="869"/>
        <v>0</v>
      </c>
      <c r="BF636" s="140">
        <f t="shared" si="869"/>
        <v>0</v>
      </c>
      <c r="BG636" s="140">
        <f t="shared" si="869"/>
        <v>0</v>
      </c>
      <c r="BH636" s="140">
        <f t="shared" si="869"/>
        <v>0</v>
      </c>
      <c r="BI636" s="140">
        <f t="shared" si="869"/>
        <v>0</v>
      </c>
      <c r="BJ636" s="140">
        <f t="shared" si="869"/>
        <v>0</v>
      </c>
      <c r="BK636" s="140">
        <f t="shared" si="869"/>
        <v>0</v>
      </c>
      <c r="BL636" s="140">
        <f t="shared" si="869"/>
        <v>0</v>
      </c>
      <c r="BM636" s="140">
        <f t="shared" si="869"/>
        <v>0</v>
      </c>
      <c r="BN636" s="140">
        <f t="shared" si="869"/>
        <v>0</v>
      </c>
      <c r="BO636" s="140">
        <f t="shared" si="869"/>
        <v>0</v>
      </c>
      <c r="BP636" s="140">
        <f t="shared" si="869"/>
        <v>0</v>
      </c>
      <c r="BQ636" s="140">
        <f t="shared" si="869"/>
        <v>0</v>
      </c>
      <c r="BR636" s="140">
        <f t="shared" si="869"/>
        <v>0</v>
      </c>
      <c r="BS636" s="140">
        <f t="shared" si="869"/>
        <v>0</v>
      </c>
      <c r="BT636" s="140">
        <f t="shared" si="869"/>
        <v>0</v>
      </c>
      <c r="BU636" s="140">
        <f t="shared" si="869"/>
        <v>0</v>
      </c>
      <c r="BV636" s="140">
        <f t="shared" si="869"/>
        <v>0</v>
      </c>
      <c r="BW636" s="140">
        <f t="shared" si="869"/>
        <v>0</v>
      </c>
      <c r="BX636" s="140">
        <f t="shared" si="869"/>
        <v>0</v>
      </c>
      <c r="BY636" s="140">
        <f t="shared" si="869"/>
        <v>0</v>
      </c>
      <c r="BZ636" s="140">
        <f t="shared" si="869"/>
        <v>0</v>
      </c>
      <c r="CA636" s="140">
        <f t="shared" si="869"/>
        <v>0</v>
      </c>
      <c r="CB636" s="140">
        <f t="shared" si="869"/>
        <v>0</v>
      </c>
      <c r="CC636" s="140">
        <f t="shared" si="869"/>
        <v>0</v>
      </c>
      <c r="CD636" s="140">
        <f t="shared" si="869"/>
        <v>0</v>
      </c>
      <c r="CE636" s="140">
        <f t="shared" si="869"/>
        <v>0</v>
      </c>
      <c r="CF636" s="145">
        <f t="shared" si="869"/>
        <v>0</v>
      </c>
      <c r="CG636" s="52"/>
      <c r="CH636" s="52"/>
      <c r="CI636" s="52"/>
      <c r="CJ636" s="52"/>
      <c r="CK636" s="52"/>
      <c r="CL636" s="52"/>
      <c r="CM636" s="52"/>
      <c r="CN636" s="52"/>
      <c r="CO636" s="52"/>
      <c r="CP636" s="52"/>
      <c r="CQ636" s="52"/>
      <c r="CR636" s="52"/>
      <c r="CS636" s="52"/>
      <c r="CT636" s="52"/>
      <c r="CU636" s="52"/>
      <c r="CV636" s="52"/>
      <c r="CW636" s="52"/>
      <c r="CX636" s="52"/>
      <c r="CY636" s="52"/>
      <c r="CZ636" s="52"/>
      <c r="DA636" s="52"/>
      <c r="DB636" s="52"/>
      <c r="DC636" s="52"/>
      <c r="DD636" s="52"/>
      <c r="DE636" s="52"/>
      <c r="DF636" s="52"/>
      <c r="DG636" s="52"/>
      <c r="DH636" s="52"/>
      <c r="DI636" s="52"/>
      <c r="DJ636" s="52"/>
      <c r="DK636" s="52"/>
      <c r="DL636" s="52"/>
    </row>
    <row r="637" spans="1:116" s="57" customFormat="1" x14ac:dyDescent="0.2">
      <c r="A637" s="220"/>
      <c r="B637" s="223"/>
      <c r="C637" s="226"/>
      <c r="D637" s="229"/>
      <c r="E637" s="229"/>
      <c r="F637" s="229"/>
      <c r="G637" s="232"/>
      <c r="H637" s="235"/>
      <c r="I637" s="237"/>
      <c r="J637" s="237"/>
      <c r="K637" s="235"/>
      <c r="L637" s="54" t="s">
        <v>1</v>
      </c>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146">
        <f t="shared" si="808"/>
        <v>0</v>
      </c>
      <c r="AU637" s="147">
        <f t="shared" si="872"/>
        <v>0</v>
      </c>
      <c r="AV637" s="52"/>
      <c r="AW637" s="55">
        <f t="shared" si="830"/>
        <v>0</v>
      </c>
      <c r="AX637" s="55"/>
      <c r="AY637" s="54" t="s">
        <v>1</v>
      </c>
      <c r="AZ637" s="54">
        <f t="shared" si="869"/>
        <v>0</v>
      </c>
      <c r="BA637" s="54">
        <f t="shared" si="869"/>
        <v>0</v>
      </c>
      <c r="BB637" s="54">
        <f t="shared" si="869"/>
        <v>0</v>
      </c>
      <c r="BC637" s="54">
        <f t="shared" si="869"/>
        <v>0</v>
      </c>
      <c r="BD637" s="54">
        <f t="shared" si="869"/>
        <v>0</v>
      </c>
      <c r="BE637" s="54">
        <f t="shared" si="869"/>
        <v>0</v>
      </c>
      <c r="BF637" s="54">
        <f t="shared" si="869"/>
        <v>0</v>
      </c>
      <c r="BG637" s="54">
        <f t="shared" si="869"/>
        <v>0</v>
      </c>
      <c r="BH637" s="54">
        <f t="shared" si="869"/>
        <v>0</v>
      </c>
      <c r="BI637" s="54">
        <f t="shared" si="869"/>
        <v>0</v>
      </c>
      <c r="BJ637" s="54">
        <f t="shared" si="869"/>
        <v>0</v>
      </c>
      <c r="BK637" s="54">
        <f t="shared" si="869"/>
        <v>0</v>
      </c>
      <c r="BL637" s="54">
        <f t="shared" si="869"/>
        <v>0</v>
      </c>
      <c r="BM637" s="54">
        <f t="shared" si="869"/>
        <v>0</v>
      </c>
      <c r="BN637" s="54">
        <f t="shared" si="869"/>
        <v>0</v>
      </c>
      <c r="BO637" s="54">
        <f t="shared" si="869"/>
        <v>0</v>
      </c>
      <c r="BP637" s="54">
        <f t="shared" si="869"/>
        <v>0</v>
      </c>
      <c r="BQ637" s="54">
        <f t="shared" si="869"/>
        <v>0</v>
      </c>
      <c r="BR637" s="54">
        <f t="shared" si="869"/>
        <v>0</v>
      </c>
      <c r="BS637" s="54">
        <f t="shared" si="869"/>
        <v>0</v>
      </c>
      <c r="BT637" s="54">
        <f t="shared" si="869"/>
        <v>0</v>
      </c>
      <c r="BU637" s="54">
        <f t="shared" si="869"/>
        <v>0</v>
      </c>
      <c r="BV637" s="54">
        <f t="shared" si="869"/>
        <v>0</v>
      </c>
      <c r="BW637" s="54">
        <f t="shared" si="869"/>
        <v>0</v>
      </c>
      <c r="BX637" s="54">
        <f t="shared" si="869"/>
        <v>0</v>
      </c>
      <c r="BY637" s="54">
        <f t="shared" si="869"/>
        <v>0</v>
      </c>
      <c r="BZ637" s="54">
        <f t="shared" si="869"/>
        <v>0</v>
      </c>
      <c r="CA637" s="54">
        <f t="shared" si="869"/>
        <v>0</v>
      </c>
      <c r="CB637" s="54">
        <f t="shared" si="869"/>
        <v>0</v>
      </c>
      <c r="CC637" s="54">
        <f t="shared" si="869"/>
        <v>0</v>
      </c>
      <c r="CD637" s="54">
        <f t="shared" si="869"/>
        <v>0</v>
      </c>
      <c r="CE637" s="54">
        <f t="shared" si="869"/>
        <v>0</v>
      </c>
      <c r="CF637" s="148">
        <f t="shared" si="869"/>
        <v>0</v>
      </c>
      <c r="CG637" s="52"/>
      <c r="CH637" s="52"/>
      <c r="CI637" s="52"/>
      <c r="CJ637" s="52"/>
      <c r="CK637" s="52"/>
      <c r="CL637" s="52"/>
      <c r="CM637" s="52"/>
      <c r="CN637" s="52"/>
      <c r="CO637" s="52"/>
      <c r="CP637" s="52"/>
      <c r="CQ637" s="52"/>
      <c r="CR637" s="52"/>
      <c r="CS637" s="52"/>
      <c r="CT637" s="52"/>
      <c r="CU637" s="52"/>
      <c r="CV637" s="52"/>
      <c r="CW637" s="52"/>
      <c r="CX637" s="52"/>
      <c r="CY637" s="52"/>
      <c r="CZ637" s="52"/>
      <c r="DA637" s="52"/>
      <c r="DB637" s="52"/>
      <c r="DC637" s="52"/>
      <c r="DD637" s="52"/>
      <c r="DE637" s="52"/>
      <c r="DF637" s="52"/>
      <c r="DG637" s="52"/>
      <c r="DH637" s="52"/>
      <c r="DI637" s="52"/>
      <c r="DJ637" s="52"/>
      <c r="DK637" s="52"/>
      <c r="DL637" s="52"/>
    </row>
    <row r="638" spans="1:116" s="57" customFormat="1" x14ac:dyDescent="0.2">
      <c r="A638" s="220"/>
      <c r="B638" s="223"/>
      <c r="C638" s="226"/>
      <c r="D638" s="229"/>
      <c r="E638" s="229"/>
      <c r="F638" s="229"/>
      <c r="G638" s="232"/>
      <c r="H638" s="235"/>
      <c r="I638" s="237"/>
      <c r="J638" s="237"/>
      <c r="K638" s="235"/>
      <c r="L638" s="54" t="s">
        <v>2</v>
      </c>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146">
        <f t="shared" si="808"/>
        <v>0</v>
      </c>
      <c r="AU638" s="147">
        <f t="shared" si="872"/>
        <v>0</v>
      </c>
      <c r="AV638" s="52"/>
      <c r="AW638" s="55">
        <f t="shared" si="830"/>
        <v>0</v>
      </c>
      <c r="AX638" s="55"/>
      <c r="AY638" s="54" t="s">
        <v>2</v>
      </c>
      <c r="AZ638" s="54">
        <f t="shared" si="869"/>
        <v>0</v>
      </c>
      <c r="BA638" s="54">
        <f t="shared" si="869"/>
        <v>0</v>
      </c>
      <c r="BB638" s="54">
        <f t="shared" si="869"/>
        <v>0</v>
      </c>
      <c r="BC638" s="54">
        <f t="shared" si="869"/>
        <v>0</v>
      </c>
      <c r="BD638" s="54">
        <f t="shared" si="869"/>
        <v>0</v>
      </c>
      <c r="BE638" s="54">
        <f t="shared" si="869"/>
        <v>0</v>
      </c>
      <c r="BF638" s="54">
        <f t="shared" si="869"/>
        <v>0</v>
      </c>
      <c r="BG638" s="54">
        <f t="shared" si="869"/>
        <v>0</v>
      </c>
      <c r="BH638" s="54">
        <f t="shared" si="869"/>
        <v>0</v>
      </c>
      <c r="BI638" s="54">
        <f t="shared" si="869"/>
        <v>0</v>
      </c>
      <c r="BJ638" s="54">
        <f t="shared" si="869"/>
        <v>0</v>
      </c>
      <c r="BK638" s="54">
        <f t="shared" si="869"/>
        <v>0</v>
      </c>
      <c r="BL638" s="54">
        <f t="shared" si="869"/>
        <v>0</v>
      </c>
      <c r="BM638" s="54">
        <f t="shared" si="869"/>
        <v>0</v>
      </c>
      <c r="BN638" s="54">
        <f t="shared" si="869"/>
        <v>0</v>
      </c>
      <c r="BO638" s="54">
        <f t="shared" si="869"/>
        <v>0</v>
      </c>
      <c r="BP638" s="54">
        <f t="shared" si="869"/>
        <v>0</v>
      </c>
      <c r="BQ638" s="54">
        <f t="shared" si="869"/>
        <v>0</v>
      </c>
      <c r="BR638" s="54">
        <f t="shared" si="869"/>
        <v>0</v>
      </c>
      <c r="BS638" s="54">
        <f t="shared" si="869"/>
        <v>0</v>
      </c>
      <c r="BT638" s="54">
        <f t="shared" si="869"/>
        <v>0</v>
      </c>
      <c r="BU638" s="54">
        <f t="shared" si="869"/>
        <v>0</v>
      </c>
      <c r="BV638" s="54">
        <f t="shared" si="869"/>
        <v>0</v>
      </c>
      <c r="BW638" s="54">
        <f t="shared" si="869"/>
        <v>0</v>
      </c>
      <c r="BX638" s="54">
        <f t="shared" si="869"/>
        <v>0</v>
      </c>
      <c r="BY638" s="54">
        <f t="shared" si="869"/>
        <v>0</v>
      </c>
      <c r="BZ638" s="54">
        <f t="shared" si="869"/>
        <v>0</v>
      </c>
      <c r="CA638" s="54">
        <f t="shared" si="869"/>
        <v>0</v>
      </c>
      <c r="CB638" s="54">
        <f t="shared" si="869"/>
        <v>0</v>
      </c>
      <c r="CC638" s="54">
        <f t="shared" si="869"/>
        <v>0</v>
      </c>
      <c r="CD638" s="54">
        <f t="shared" si="869"/>
        <v>0</v>
      </c>
      <c r="CE638" s="54">
        <f t="shared" si="869"/>
        <v>0</v>
      </c>
      <c r="CF638" s="148">
        <f t="shared" si="869"/>
        <v>0</v>
      </c>
      <c r="CG638" s="52"/>
      <c r="CH638" s="52"/>
      <c r="CI638" s="52"/>
      <c r="CJ638" s="52"/>
      <c r="CK638" s="52"/>
      <c r="CL638" s="52"/>
      <c r="CM638" s="52"/>
      <c r="CN638" s="52"/>
      <c r="CO638" s="52"/>
      <c r="CP638" s="52"/>
      <c r="CQ638" s="52"/>
      <c r="CR638" s="52"/>
      <c r="CS638" s="52"/>
      <c r="CT638" s="52"/>
      <c r="CU638" s="52"/>
      <c r="CV638" s="52"/>
      <c r="CW638" s="52"/>
      <c r="CX638" s="52"/>
      <c r="CY638" s="52"/>
      <c r="CZ638" s="52"/>
      <c r="DA638" s="52"/>
      <c r="DB638" s="52"/>
      <c r="DC638" s="52"/>
      <c r="DD638" s="52"/>
      <c r="DE638" s="52"/>
      <c r="DF638" s="52"/>
      <c r="DG638" s="52"/>
      <c r="DH638" s="52"/>
      <c r="DI638" s="52"/>
      <c r="DJ638" s="52"/>
      <c r="DK638" s="52"/>
      <c r="DL638" s="52"/>
    </row>
    <row r="639" spans="1:116" s="57" customFormat="1" x14ac:dyDescent="0.2">
      <c r="A639" s="220"/>
      <c r="B639" s="223"/>
      <c r="C639" s="226"/>
      <c r="D639" s="229"/>
      <c r="E639" s="229"/>
      <c r="F639" s="229"/>
      <c r="G639" s="232"/>
      <c r="H639" s="235"/>
      <c r="I639" s="237"/>
      <c r="J639" s="237"/>
      <c r="K639" s="235"/>
      <c r="L639" s="54" t="s">
        <v>138</v>
      </c>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146">
        <f t="shared" si="808"/>
        <v>0</v>
      </c>
      <c r="AU639" s="147">
        <f t="shared" si="872"/>
        <v>0</v>
      </c>
      <c r="AV639" s="52"/>
      <c r="AW639" s="55">
        <f t="shared" si="830"/>
        <v>0</v>
      </c>
      <c r="AX639" s="55"/>
      <c r="AY639" s="54" t="s">
        <v>138</v>
      </c>
      <c r="AZ639" s="54">
        <f t="shared" si="869"/>
        <v>0</v>
      </c>
      <c r="BA639" s="54">
        <f t="shared" si="869"/>
        <v>0</v>
      </c>
      <c r="BB639" s="54">
        <f t="shared" si="869"/>
        <v>0</v>
      </c>
      <c r="BC639" s="54">
        <f t="shared" si="869"/>
        <v>0</v>
      </c>
      <c r="BD639" s="54">
        <f t="shared" si="869"/>
        <v>0</v>
      </c>
      <c r="BE639" s="54">
        <f t="shared" si="869"/>
        <v>0</v>
      </c>
      <c r="BF639" s="54">
        <f t="shared" si="869"/>
        <v>0</v>
      </c>
      <c r="BG639" s="54">
        <f t="shared" si="869"/>
        <v>0</v>
      </c>
      <c r="BH639" s="54">
        <f t="shared" si="869"/>
        <v>0</v>
      </c>
      <c r="BI639" s="54">
        <f t="shared" si="869"/>
        <v>0</v>
      </c>
      <c r="BJ639" s="54">
        <f t="shared" si="869"/>
        <v>0</v>
      </c>
      <c r="BK639" s="54">
        <f t="shared" si="869"/>
        <v>0</v>
      </c>
      <c r="BL639" s="54">
        <f t="shared" si="869"/>
        <v>0</v>
      </c>
      <c r="BM639" s="54">
        <f t="shared" si="869"/>
        <v>0</v>
      </c>
      <c r="BN639" s="54">
        <f t="shared" si="869"/>
        <v>0</v>
      </c>
      <c r="BO639" s="54">
        <f t="shared" si="869"/>
        <v>0</v>
      </c>
      <c r="BP639" s="54">
        <f t="shared" si="869"/>
        <v>0</v>
      </c>
      <c r="BQ639" s="54">
        <f t="shared" si="869"/>
        <v>0</v>
      </c>
      <c r="BR639" s="54">
        <f t="shared" si="869"/>
        <v>0</v>
      </c>
      <c r="BS639" s="54">
        <f t="shared" si="869"/>
        <v>0</v>
      </c>
      <c r="BT639" s="54">
        <f t="shared" si="869"/>
        <v>0</v>
      </c>
      <c r="BU639" s="54">
        <f t="shared" si="869"/>
        <v>0</v>
      </c>
      <c r="BV639" s="54">
        <f t="shared" si="869"/>
        <v>0</v>
      </c>
      <c r="BW639" s="54">
        <f t="shared" si="869"/>
        <v>0</v>
      </c>
      <c r="BX639" s="54">
        <f t="shared" si="869"/>
        <v>0</v>
      </c>
      <c r="BY639" s="54">
        <f t="shared" si="869"/>
        <v>0</v>
      </c>
      <c r="BZ639" s="54">
        <f t="shared" si="869"/>
        <v>0</v>
      </c>
      <c r="CA639" s="54">
        <f t="shared" si="869"/>
        <v>0</v>
      </c>
      <c r="CB639" s="54">
        <f t="shared" si="869"/>
        <v>0</v>
      </c>
      <c r="CC639" s="54">
        <f t="shared" si="869"/>
        <v>0</v>
      </c>
      <c r="CD639" s="54">
        <f t="shared" si="869"/>
        <v>0</v>
      </c>
      <c r="CE639" s="54">
        <f t="shared" si="869"/>
        <v>0</v>
      </c>
      <c r="CF639" s="148">
        <f t="shared" si="869"/>
        <v>0</v>
      </c>
      <c r="CG639" s="52"/>
      <c r="CH639" s="52"/>
      <c r="CI639" s="52"/>
      <c r="CJ639" s="52"/>
      <c r="CK639" s="52"/>
      <c r="CL639" s="52"/>
      <c r="CM639" s="52"/>
      <c r="CN639" s="52"/>
      <c r="CO639" s="52"/>
      <c r="CP639" s="52"/>
      <c r="CQ639" s="52"/>
      <c r="CR639" s="52"/>
      <c r="CS639" s="52"/>
      <c r="CT639" s="52"/>
      <c r="CU639" s="52"/>
      <c r="CV639" s="52"/>
      <c r="CW639" s="52"/>
      <c r="CX639" s="52"/>
      <c r="CY639" s="52"/>
      <c r="CZ639" s="52"/>
      <c r="DA639" s="52"/>
      <c r="DB639" s="52"/>
      <c r="DC639" s="52"/>
      <c r="DD639" s="52"/>
      <c r="DE639" s="52"/>
      <c r="DF639" s="52"/>
      <c r="DG639" s="52"/>
      <c r="DH639" s="52"/>
      <c r="DI639" s="52"/>
      <c r="DJ639" s="52"/>
      <c r="DK639" s="52"/>
      <c r="DL639" s="52"/>
    </row>
    <row r="640" spans="1:116" s="57" customFormat="1" x14ac:dyDescent="0.2">
      <c r="A640" s="220"/>
      <c r="B640" s="223"/>
      <c r="C640" s="226"/>
      <c r="D640" s="229"/>
      <c r="E640" s="229"/>
      <c r="F640" s="229"/>
      <c r="G640" s="232"/>
      <c r="H640" s="235"/>
      <c r="I640" s="237"/>
      <c r="J640" s="237"/>
      <c r="K640" s="235"/>
      <c r="L640" s="54" t="s">
        <v>142</v>
      </c>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146">
        <f t="shared" si="808"/>
        <v>0</v>
      </c>
      <c r="AU640" s="147">
        <f t="shared" si="872"/>
        <v>0</v>
      </c>
      <c r="AV640" s="52"/>
      <c r="AW640" s="55">
        <f t="shared" si="830"/>
        <v>0</v>
      </c>
      <c r="AX640" s="55"/>
      <c r="AY640" s="54" t="s">
        <v>142</v>
      </c>
      <c r="AZ640" s="54">
        <f t="shared" si="869"/>
        <v>0</v>
      </c>
      <c r="BA640" s="54">
        <f t="shared" si="869"/>
        <v>0</v>
      </c>
      <c r="BB640" s="54">
        <f t="shared" si="869"/>
        <v>0</v>
      </c>
      <c r="BC640" s="54">
        <f t="shared" si="869"/>
        <v>0</v>
      </c>
      <c r="BD640" s="54">
        <f t="shared" si="869"/>
        <v>0</v>
      </c>
      <c r="BE640" s="54">
        <f t="shared" si="869"/>
        <v>0</v>
      </c>
      <c r="BF640" s="54">
        <f t="shared" si="869"/>
        <v>0</v>
      </c>
      <c r="BG640" s="54">
        <f t="shared" si="869"/>
        <v>0</v>
      </c>
      <c r="BH640" s="54">
        <f t="shared" si="869"/>
        <v>0</v>
      </c>
      <c r="BI640" s="54">
        <f t="shared" si="869"/>
        <v>0</v>
      </c>
      <c r="BJ640" s="54">
        <f t="shared" si="869"/>
        <v>0</v>
      </c>
      <c r="BK640" s="54">
        <f t="shared" si="869"/>
        <v>0</v>
      </c>
      <c r="BL640" s="54">
        <f t="shared" si="869"/>
        <v>0</v>
      </c>
      <c r="BM640" s="54">
        <f t="shared" si="869"/>
        <v>0</v>
      </c>
      <c r="BN640" s="54">
        <f t="shared" si="869"/>
        <v>0</v>
      </c>
      <c r="BO640" s="54">
        <f t="shared" si="869"/>
        <v>0</v>
      </c>
      <c r="BP640" s="54">
        <f t="shared" si="869"/>
        <v>0</v>
      </c>
      <c r="BQ640" s="54">
        <f t="shared" si="869"/>
        <v>0</v>
      </c>
      <c r="BR640" s="54">
        <f t="shared" si="869"/>
        <v>0</v>
      </c>
      <c r="BS640" s="54">
        <f t="shared" si="869"/>
        <v>0</v>
      </c>
      <c r="BT640" s="54">
        <f t="shared" si="869"/>
        <v>0</v>
      </c>
      <c r="BU640" s="54">
        <f t="shared" si="869"/>
        <v>0</v>
      </c>
      <c r="BV640" s="54">
        <f t="shared" si="869"/>
        <v>0</v>
      </c>
      <c r="BW640" s="54">
        <f t="shared" si="869"/>
        <v>0</v>
      </c>
      <c r="BX640" s="54">
        <f t="shared" si="869"/>
        <v>0</v>
      </c>
      <c r="BY640" s="54">
        <f t="shared" si="869"/>
        <v>0</v>
      </c>
      <c r="BZ640" s="54">
        <f t="shared" si="869"/>
        <v>0</v>
      </c>
      <c r="CA640" s="54">
        <f t="shared" si="869"/>
        <v>0</v>
      </c>
      <c r="CB640" s="54">
        <f t="shared" si="869"/>
        <v>0</v>
      </c>
      <c r="CC640" s="54">
        <f t="shared" si="869"/>
        <v>0</v>
      </c>
      <c r="CD640" s="54">
        <f t="shared" si="869"/>
        <v>0</v>
      </c>
      <c r="CE640" s="54">
        <f t="shared" si="869"/>
        <v>0</v>
      </c>
      <c r="CF640" s="148">
        <f t="shared" si="869"/>
        <v>0</v>
      </c>
      <c r="CG640" s="52"/>
      <c r="CH640" s="52"/>
      <c r="CI640" s="52"/>
      <c r="CJ640" s="52"/>
      <c r="CK640" s="52"/>
      <c r="CL640" s="52"/>
      <c r="CM640" s="52"/>
      <c r="CN640" s="52"/>
      <c r="CO640" s="52"/>
      <c r="CP640" s="52"/>
      <c r="CQ640" s="52"/>
      <c r="CR640" s="52"/>
      <c r="CS640" s="52"/>
      <c r="CT640" s="52"/>
      <c r="CU640" s="52"/>
      <c r="CV640" s="52"/>
      <c r="CW640" s="52"/>
      <c r="CX640" s="52"/>
      <c r="CY640" s="52"/>
      <c r="CZ640" s="52"/>
      <c r="DA640" s="52"/>
      <c r="DB640" s="52"/>
      <c r="DC640" s="52"/>
      <c r="DD640" s="52"/>
      <c r="DE640" s="52"/>
      <c r="DF640" s="52"/>
      <c r="DG640" s="52"/>
      <c r="DH640" s="52"/>
      <c r="DI640" s="52"/>
      <c r="DJ640" s="52"/>
      <c r="DK640" s="52"/>
      <c r="DL640" s="52"/>
    </row>
    <row r="641" spans="1:116" s="57" customFormat="1" x14ac:dyDescent="0.2">
      <c r="A641" s="220"/>
      <c r="B641" s="223"/>
      <c r="C641" s="226"/>
      <c r="D641" s="229"/>
      <c r="E641" s="229"/>
      <c r="F641" s="229"/>
      <c r="G641" s="232"/>
      <c r="H641" s="235"/>
      <c r="I641" s="237"/>
      <c r="J641" s="237"/>
      <c r="K641" s="235"/>
      <c r="L641" s="54" t="s">
        <v>139</v>
      </c>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146">
        <f t="shared" si="808"/>
        <v>0</v>
      </c>
      <c r="AU641" s="147">
        <f t="shared" si="872"/>
        <v>0</v>
      </c>
      <c r="AV641" s="52"/>
      <c r="AW641" s="55">
        <f t="shared" si="830"/>
        <v>0</v>
      </c>
      <c r="AX641" s="55"/>
      <c r="AY641" s="54" t="s">
        <v>139</v>
      </c>
      <c r="AZ641" s="54">
        <f t="shared" si="869"/>
        <v>0</v>
      </c>
      <c r="BA641" s="54">
        <f t="shared" si="869"/>
        <v>0</v>
      </c>
      <c r="BB641" s="54">
        <f t="shared" si="869"/>
        <v>0</v>
      </c>
      <c r="BC641" s="54">
        <f t="shared" si="869"/>
        <v>0</v>
      </c>
      <c r="BD641" s="54">
        <f t="shared" si="869"/>
        <v>0</v>
      </c>
      <c r="BE641" s="54">
        <f t="shared" si="869"/>
        <v>0</v>
      </c>
      <c r="BF641" s="54">
        <f t="shared" si="869"/>
        <v>0</v>
      </c>
      <c r="BG641" s="54">
        <f t="shared" si="869"/>
        <v>0</v>
      </c>
      <c r="BH641" s="54">
        <f t="shared" si="869"/>
        <v>0</v>
      </c>
      <c r="BI641" s="54">
        <f t="shared" si="869"/>
        <v>0</v>
      </c>
      <c r="BJ641" s="54">
        <f t="shared" si="869"/>
        <v>0</v>
      </c>
      <c r="BK641" s="54">
        <f t="shared" si="869"/>
        <v>0</v>
      </c>
      <c r="BL641" s="54">
        <f t="shared" si="869"/>
        <v>0</v>
      </c>
      <c r="BM641" s="54">
        <f t="shared" si="869"/>
        <v>0</v>
      </c>
      <c r="BN641" s="54">
        <f t="shared" si="869"/>
        <v>0</v>
      </c>
      <c r="BO641" s="54">
        <f t="shared" si="869"/>
        <v>0</v>
      </c>
      <c r="BP641" s="54">
        <f t="shared" si="869"/>
        <v>0</v>
      </c>
      <c r="BQ641" s="54">
        <f t="shared" si="869"/>
        <v>0</v>
      </c>
      <c r="BR641" s="54">
        <f t="shared" si="869"/>
        <v>0</v>
      </c>
      <c r="BS641" s="54">
        <f t="shared" si="869"/>
        <v>0</v>
      </c>
      <c r="BT641" s="54">
        <f t="shared" si="869"/>
        <v>0</v>
      </c>
      <c r="BU641" s="54">
        <f t="shared" si="869"/>
        <v>0</v>
      </c>
      <c r="BV641" s="54">
        <f t="shared" si="869"/>
        <v>0</v>
      </c>
      <c r="BW641" s="54">
        <f t="shared" si="869"/>
        <v>0</v>
      </c>
      <c r="BX641" s="54">
        <f t="shared" si="869"/>
        <v>0</v>
      </c>
      <c r="BY641" s="54">
        <f t="shared" si="869"/>
        <v>0</v>
      </c>
      <c r="BZ641" s="54">
        <f t="shared" si="869"/>
        <v>0</v>
      </c>
      <c r="CA641" s="54">
        <f t="shared" si="869"/>
        <v>0</v>
      </c>
      <c r="CB641" s="54">
        <f t="shared" si="869"/>
        <v>0</v>
      </c>
      <c r="CC641" s="54">
        <f t="shared" si="869"/>
        <v>0</v>
      </c>
      <c r="CD641" s="54">
        <f t="shared" si="869"/>
        <v>0</v>
      </c>
      <c r="CE641" s="54">
        <f t="shared" si="869"/>
        <v>0</v>
      </c>
      <c r="CF641" s="148">
        <f t="shared" si="869"/>
        <v>0</v>
      </c>
      <c r="CG641" s="52"/>
      <c r="CH641" s="52"/>
      <c r="CI641" s="52"/>
      <c r="CJ641" s="52"/>
      <c r="CK641" s="52"/>
      <c r="CL641" s="52"/>
      <c r="CM641" s="52"/>
      <c r="CN641" s="52"/>
      <c r="CO641" s="52"/>
      <c r="CP641" s="52"/>
      <c r="CQ641" s="52"/>
      <c r="CR641" s="52"/>
      <c r="CS641" s="52"/>
      <c r="CT641" s="52"/>
      <c r="CU641" s="52"/>
      <c r="CV641" s="52"/>
      <c r="CW641" s="52"/>
      <c r="CX641" s="52"/>
      <c r="CY641" s="52"/>
      <c r="CZ641" s="52"/>
      <c r="DA641" s="52"/>
      <c r="DB641" s="52"/>
      <c r="DC641" s="52"/>
      <c r="DD641" s="52"/>
      <c r="DE641" s="52"/>
      <c r="DF641" s="52"/>
      <c r="DG641" s="52"/>
      <c r="DH641" s="52"/>
      <c r="DI641" s="52"/>
      <c r="DJ641" s="52"/>
      <c r="DK641" s="52"/>
      <c r="DL641" s="52"/>
    </row>
    <row r="642" spans="1:116" s="57" customFormat="1" x14ac:dyDescent="0.2">
      <c r="A642" s="220"/>
      <c r="B642" s="223"/>
      <c r="C642" s="226"/>
      <c r="D642" s="229"/>
      <c r="E642" s="229"/>
      <c r="F642" s="229"/>
      <c r="G642" s="232"/>
      <c r="H642" s="235"/>
      <c r="I642" s="237"/>
      <c r="J642" s="237"/>
      <c r="K642" s="235"/>
      <c r="L642" s="54" t="s">
        <v>140</v>
      </c>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146">
        <f t="shared" si="808"/>
        <v>0</v>
      </c>
      <c r="AU642" s="147">
        <f t="shared" si="872"/>
        <v>0</v>
      </c>
      <c r="AV642" s="52"/>
      <c r="AW642" s="55">
        <f t="shared" si="830"/>
        <v>0</v>
      </c>
      <c r="AX642" s="55"/>
      <c r="AY642" s="54" t="s">
        <v>140</v>
      </c>
      <c r="AZ642" s="54">
        <f t="shared" si="869"/>
        <v>0</v>
      </c>
      <c r="BA642" s="54">
        <f t="shared" si="869"/>
        <v>0</v>
      </c>
      <c r="BB642" s="54">
        <f t="shared" si="869"/>
        <v>0</v>
      </c>
      <c r="BC642" s="54">
        <f t="shared" si="869"/>
        <v>0</v>
      </c>
      <c r="BD642" s="54">
        <f t="shared" si="869"/>
        <v>0</v>
      </c>
      <c r="BE642" s="54">
        <f t="shared" si="869"/>
        <v>0</v>
      </c>
      <c r="BF642" s="54">
        <f t="shared" si="869"/>
        <v>0</v>
      </c>
      <c r="BG642" s="54">
        <f t="shared" si="869"/>
        <v>0</v>
      </c>
      <c r="BH642" s="54">
        <f t="shared" si="869"/>
        <v>0</v>
      </c>
      <c r="BI642" s="54">
        <f t="shared" si="869"/>
        <v>0</v>
      </c>
      <c r="BJ642" s="54">
        <f t="shared" si="869"/>
        <v>0</v>
      </c>
      <c r="BK642" s="54">
        <f t="shared" si="869"/>
        <v>0</v>
      </c>
      <c r="BL642" s="54">
        <f t="shared" si="869"/>
        <v>0</v>
      </c>
      <c r="BM642" s="54">
        <f t="shared" si="869"/>
        <v>0</v>
      </c>
      <c r="BN642" s="54">
        <f t="shared" si="869"/>
        <v>0</v>
      </c>
      <c r="BO642" s="54">
        <f t="shared" ref="BO642" si="873">IFERROR($AU642/$AT642*AB642,0)</f>
        <v>0</v>
      </c>
      <c r="BP642" s="54">
        <f t="shared" ref="BP642:CE650" si="874">IFERROR($AU642/$AT642*AC642,0)</f>
        <v>0</v>
      </c>
      <c r="BQ642" s="54">
        <f t="shared" ref="BQ642" si="875">IFERROR($AU642/$AT642*AD642,0)</f>
        <v>0</v>
      </c>
      <c r="BR642" s="54">
        <f t="shared" ref="BR642" si="876">IFERROR($AU642/$AT642*AE642,0)</f>
        <v>0</v>
      </c>
      <c r="BS642" s="54">
        <f t="shared" ref="BS642" si="877">IFERROR($AU642/$AT642*AF642,0)</f>
        <v>0</v>
      </c>
      <c r="BT642" s="54">
        <f t="shared" ref="BT642" si="878">IFERROR($AU642/$AT642*AG642,0)</f>
        <v>0</v>
      </c>
      <c r="BU642" s="54">
        <f t="shared" ref="BU642" si="879">IFERROR($AU642/$AT642*AH642,0)</f>
        <v>0</v>
      </c>
      <c r="BV642" s="54">
        <f t="shared" ref="BV642" si="880">IFERROR($AU642/$AT642*AI642,0)</f>
        <v>0</v>
      </c>
      <c r="BW642" s="54">
        <f t="shared" ref="BW642" si="881">IFERROR($AU642/$AT642*AJ642,0)</f>
        <v>0</v>
      </c>
      <c r="BX642" s="54">
        <f t="shared" ref="BX642" si="882">IFERROR($AU642/$AT642*AK642,0)</f>
        <v>0</v>
      </c>
      <c r="BY642" s="54">
        <f t="shared" ref="BY642" si="883">IFERROR($AU642/$AT642*AL642,0)</f>
        <v>0</v>
      </c>
      <c r="BZ642" s="54">
        <f t="shared" ref="BZ642" si="884">IFERROR($AU642/$AT642*AM642,0)</f>
        <v>0</v>
      </c>
      <c r="CA642" s="54">
        <f t="shared" ref="CA642" si="885">IFERROR($AU642/$AT642*AN642,0)</f>
        <v>0</v>
      </c>
      <c r="CB642" s="54">
        <f t="shared" ref="CB642" si="886">IFERROR($AU642/$AT642*AO642,0)</f>
        <v>0</v>
      </c>
      <c r="CC642" s="54">
        <f t="shared" ref="CC642" si="887">IFERROR($AU642/$AT642*AP642,0)</f>
        <v>0</v>
      </c>
      <c r="CD642" s="54">
        <f t="shared" ref="CD642" si="888">IFERROR($AU642/$AT642*AQ642,0)</f>
        <v>0</v>
      </c>
      <c r="CE642" s="54">
        <f t="shared" ref="CE642" si="889">IFERROR($AU642/$AT642*AR642,0)</f>
        <v>0</v>
      </c>
      <c r="CF642" s="148">
        <f t="shared" ref="AZ642:CF658" si="890">IFERROR($AU642/$AT642*AS642,0)</f>
        <v>0</v>
      </c>
      <c r="CG642" s="52"/>
      <c r="CH642" s="52"/>
      <c r="CI642" s="52"/>
      <c r="CJ642" s="52"/>
      <c r="CK642" s="52"/>
      <c r="CL642" s="52"/>
      <c r="CM642" s="52"/>
      <c r="CN642" s="52"/>
      <c r="CO642" s="52"/>
      <c r="CP642" s="52"/>
      <c r="CQ642" s="52"/>
      <c r="CR642" s="52"/>
      <c r="CS642" s="52"/>
      <c r="CT642" s="52"/>
      <c r="CU642" s="52"/>
      <c r="CV642" s="52"/>
      <c r="CW642" s="52"/>
      <c r="CX642" s="52"/>
      <c r="CY642" s="52"/>
      <c r="CZ642" s="52"/>
      <c r="DA642" s="52"/>
      <c r="DB642" s="52"/>
      <c r="DC642" s="52"/>
      <c r="DD642" s="52"/>
      <c r="DE642" s="52"/>
      <c r="DF642" s="52"/>
      <c r="DG642" s="52"/>
      <c r="DH642" s="52"/>
      <c r="DI642" s="52"/>
      <c r="DJ642" s="52"/>
      <c r="DK642" s="52"/>
      <c r="DL642" s="52"/>
    </row>
    <row r="643" spans="1:116" s="57" customFormat="1" ht="13.5" thickBot="1" x14ac:dyDescent="0.25">
      <c r="A643" s="221"/>
      <c r="B643" s="224"/>
      <c r="C643" s="227"/>
      <c r="D643" s="230"/>
      <c r="E643" s="230"/>
      <c r="F643" s="230"/>
      <c r="G643" s="233"/>
      <c r="H643" s="236"/>
      <c r="I643" s="238"/>
      <c r="J643" s="238"/>
      <c r="K643" s="236"/>
      <c r="L643" s="141" t="s">
        <v>141</v>
      </c>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49">
        <f t="shared" si="808"/>
        <v>0</v>
      </c>
      <c r="AU643" s="150">
        <f t="shared" si="872"/>
        <v>0</v>
      </c>
      <c r="AV643" s="52"/>
      <c r="AW643" s="55">
        <f t="shared" si="830"/>
        <v>0</v>
      </c>
      <c r="AX643" s="55"/>
      <c r="AY643" s="141" t="s">
        <v>141</v>
      </c>
      <c r="AZ643" s="141">
        <f t="shared" ref="AZ643:BO650" si="891">IFERROR($AU643/$AT643*M643,0)</f>
        <v>0</v>
      </c>
      <c r="BA643" s="141">
        <f t="shared" si="891"/>
        <v>0</v>
      </c>
      <c r="BB643" s="141">
        <f t="shared" si="891"/>
        <v>0</v>
      </c>
      <c r="BC643" s="141">
        <f t="shared" si="891"/>
        <v>0</v>
      </c>
      <c r="BD643" s="141">
        <f t="shared" si="891"/>
        <v>0</v>
      </c>
      <c r="BE643" s="141">
        <f t="shared" si="891"/>
        <v>0</v>
      </c>
      <c r="BF643" s="141">
        <f t="shared" si="891"/>
        <v>0</v>
      </c>
      <c r="BG643" s="141">
        <f t="shared" si="891"/>
        <v>0</v>
      </c>
      <c r="BH643" s="141">
        <f t="shared" si="891"/>
        <v>0</v>
      </c>
      <c r="BI643" s="141">
        <f t="shared" si="891"/>
        <v>0</v>
      </c>
      <c r="BJ643" s="141">
        <f t="shared" si="891"/>
        <v>0</v>
      </c>
      <c r="BK643" s="141">
        <f t="shared" si="891"/>
        <v>0</v>
      </c>
      <c r="BL643" s="141">
        <f t="shared" si="891"/>
        <v>0</v>
      </c>
      <c r="BM643" s="141">
        <f t="shared" si="891"/>
        <v>0</v>
      </c>
      <c r="BN643" s="141">
        <f t="shared" si="891"/>
        <v>0</v>
      </c>
      <c r="BO643" s="141">
        <f t="shared" si="891"/>
        <v>0</v>
      </c>
      <c r="BP643" s="141">
        <f t="shared" si="874"/>
        <v>0</v>
      </c>
      <c r="BQ643" s="141">
        <f t="shared" si="874"/>
        <v>0</v>
      </c>
      <c r="BR643" s="141">
        <f t="shared" si="874"/>
        <v>0</v>
      </c>
      <c r="BS643" s="141">
        <f t="shared" si="874"/>
        <v>0</v>
      </c>
      <c r="BT643" s="141">
        <f t="shared" si="874"/>
        <v>0</v>
      </c>
      <c r="BU643" s="141">
        <f t="shared" si="874"/>
        <v>0</v>
      </c>
      <c r="BV643" s="141">
        <f t="shared" si="874"/>
        <v>0</v>
      </c>
      <c r="BW643" s="141">
        <f t="shared" si="874"/>
        <v>0</v>
      </c>
      <c r="BX643" s="141">
        <f t="shared" si="874"/>
        <v>0</v>
      </c>
      <c r="BY643" s="141">
        <f t="shared" si="874"/>
        <v>0</v>
      </c>
      <c r="BZ643" s="141">
        <f t="shared" si="874"/>
        <v>0</v>
      </c>
      <c r="CA643" s="141">
        <f t="shared" si="874"/>
        <v>0</v>
      </c>
      <c r="CB643" s="141">
        <f t="shared" si="874"/>
        <v>0</v>
      </c>
      <c r="CC643" s="141">
        <f t="shared" si="874"/>
        <v>0</v>
      </c>
      <c r="CD643" s="141">
        <f t="shared" si="874"/>
        <v>0</v>
      </c>
      <c r="CE643" s="141">
        <f t="shared" si="874"/>
        <v>0</v>
      </c>
      <c r="CF643" s="151">
        <f t="shared" si="890"/>
        <v>0</v>
      </c>
      <c r="CG643" s="52"/>
      <c r="CH643" s="52"/>
      <c r="CI643" s="52"/>
      <c r="CJ643" s="52"/>
      <c r="CK643" s="52"/>
      <c r="CL643" s="52"/>
      <c r="CM643" s="52"/>
      <c r="CN643" s="52"/>
      <c r="CO643" s="52"/>
      <c r="CP643" s="52"/>
      <c r="CQ643" s="52"/>
      <c r="CR643" s="52"/>
      <c r="CS643" s="52"/>
      <c r="CT643" s="52"/>
      <c r="CU643" s="52"/>
      <c r="CV643" s="52"/>
      <c r="CW643" s="52"/>
      <c r="CX643" s="52"/>
      <c r="CY643" s="52"/>
      <c r="CZ643" s="52"/>
      <c r="DA643" s="52"/>
      <c r="DB643" s="52"/>
      <c r="DC643" s="52"/>
      <c r="DD643" s="52"/>
      <c r="DE643" s="52"/>
      <c r="DF643" s="52"/>
      <c r="DG643" s="52"/>
      <c r="DH643" s="52"/>
      <c r="DI643" s="52"/>
      <c r="DJ643" s="52"/>
      <c r="DK643" s="52"/>
      <c r="DL643" s="52"/>
    </row>
    <row r="644" spans="1:116" s="57" customFormat="1" x14ac:dyDescent="0.2">
      <c r="A644" s="219"/>
      <c r="B644" s="222"/>
      <c r="C644" s="225"/>
      <c r="D644" s="228"/>
      <c r="E644" s="228"/>
      <c r="F644" s="228"/>
      <c r="G644" s="231"/>
      <c r="H644" s="234"/>
      <c r="I644" s="222"/>
      <c r="J644" s="222"/>
      <c r="K644" s="234"/>
      <c r="L644" s="140" t="s">
        <v>145</v>
      </c>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43">
        <f t="shared" si="808"/>
        <v>0</v>
      </c>
      <c r="AU644" s="144">
        <f t="shared" ref="AU644:AU651" si="892">AT644*$H$644</f>
        <v>0</v>
      </c>
      <c r="AV644" s="52"/>
      <c r="AW644" s="55">
        <f t="shared" si="830"/>
        <v>0</v>
      </c>
      <c r="AX644" s="55"/>
      <c r="AY644" s="140" t="s">
        <v>145</v>
      </c>
      <c r="AZ644" s="140">
        <f t="shared" si="891"/>
        <v>0</v>
      </c>
      <c r="BA644" s="140">
        <f t="shared" si="891"/>
        <v>0</v>
      </c>
      <c r="BB644" s="140">
        <f t="shared" si="891"/>
        <v>0</v>
      </c>
      <c r="BC644" s="140">
        <f t="shared" si="891"/>
        <v>0</v>
      </c>
      <c r="BD644" s="140">
        <f t="shared" si="891"/>
        <v>0</v>
      </c>
      <c r="BE644" s="140">
        <f t="shared" si="891"/>
        <v>0</v>
      </c>
      <c r="BF644" s="140">
        <f t="shared" si="891"/>
        <v>0</v>
      </c>
      <c r="BG644" s="140">
        <f t="shared" si="891"/>
        <v>0</v>
      </c>
      <c r="BH644" s="140">
        <f t="shared" si="891"/>
        <v>0</v>
      </c>
      <c r="BI644" s="140">
        <f t="shared" si="891"/>
        <v>0</v>
      </c>
      <c r="BJ644" s="140">
        <f t="shared" si="891"/>
        <v>0</v>
      </c>
      <c r="BK644" s="140">
        <f t="shared" si="891"/>
        <v>0</v>
      </c>
      <c r="BL644" s="140">
        <f t="shared" si="891"/>
        <v>0</v>
      </c>
      <c r="BM644" s="140">
        <f t="shared" si="891"/>
        <v>0</v>
      </c>
      <c r="BN644" s="140">
        <f t="shared" si="891"/>
        <v>0</v>
      </c>
      <c r="BO644" s="140">
        <f t="shared" si="891"/>
        <v>0</v>
      </c>
      <c r="BP644" s="140">
        <f t="shared" si="874"/>
        <v>0</v>
      </c>
      <c r="BQ644" s="140">
        <f t="shared" si="874"/>
        <v>0</v>
      </c>
      <c r="BR644" s="140">
        <f t="shared" si="874"/>
        <v>0</v>
      </c>
      <c r="BS644" s="140">
        <f t="shared" si="874"/>
        <v>0</v>
      </c>
      <c r="BT644" s="140">
        <f t="shared" si="874"/>
        <v>0</v>
      </c>
      <c r="BU644" s="140">
        <f t="shared" si="874"/>
        <v>0</v>
      </c>
      <c r="BV644" s="140">
        <f t="shared" si="874"/>
        <v>0</v>
      </c>
      <c r="BW644" s="140">
        <f t="shared" si="874"/>
        <v>0</v>
      </c>
      <c r="BX644" s="140">
        <f t="shared" si="874"/>
        <v>0</v>
      </c>
      <c r="BY644" s="140">
        <f t="shared" si="874"/>
        <v>0</v>
      </c>
      <c r="BZ644" s="140">
        <f t="shared" si="874"/>
        <v>0</v>
      </c>
      <c r="CA644" s="140">
        <f t="shared" si="874"/>
        <v>0</v>
      </c>
      <c r="CB644" s="140">
        <f t="shared" si="874"/>
        <v>0</v>
      </c>
      <c r="CC644" s="140">
        <f t="shared" si="874"/>
        <v>0</v>
      </c>
      <c r="CD644" s="140">
        <f t="shared" si="874"/>
        <v>0</v>
      </c>
      <c r="CE644" s="140">
        <f t="shared" si="874"/>
        <v>0</v>
      </c>
      <c r="CF644" s="145">
        <f t="shared" si="890"/>
        <v>0</v>
      </c>
      <c r="CG644" s="52"/>
      <c r="CH644" s="52"/>
      <c r="CI644" s="52"/>
      <c r="CJ644" s="52"/>
      <c r="CK644" s="52"/>
      <c r="CL644" s="52"/>
      <c r="CM644" s="52"/>
      <c r="CN644" s="52"/>
      <c r="CO644" s="52"/>
      <c r="CP644" s="52"/>
      <c r="CQ644" s="52"/>
      <c r="CR644" s="52"/>
      <c r="CS644" s="52"/>
      <c r="CT644" s="52"/>
      <c r="CU644" s="52"/>
      <c r="CV644" s="52"/>
      <c r="CW644" s="52"/>
      <c r="CX644" s="52"/>
      <c r="CY644" s="52"/>
      <c r="CZ644" s="52"/>
      <c r="DA644" s="52"/>
      <c r="DB644" s="52"/>
      <c r="DC644" s="52"/>
      <c r="DD644" s="52"/>
      <c r="DE644" s="52"/>
      <c r="DF644" s="52"/>
      <c r="DG644" s="52"/>
      <c r="DH644" s="52"/>
      <c r="DI644" s="52"/>
      <c r="DJ644" s="52"/>
      <c r="DK644" s="52"/>
      <c r="DL644" s="52"/>
    </row>
    <row r="645" spans="1:116" s="57" customFormat="1" x14ac:dyDescent="0.2">
      <c r="A645" s="220"/>
      <c r="B645" s="223"/>
      <c r="C645" s="226"/>
      <c r="D645" s="229"/>
      <c r="E645" s="229"/>
      <c r="F645" s="229"/>
      <c r="G645" s="232"/>
      <c r="H645" s="235"/>
      <c r="I645" s="237"/>
      <c r="J645" s="237"/>
      <c r="K645" s="235"/>
      <c r="L645" s="54" t="s">
        <v>1</v>
      </c>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146">
        <f t="shared" si="808"/>
        <v>0</v>
      </c>
      <c r="AU645" s="147">
        <f t="shared" si="892"/>
        <v>0</v>
      </c>
      <c r="AV645" s="52"/>
      <c r="AW645" s="55">
        <f t="shared" si="830"/>
        <v>0</v>
      </c>
      <c r="AX645" s="55"/>
      <c r="AY645" s="54" t="s">
        <v>1</v>
      </c>
      <c r="AZ645" s="54">
        <f t="shared" si="891"/>
        <v>0</v>
      </c>
      <c r="BA645" s="54">
        <f t="shared" si="891"/>
        <v>0</v>
      </c>
      <c r="BB645" s="54">
        <f t="shared" si="891"/>
        <v>0</v>
      </c>
      <c r="BC645" s="54">
        <f t="shared" si="891"/>
        <v>0</v>
      </c>
      <c r="BD645" s="54">
        <f t="shared" si="891"/>
        <v>0</v>
      </c>
      <c r="BE645" s="54">
        <f t="shared" si="891"/>
        <v>0</v>
      </c>
      <c r="BF645" s="54">
        <f t="shared" si="891"/>
        <v>0</v>
      </c>
      <c r="BG645" s="54">
        <f t="shared" si="891"/>
        <v>0</v>
      </c>
      <c r="BH645" s="54">
        <f t="shared" si="891"/>
        <v>0</v>
      </c>
      <c r="BI645" s="54">
        <f t="shared" si="891"/>
        <v>0</v>
      </c>
      <c r="BJ645" s="54">
        <f t="shared" si="891"/>
        <v>0</v>
      </c>
      <c r="BK645" s="54">
        <f t="shared" si="891"/>
        <v>0</v>
      </c>
      <c r="BL645" s="54">
        <f t="shared" si="891"/>
        <v>0</v>
      </c>
      <c r="BM645" s="54">
        <f t="shared" si="891"/>
        <v>0</v>
      </c>
      <c r="BN645" s="54">
        <f t="shared" si="891"/>
        <v>0</v>
      </c>
      <c r="BO645" s="54">
        <f t="shared" si="891"/>
        <v>0</v>
      </c>
      <c r="BP645" s="54">
        <f t="shared" si="874"/>
        <v>0</v>
      </c>
      <c r="BQ645" s="54">
        <f t="shared" si="874"/>
        <v>0</v>
      </c>
      <c r="BR645" s="54">
        <f t="shared" si="874"/>
        <v>0</v>
      </c>
      <c r="BS645" s="54">
        <f t="shared" si="874"/>
        <v>0</v>
      </c>
      <c r="BT645" s="54">
        <f t="shared" si="874"/>
        <v>0</v>
      </c>
      <c r="BU645" s="54">
        <f t="shared" si="874"/>
        <v>0</v>
      </c>
      <c r="BV645" s="54">
        <f t="shared" si="874"/>
        <v>0</v>
      </c>
      <c r="BW645" s="54">
        <f t="shared" si="874"/>
        <v>0</v>
      </c>
      <c r="BX645" s="54">
        <f t="shared" si="874"/>
        <v>0</v>
      </c>
      <c r="BY645" s="54">
        <f t="shared" si="874"/>
        <v>0</v>
      </c>
      <c r="BZ645" s="54">
        <f t="shared" si="874"/>
        <v>0</v>
      </c>
      <c r="CA645" s="54">
        <f t="shared" si="874"/>
        <v>0</v>
      </c>
      <c r="CB645" s="54">
        <f t="shared" si="874"/>
        <v>0</v>
      </c>
      <c r="CC645" s="54">
        <f t="shared" si="874"/>
        <v>0</v>
      </c>
      <c r="CD645" s="54">
        <f t="shared" si="874"/>
        <v>0</v>
      </c>
      <c r="CE645" s="54">
        <f t="shared" si="874"/>
        <v>0</v>
      </c>
      <c r="CF645" s="148">
        <f t="shared" si="890"/>
        <v>0</v>
      </c>
      <c r="CG645" s="52"/>
      <c r="CH645" s="52"/>
      <c r="CI645" s="52"/>
      <c r="CJ645" s="52"/>
      <c r="CK645" s="52"/>
      <c r="CL645" s="52"/>
      <c r="CM645" s="52"/>
      <c r="CN645" s="52"/>
      <c r="CO645" s="52"/>
      <c r="CP645" s="52"/>
      <c r="CQ645" s="52"/>
      <c r="CR645" s="52"/>
      <c r="CS645" s="52"/>
      <c r="CT645" s="52"/>
      <c r="CU645" s="52"/>
      <c r="CV645" s="52"/>
      <c r="CW645" s="52"/>
      <c r="CX645" s="52"/>
      <c r="CY645" s="52"/>
      <c r="CZ645" s="52"/>
      <c r="DA645" s="52"/>
      <c r="DB645" s="52"/>
      <c r="DC645" s="52"/>
      <c r="DD645" s="52"/>
      <c r="DE645" s="52"/>
      <c r="DF645" s="52"/>
      <c r="DG645" s="52"/>
      <c r="DH645" s="52"/>
      <c r="DI645" s="52"/>
      <c r="DJ645" s="52"/>
      <c r="DK645" s="52"/>
      <c r="DL645" s="52"/>
    </row>
    <row r="646" spans="1:116" s="57" customFormat="1" x14ac:dyDescent="0.2">
      <c r="A646" s="220"/>
      <c r="B646" s="223"/>
      <c r="C646" s="226"/>
      <c r="D646" s="229"/>
      <c r="E646" s="229"/>
      <c r="F646" s="229"/>
      <c r="G646" s="232"/>
      <c r="H646" s="235"/>
      <c r="I646" s="237"/>
      <c r="J646" s="237"/>
      <c r="K646" s="235"/>
      <c r="L646" s="54" t="s">
        <v>2</v>
      </c>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146">
        <f t="shared" si="808"/>
        <v>0</v>
      </c>
      <c r="AU646" s="147">
        <f t="shared" si="892"/>
        <v>0</v>
      </c>
      <c r="AV646" s="52"/>
      <c r="AW646" s="55">
        <f t="shared" si="830"/>
        <v>0</v>
      </c>
      <c r="AX646" s="55"/>
      <c r="AY646" s="54" t="s">
        <v>2</v>
      </c>
      <c r="AZ646" s="54">
        <f t="shared" si="891"/>
        <v>0</v>
      </c>
      <c r="BA646" s="54">
        <f t="shared" si="891"/>
        <v>0</v>
      </c>
      <c r="BB646" s="54">
        <f t="shared" si="891"/>
        <v>0</v>
      </c>
      <c r="BC646" s="54">
        <f t="shared" si="891"/>
        <v>0</v>
      </c>
      <c r="BD646" s="54">
        <f t="shared" si="891"/>
        <v>0</v>
      </c>
      <c r="BE646" s="54">
        <f t="shared" si="891"/>
        <v>0</v>
      </c>
      <c r="BF646" s="54">
        <f t="shared" si="891"/>
        <v>0</v>
      </c>
      <c r="BG646" s="54">
        <f t="shared" si="891"/>
        <v>0</v>
      </c>
      <c r="BH646" s="54">
        <f t="shared" si="891"/>
        <v>0</v>
      </c>
      <c r="BI646" s="54">
        <f t="shared" si="891"/>
        <v>0</v>
      </c>
      <c r="BJ646" s="54">
        <f t="shared" si="891"/>
        <v>0</v>
      </c>
      <c r="BK646" s="54">
        <f t="shared" si="891"/>
        <v>0</v>
      </c>
      <c r="BL646" s="54">
        <f t="shared" si="891"/>
        <v>0</v>
      </c>
      <c r="BM646" s="54">
        <f t="shared" si="891"/>
        <v>0</v>
      </c>
      <c r="BN646" s="54">
        <f t="shared" si="891"/>
        <v>0</v>
      </c>
      <c r="BO646" s="54">
        <f t="shared" si="891"/>
        <v>0</v>
      </c>
      <c r="BP646" s="54">
        <f t="shared" si="874"/>
        <v>0</v>
      </c>
      <c r="BQ646" s="54">
        <f t="shared" si="874"/>
        <v>0</v>
      </c>
      <c r="BR646" s="54">
        <f t="shared" si="874"/>
        <v>0</v>
      </c>
      <c r="BS646" s="54">
        <f t="shared" si="874"/>
        <v>0</v>
      </c>
      <c r="BT646" s="54">
        <f t="shared" si="874"/>
        <v>0</v>
      </c>
      <c r="BU646" s="54">
        <f t="shared" si="874"/>
        <v>0</v>
      </c>
      <c r="BV646" s="54">
        <f t="shared" si="874"/>
        <v>0</v>
      </c>
      <c r="BW646" s="54">
        <f t="shared" si="874"/>
        <v>0</v>
      </c>
      <c r="BX646" s="54">
        <f t="shared" si="874"/>
        <v>0</v>
      </c>
      <c r="BY646" s="54">
        <f t="shared" si="874"/>
        <v>0</v>
      </c>
      <c r="BZ646" s="54">
        <f t="shared" si="874"/>
        <v>0</v>
      </c>
      <c r="CA646" s="54">
        <f t="shared" si="874"/>
        <v>0</v>
      </c>
      <c r="CB646" s="54">
        <f t="shared" si="874"/>
        <v>0</v>
      </c>
      <c r="CC646" s="54">
        <f t="shared" si="874"/>
        <v>0</v>
      </c>
      <c r="CD646" s="54">
        <f t="shared" si="874"/>
        <v>0</v>
      </c>
      <c r="CE646" s="54">
        <f t="shared" si="874"/>
        <v>0</v>
      </c>
      <c r="CF646" s="148">
        <f t="shared" si="890"/>
        <v>0</v>
      </c>
      <c r="CG646" s="52"/>
      <c r="CH646" s="52"/>
      <c r="CI646" s="52"/>
      <c r="CJ646" s="52"/>
      <c r="CK646" s="52"/>
      <c r="CL646" s="52"/>
      <c r="CM646" s="52"/>
      <c r="CN646" s="52"/>
      <c r="CO646" s="52"/>
      <c r="CP646" s="52"/>
      <c r="CQ646" s="52"/>
      <c r="CR646" s="52"/>
      <c r="CS646" s="52"/>
      <c r="CT646" s="52"/>
      <c r="CU646" s="52"/>
      <c r="CV646" s="52"/>
      <c r="CW646" s="52"/>
      <c r="CX646" s="52"/>
      <c r="CY646" s="52"/>
      <c r="CZ646" s="52"/>
      <c r="DA646" s="52"/>
      <c r="DB646" s="52"/>
      <c r="DC646" s="52"/>
      <c r="DD646" s="52"/>
      <c r="DE646" s="52"/>
      <c r="DF646" s="52"/>
      <c r="DG646" s="52"/>
      <c r="DH646" s="52"/>
      <c r="DI646" s="52"/>
      <c r="DJ646" s="52"/>
      <c r="DK646" s="52"/>
      <c r="DL646" s="52"/>
    </row>
    <row r="647" spans="1:116" s="57" customFormat="1" x14ac:dyDescent="0.2">
      <c r="A647" s="220"/>
      <c r="B647" s="223"/>
      <c r="C647" s="226"/>
      <c r="D647" s="229"/>
      <c r="E647" s="229"/>
      <c r="F647" s="229"/>
      <c r="G647" s="232"/>
      <c r="H647" s="235"/>
      <c r="I647" s="237"/>
      <c r="J647" s="237"/>
      <c r="K647" s="235"/>
      <c r="L647" s="54" t="s">
        <v>138</v>
      </c>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146">
        <f t="shared" si="808"/>
        <v>0</v>
      </c>
      <c r="AU647" s="147">
        <f t="shared" si="892"/>
        <v>0</v>
      </c>
      <c r="AV647" s="52"/>
      <c r="AW647" s="55">
        <f t="shared" si="830"/>
        <v>0</v>
      </c>
      <c r="AX647" s="55"/>
      <c r="AY647" s="54" t="s">
        <v>138</v>
      </c>
      <c r="AZ647" s="54">
        <f t="shared" si="891"/>
        <v>0</v>
      </c>
      <c r="BA647" s="54">
        <f t="shared" si="891"/>
        <v>0</v>
      </c>
      <c r="BB647" s="54">
        <f t="shared" si="891"/>
        <v>0</v>
      </c>
      <c r="BC647" s="54">
        <f t="shared" si="891"/>
        <v>0</v>
      </c>
      <c r="BD647" s="54">
        <f t="shared" si="891"/>
        <v>0</v>
      </c>
      <c r="BE647" s="54">
        <f t="shared" si="891"/>
        <v>0</v>
      </c>
      <c r="BF647" s="54">
        <f t="shared" si="891"/>
        <v>0</v>
      </c>
      <c r="BG647" s="54">
        <f t="shared" si="891"/>
        <v>0</v>
      </c>
      <c r="BH647" s="54">
        <f t="shared" si="891"/>
        <v>0</v>
      </c>
      <c r="BI647" s="54">
        <f t="shared" si="891"/>
        <v>0</v>
      </c>
      <c r="BJ647" s="54">
        <f t="shared" si="891"/>
        <v>0</v>
      </c>
      <c r="BK647" s="54">
        <f t="shared" si="891"/>
        <v>0</v>
      </c>
      <c r="BL647" s="54">
        <f t="shared" si="891"/>
        <v>0</v>
      </c>
      <c r="BM647" s="54">
        <f t="shared" si="891"/>
        <v>0</v>
      </c>
      <c r="BN647" s="54">
        <f t="shared" si="891"/>
        <v>0</v>
      </c>
      <c r="BO647" s="54">
        <f t="shared" si="891"/>
        <v>0</v>
      </c>
      <c r="BP647" s="54">
        <f t="shared" si="874"/>
        <v>0</v>
      </c>
      <c r="BQ647" s="54">
        <f t="shared" si="874"/>
        <v>0</v>
      </c>
      <c r="BR647" s="54">
        <f t="shared" si="874"/>
        <v>0</v>
      </c>
      <c r="BS647" s="54">
        <f t="shared" si="874"/>
        <v>0</v>
      </c>
      <c r="BT647" s="54">
        <f t="shared" si="874"/>
        <v>0</v>
      </c>
      <c r="BU647" s="54">
        <f t="shared" si="874"/>
        <v>0</v>
      </c>
      <c r="BV647" s="54">
        <f t="shared" si="874"/>
        <v>0</v>
      </c>
      <c r="BW647" s="54">
        <f t="shared" si="874"/>
        <v>0</v>
      </c>
      <c r="BX647" s="54">
        <f t="shared" si="874"/>
        <v>0</v>
      </c>
      <c r="BY647" s="54">
        <f t="shared" si="874"/>
        <v>0</v>
      </c>
      <c r="BZ647" s="54">
        <f t="shared" si="874"/>
        <v>0</v>
      </c>
      <c r="CA647" s="54">
        <f t="shared" si="874"/>
        <v>0</v>
      </c>
      <c r="CB647" s="54">
        <f t="shared" si="874"/>
        <v>0</v>
      </c>
      <c r="CC647" s="54">
        <f t="shared" si="874"/>
        <v>0</v>
      </c>
      <c r="CD647" s="54">
        <f t="shared" si="874"/>
        <v>0</v>
      </c>
      <c r="CE647" s="54">
        <f t="shared" si="874"/>
        <v>0</v>
      </c>
      <c r="CF647" s="148">
        <f t="shared" si="890"/>
        <v>0</v>
      </c>
      <c r="CG647" s="52"/>
      <c r="CH647" s="52"/>
      <c r="CI647" s="52"/>
      <c r="CJ647" s="52"/>
      <c r="CK647" s="52"/>
      <c r="CL647" s="52"/>
      <c r="CM647" s="52"/>
      <c r="CN647" s="52"/>
      <c r="CO647" s="52"/>
      <c r="CP647" s="52"/>
      <c r="CQ647" s="52"/>
      <c r="CR647" s="52"/>
      <c r="CS647" s="52"/>
      <c r="CT647" s="52"/>
      <c r="CU647" s="52"/>
      <c r="CV647" s="52"/>
      <c r="CW647" s="52"/>
      <c r="CX647" s="52"/>
      <c r="CY647" s="52"/>
      <c r="CZ647" s="52"/>
      <c r="DA647" s="52"/>
      <c r="DB647" s="52"/>
      <c r="DC647" s="52"/>
      <c r="DD647" s="52"/>
      <c r="DE647" s="52"/>
      <c r="DF647" s="52"/>
      <c r="DG647" s="52"/>
      <c r="DH647" s="52"/>
      <c r="DI647" s="52"/>
      <c r="DJ647" s="52"/>
      <c r="DK647" s="52"/>
      <c r="DL647" s="52"/>
    </row>
    <row r="648" spans="1:116" s="57" customFormat="1" x14ac:dyDescent="0.2">
      <c r="A648" s="220"/>
      <c r="B648" s="223"/>
      <c r="C648" s="226"/>
      <c r="D648" s="229"/>
      <c r="E648" s="229"/>
      <c r="F648" s="229"/>
      <c r="G648" s="232"/>
      <c r="H648" s="235"/>
      <c r="I648" s="237"/>
      <c r="J648" s="237"/>
      <c r="K648" s="235"/>
      <c r="L648" s="54" t="s">
        <v>142</v>
      </c>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146">
        <f t="shared" si="808"/>
        <v>0</v>
      </c>
      <c r="AU648" s="147">
        <f t="shared" si="892"/>
        <v>0</v>
      </c>
      <c r="AV648" s="52"/>
      <c r="AW648" s="55">
        <f t="shared" si="830"/>
        <v>0</v>
      </c>
      <c r="AX648" s="55"/>
      <c r="AY648" s="54" t="s">
        <v>142</v>
      </c>
      <c r="AZ648" s="54">
        <f t="shared" si="891"/>
        <v>0</v>
      </c>
      <c r="BA648" s="54">
        <f t="shared" si="891"/>
        <v>0</v>
      </c>
      <c r="BB648" s="54">
        <f t="shared" si="891"/>
        <v>0</v>
      </c>
      <c r="BC648" s="54">
        <f t="shared" si="891"/>
        <v>0</v>
      </c>
      <c r="BD648" s="54">
        <f t="shared" si="891"/>
        <v>0</v>
      </c>
      <c r="BE648" s="54">
        <f t="shared" si="891"/>
        <v>0</v>
      </c>
      <c r="BF648" s="54">
        <f t="shared" si="891"/>
        <v>0</v>
      </c>
      <c r="BG648" s="54">
        <f t="shared" si="891"/>
        <v>0</v>
      </c>
      <c r="BH648" s="54">
        <f t="shared" si="891"/>
        <v>0</v>
      </c>
      <c r="BI648" s="54">
        <f t="shared" si="891"/>
        <v>0</v>
      </c>
      <c r="BJ648" s="54">
        <f t="shared" si="891"/>
        <v>0</v>
      </c>
      <c r="BK648" s="54">
        <f t="shared" si="891"/>
        <v>0</v>
      </c>
      <c r="BL648" s="54">
        <f t="shared" si="891"/>
        <v>0</v>
      </c>
      <c r="BM648" s="54">
        <f t="shared" si="891"/>
        <v>0</v>
      </c>
      <c r="BN648" s="54">
        <f t="shared" si="891"/>
        <v>0</v>
      </c>
      <c r="BO648" s="54">
        <f t="shared" si="891"/>
        <v>0</v>
      </c>
      <c r="BP648" s="54">
        <f t="shared" si="874"/>
        <v>0</v>
      </c>
      <c r="BQ648" s="54">
        <f t="shared" si="874"/>
        <v>0</v>
      </c>
      <c r="BR648" s="54">
        <f t="shared" si="874"/>
        <v>0</v>
      </c>
      <c r="BS648" s="54">
        <f t="shared" si="874"/>
        <v>0</v>
      </c>
      <c r="BT648" s="54">
        <f t="shared" si="874"/>
        <v>0</v>
      </c>
      <c r="BU648" s="54">
        <f t="shared" si="874"/>
        <v>0</v>
      </c>
      <c r="BV648" s="54">
        <f t="shared" si="874"/>
        <v>0</v>
      </c>
      <c r="BW648" s="54">
        <f t="shared" si="874"/>
        <v>0</v>
      </c>
      <c r="BX648" s="54">
        <f t="shared" si="874"/>
        <v>0</v>
      </c>
      <c r="BY648" s="54">
        <f t="shared" si="874"/>
        <v>0</v>
      </c>
      <c r="BZ648" s="54">
        <f t="shared" si="874"/>
        <v>0</v>
      </c>
      <c r="CA648" s="54">
        <f t="shared" si="874"/>
        <v>0</v>
      </c>
      <c r="CB648" s="54">
        <f t="shared" si="874"/>
        <v>0</v>
      </c>
      <c r="CC648" s="54">
        <f t="shared" si="874"/>
        <v>0</v>
      </c>
      <c r="CD648" s="54">
        <f t="shared" si="874"/>
        <v>0</v>
      </c>
      <c r="CE648" s="54">
        <f t="shared" si="874"/>
        <v>0</v>
      </c>
      <c r="CF648" s="148">
        <f t="shared" si="890"/>
        <v>0</v>
      </c>
      <c r="CG648" s="52"/>
      <c r="CH648" s="52"/>
      <c r="CI648" s="52"/>
      <c r="CJ648" s="52"/>
      <c r="CK648" s="52"/>
      <c r="CL648" s="52"/>
      <c r="CM648" s="52"/>
      <c r="CN648" s="52"/>
      <c r="CO648" s="52"/>
      <c r="CP648" s="52"/>
      <c r="CQ648" s="52"/>
      <c r="CR648" s="52"/>
      <c r="CS648" s="52"/>
      <c r="CT648" s="52"/>
      <c r="CU648" s="52"/>
      <c r="CV648" s="52"/>
      <c r="CW648" s="52"/>
      <c r="CX648" s="52"/>
      <c r="CY648" s="52"/>
      <c r="CZ648" s="52"/>
      <c r="DA648" s="52"/>
      <c r="DB648" s="52"/>
      <c r="DC648" s="52"/>
      <c r="DD648" s="52"/>
      <c r="DE648" s="52"/>
      <c r="DF648" s="52"/>
      <c r="DG648" s="52"/>
      <c r="DH648" s="52"/>
      <c r="DI648" s="52"/>
      <c r="DJ648" s="52"/>
      <c r="DK648" s="52"/>
      <c r="DL648" s="52"/>
    </row>
    <row r="649" spans="1:116" s="57" customFormat="1" x14ac:dyDescent="0.2">
      <c r="A649" s="220"/>
      <c r="B649" s="223"/>
      <c r="C649" s="226"/>
      <c r="D649" s="229"/>
      <c r="E649" s="229"/>
      <c r="F649" s="229"/>
      <c r="G649" s="232"/>
      <c r="H649" s="235"/>
      <c r="I649" s="237"/>
      <c r="J649" s="237"/>
      <c r="K649" s="235"/>
      <c r="L649" s="54" t="s">
        <v>139</v>
      </c>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146">
        <f t="shared" si="808"/>
        <v>0</v>
      </c>
      <c r="AU649" s="147">
        <f t="shared" si="892"/>
        <v>0</v>
      </c>
      <c r="AV649" s="52"/>
      <c r="AW649" s="55">
        <f t="shared" si="830"/>
        <v>0</v>
      </c>
      <c r="AX649" s="55"/>
      <c r="AY649" s="54" t="s">
        <v>139</v>
      </c>
      <c r="AZ649" s="54">
        <f t="shared" si="891"/>
        <v>0</v>
      </c>
      <c r="BA649" s="54">
        <f t="shared" si="891"/>
        <v>0</v>
      </c>
      <c r="BB649" s="54">
        <f t="shared" si="891"/>
        <v>0</v>
      </c>
      <c r="BC649" s="54">
        <f t="shared" si="891"/>
        <v>0</v>
      </c>
      <c r="BD649" s="54">
        <f t="shared" si="891"/>
        <v>0</v>
      </c>
      <c r="BE649" s="54">
        <f t="shared" si="891"/>
        <v>0</v>
      </c>
      <c r="BF649" s="54">
        <f t="shared" si="891"/>
        <v>0</v>
      </c>
      <c r="BG649" s="54">
        <f t="shared" si="891"/>
        <v>0</v>
      </c>
      <c r="BH649" s="54">
        <f t="shared" si="891"/>
        <v>0</v>
      </c>
      <c r="BI649" s="54">
        <f t="shared" si="891"/>
        <v>0</v>
      </c>
      <c r="BJ649" s="54">
        <f t="shared" si="891"/>
        <v>0</v>
      </c>
      <c r="BK649" s="54">
        <f t="shared" si="891"/>
        <v>0</v>
      </c>
      <c r="BL649" s="54">
        <f t="shared" si="891"/>
        <v>0</v>
      </c>
      <c r="BM649" s="54">
        <f t="shared" si="891"/>
        <v>0</v>
      </c>
      <c r="BN649" s="54">
        <f t="shared" si="891"/>
        <v>0</v>
      </c>
      <c r="BO649" s="54">
        <f t="shared" si="891"/>
        <v>0</v>
      </c>
      <c r="BP649" s="54">
        <f t="shared" si="874"/>
        <v>0</v>
      </c>
      <c r="BQ649" s="54">
        <f t="shared" si="874"/>
        <v>0</v>
      </c>
      <c r="BR649" s="54">
        <f t="shared" si="874"/>
        <v>0</v>
      </c>
      <c r="BS649" s="54">
        <f t="shared" si="874"/>
        <v>0</v>
      </c>
      <c r="BT649" s="54">
        <f t="shared" si="874"/>
        <v>0</v>
      </c>
      <c r="BU649" s="54">
        <f t="shared" si="874"/>
        <v>0</v>
      </c>
      <c r="BV649" s="54">
        <f t="shared" si="874"/>
        <v>0</v>
      </c>
      <c r="BW649" s="54">
        <f t="shared" si="874"/>
        <v>0</v>
      </c>
      <c r="BX649" s="54">
        <f t="shared" si="874"/>
        <v>0</v>
      </c>
      <c r="BY649" s="54">
        <f t="shared" si="874"/>
        <v>0</v>
      </c>
      <c r="BZ649" s="54">
        <f t="shared" si="874"/>
        <v>0</v>
      </c>
      <c r="CA649" s="54">
        <f t="shared" si="874"/>
        <v>0</v>
      </c>
      <c r="CB649" s="54">
        <f t="shared" si="874"/>
        <v>0</v>
      </c>
      <c r="CC649" s="54">
        <f t="shared" si="874"/>
        <v>0</v>
      </c>
      <c r="CD649" s="54">
        <f t="shared" si="874"/>
        <v>0</v>
      </c>
      <c r="CE649" s="54">
        <f t="shared" si="874"/>
        <v>0</v>
      </c>
      <c r="CF649" s="148">
        <f t="shared" si="890"/>
        <v>0</v>
      </c>
      <c r="CG649" s="52"/>
      <c r="CH649" s="52"/>
      <c r="CI649" s="52"/>
      <c r="CJ649" s="52"/>
      <c r="CK649" s="52"/>
      <c r="CL649" s="52"/>
      <c r="CM649" s="52"/>
      <c r="CN649" s="52"/>
      <c r="CO649" s="52"/>
      <c r="CP649" s="52"/>
      <c r="CQ649" s="52"/>
      <c r="CR649" s="52"/>
      <c r="CS649" s="52"/>
      <c r="CT649" s="52"/>
      <c r="CU649" s="52"/>
      <c r="CV649" s="52"/>
      <c r="CW649" s="52"/>
      <c r="CX649" s="52"/>
      <c r="CY649" s="52"/>
      <c r="CZ649" s="52"/>
      <c r="DA649" s="52"/>
      <c r="DB649" s="52"/>
      <c r="DC649" s="52"/>
      <c r="DD649" s="52"/>
      <c r="DE649" s="52"/>
      <c r="DF649" s="52"/>
      <c r="DG649" s="52"/>
      <c r="DH649" s="52"/>
      <c r="DI649" s="52"/>
      <c r="DJ649" s="52"/>
      <c r="DK649" s="52"/>
      <c r="DL649" s="52"/>
    </row>
    <row r="650" spans="1:116" s="57" customFormat="1" x14ac:dyDescent="0.2">
      <c r="A650" s="220"/>
      <c r="B650" s="223"/>
      <c r="C650" s="226"/>
      <c r="D650" s="229"/>
      <c r="E650" s="229"/>
      <c r="F650" s="229"/>
      <c r="G650" s="232"/>
      <c r="H650" s="235"/>
      <c r="I650" s="237"/>
      <c r="J650" s="237"/>
      <c r="K650" s="235"/>
      <c r="L650" s="54" t="s">
        <v>140</v>
      </c>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146">
        <f t="shared" si="808"/>
        <v>0</v>
      </c>
      <c r="AU650" s="147">
        <f t="shared" si="892"/>
        <v>0</v>
      </c>
      <c r="AV650" s="52"/>
      <c r="AW650" s="55">
        <f t="shared" si="830"/>
        <v>0</v>
      </c>
      <c r="AX650" s="55"/>
      <c r="AY650" s="54" t="s">
        <v>140</v>
      </c>
      <c r="AZ650" s="54">
        <f t="shared" si="891"/>
        <v>0</v>
      </c>
      <c r="BA650" s="54">
        <f t="shared" si="891"/>
        <v>0</v>
      </c>
      <c r="BB650" s="54">
        <f t="shared" si="891"/>
        <v>0</v>
      </c>
      <c r="BC650" s="54">
        <f t="shared" si="891"/>
        <v>0</v>
      </c>
      <c r="BD650" s="54">
        <f t="shared" si="891"/>
        <v>0</v>
      </c>
      <c r="BE650" s="54">
        <f t="shared" si="891"/>
        <v>0</v>
      </c>
      <c r="BF650" s="54">
        <f t="shared" si="891"/>
        <v>0</v>
      </c>
      <c r="BG650" s="54">
        <f t="shared" si="891"/>
        <v>0</v>
      </c>
      <c r="BH650" s="54">
        <f t="shared" si="891"/>
        <v>0</v>
      </c>
      <c r="BI650" s="54">
        <f t="shared" si="891"/>
        <v>0</v>
      </c>
      <c r="BJ650" s="54">
        <f t="shared" si="891"/>
        <v>0</v>
      </c>
      <c r="BK650" s="54">
        <f t="shared" si="891"/>
        <v>0</v>
      </c>
      <c r="BL650" s="54">
        <f t="shared" si="891"/>
        <v>0</v>
      </c>
      <c r="BM650" s="54">
        <f t="shared" si="891"/>
        <v>0</v>
      </c>
      <c r="BN650" s="54">
        <f t="shared" si="891"/>
        <v>0</v>
      </c>
      <c r="BO650" s="54">
        <f t="shared" si="891"/>
        <v>0</v>
      </c>
      <c r="BP650" s="54">
        <f t="shared" si="874"/>
        <v>0</v>
      </c>
      <c r="BQ650" s="54">
        <f t="shared" si="874"/>
        <v>0</v>
      </c>
      <c r="BR650" s="54">
        <f t="shared" si="874"/>
        <v>0</v>
      </c>
      <c r="BS650" s="54">
        <f t="shared" si="874"/>
        <v>0</v>
      </c>
      <c r="BT650" s="54">
        <f t="shared" si="874"/>
        <v>0</v>
      </c>
      <c r="BU650" s="54">
        <f t="shared" si="874"/>
        <v>0</v>
      </c>
      <c r="BV650" s="54">
        <f t="shared" si="874"/>
        <v>0</v>
      </c>
      <c r="BW650" s="54">
        <f t="shared" si="874"/>
        <v>0</v>
      </c>
      <c r="BX650" s="54">
        <f t="shared" si="874"/>
        <v>0</v>
      </c>
      <c r="BY650" s="54">
        <f t="shared" si="874"/>
        <v>0</v>
      </c>
      <c r="BZ650" s="54">
        <f t="shared" si="874"/>
        <v>0</v>
      </c>
      <c r="CA650" s="54">
        <f t="shared" si="874"/>
        <v>0</v>
      </c>
      <c r="CB650" s="54">
        <f t="shared" si="874"/>
        <v>0</v>
      </c>
      <c r="CC650" s="54">
        <f t="shared" si="874"/>
        <v>0</v>
      </c>
      <c r="CD650" s="54">
        <f t="shared" si="874"/>
        <v>0</v>
      </c>
      <c r="CE650" s="54">
        <f t="shared" si="874"/>
        <v>0</v>
      </c>
      <c r="CF650" s="148">
        <f t="shared" si="890"/>
        <v>0</v>
      </c>
      <c r="CG650" s="52"/>
      <c r="CH650" s="52"/>
      <c r="CI650" s="52"/>
      <c r="CJ650" s="52"/>
      <c r="CK650" s="52"/>
      <c r="CL650" s="52"/>
      <c r="CM650" s="52"/>
      <c r="CN650" s="52"/>
      <c r="CO650" s="52"/>
      <c r="CP650" s="52"/>
      <c r="CQ650" s="52"/>
      <c r="CR650" s="52"/>
      <c r="CS650" s="52"/>
      <c r="CT650" s="52"/>
      <c r="CU650" s="52"/>
      <c r="CV650" s="52"/>
      <c r="CW650" s="52"/>
      <c r="CX650" s="52"/>
      <c r="CY650" s="52"/>
      <c r="CZ650" s="52"/>
      <c r="DA650" s="52"/>
      <c r="DB650" s="52"/>
      <c r="DC650" s="52"/>
      <c r="DD650" s="52"/>
      <c r="DE650" s="52"/>
      <c r="DF650" s="52"/>
      <c r="DG650" s="52"/>
      <c r="DH650" s="52"/>
      <c r="DI650" s="52"/>
      <c r="DJ650" s="52"/>
      <c r="DK650" s="52"/>
      <c r="DL650" s="52"/>
    </row>
    <row r="651" spans="1:116" s="57" customFormat="1" ht="13.5" thickBot="1" x14ac:dyDescent="0.25">
      <c r="A651" s="221"/>
      <c r="B651" s="224"/>
      <c r="C651" s="227"/>
      <c r="D651" s="230"/>
      <c r="E651" s="230"/>
      <c r="F651" s="230"/>
      <c r="G651" s="233"/>
      <c r="H651" s="236"/>
      <c r="I651" s="238"/>
      <c r="J651" s="238"/>
      <c r="K651" s="236"/>
      <c r="L651" s="141" t="s">
        <v>141</v>
      </c>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8"/>
      <c r="AL651" s="128"/>
      <c r="AM651" s="128"/>
      <c r="AN651" s="128"/>
      <c r="AO651" s="128"/>
      <c r="AP651" s="128"/>
      <c r="AQ651" s="128"/>
      <c r="AR651" s="128"/>
      <c r="AS651" s="128"/>
      <c r="AT651" s="149">
        <f t="shared" si="808"/>
        <v>0</v>
      </c>
      <c r="AU651" s="150">
        <f t="shared" si="892"/>
        <v>0</v>
      </c>
      <c r="AV651" s="52"/>
      <c r="AW651" s="55">
        <f t="shared" si="830"/>
        <v>0</v>
      </c>
      <c r="AX651" s="55"/>
      <c r="AY651" s="141" t="s">
        <v>141</v>
      </c>
      <c r="AZ651" s="141">
        <f t="shared" si="890"/>
        <v>0</v>
      </c>
      <c r="BA651" s="141">
        <f t="shared" si="890"/>
        <v>0</v>
      </c>
      <c r="BB651" s="141">
        <f t="shared" si="890"/>
        <v>0</v>
      </c>
      <c r="BC651" s="141">
        <f t="shared" si="890"/>
        <v>0</v>
      </c>
      <c r="BD651" s="141">
        <f t="shared" si="890"/>
        <v>0</v>
      </c>
      <c r="BE651" s="141">
        <f t="shared" si="890"/>
        <v>0</v>
      </c>
      <c r="BF651" s="141">
        <f t="shared" si="890"/>
        <v>0</v>
      </c>
      <c r="BG651" s="141">
        <f t="shared" si="890"/>
        <v>0</v>
      </c>
      <c r="BH651" s="141">
        <f t="shared" si="890"/>
        <v>0</v>
      </c>
      <c r="BI651" s="141">
        <f t="shared" si="890"/>
        <v>0</v>
      </c>
      <c r="BJ651" s="141">
        <f t="shared" si="890"/>
        <v>0</v>
      </c>
      <c r="BK651" s="141">
        <f t="shared" si="890"/>
        <v>0</v>
      </c>
      <c r="BL651" s="141">
        <f t="shared" si="890"/>
        <v>0</v>
      </c>
      <c r="BM651" s="141">
        <f t="shared" si="890"/>
        <v>0</v>
      </c>
      <c r="BN651" s="141">
        <f t="shared" si="890"/>
        <v>0</v>
      </c>
      <c r="BO651" s="141">
        <f t="shared" si="890"/>
        <v>0</v>
      </c>
      <c r="BP651" s="141">
        <f t="shared" si="890"/>
        <v>0</v>
      </c>
      <c r="BQ651" s="141">
        <f t="shared" si="890"/>
        <v>0</v>
      </c>
      <c r="BR651" s="141">
        <f t="shared" si="890"/>
        <v>0</v>
      </c>
      <c r="BS651" s="141">
        <f t="shared" si="890"/>
        <v>0</v>
      </c>
      <c r="BT651" s="141">
        <f t="shared" si="890"/>
        <v>0</v>
      </c>
      <c r="BU651" s="141">
        <f t="shared" si="890"/>
        <v>0</v>
      </c>
      <c r="BV651" s="141">
        <f t="shared" si="890"/>
        <v>0</v>
      </c>
      <c r="BW651" s="141">
        <f t="shared" si="890"/>
        <v>0</v>
      </c>
      <c r="BX651" s="141">
        <f t="shared" si="890"/>
        <v>0</v>
      </c>
      <c r="BY651" s="141">
        <f t="shared" si="890"/>
        <v>0</v>
      </c>
      <c r="BZ651" s="141">
        <f t="shared" si="890"/>
        <v>0</v>
      </c>
      <c r="CA651" s="141">
        <f t="shared" si="890"/>
        <v>0</v>
      </c>
      <c r="CB651" s="141">
        <f t="shared" si="890"/>
        <v>0</v>
      </c>
      <c r="CC651" s="141">
        <f t="shared" si="890"/>
        <v>0</v>
      </c>
      <c r="CD651" s="141">
        <f t="shared" si="890"/>
        <v>0</v>
      </c>
      <c r="CE651" s="141">
        <f t="shared" si="890"/>
        <v>0</v>
      </c>
      <c r="CF651" s="151">
        <f t="shared" si="890"/>
        <v>0</v>
      </c>
      <c r="CG651" s="52"/>
      <c r="CH651" s="52"/>
      <c r="CI651" s="52"/>
      <c r="CJ651" s="52"/>
      <c r="CK651" s="52"/>
      <c r="CL651" s="52"/>
      <c r="CM651" s="52"/>
      <c r="CN651" s="52"/>
      <c r="CO651" s="52"/>
      <c r="CP651" s="52"/>
      <c r="CQ651" s="52"/>
      <c r="CR651" s="52"/>
      <c r="CS651" s="52"/>
      <c r="CT651" s="52"/>
      <c r="CU651" s="52"/>
      <c r="CV651" s="52"/>
      <c r="CW651" s="52"/>
      <c r="CX651" s="52"/>
      <c r="CY651" s="52"/>
      <c r="CZ651" s="52"/>
      <c r="DA651" s="52"/>
      <c r="DB651" s="52"/>
      <c r="DC651" s="52"/>
      <c r="DD651" s="52"/>
      <c r="DE651" s="52"/>
      <c r="DF651" s="52"/>
      <c r="DG651" s="52"/>
      <c r="DH651" s="52"/>
      <c r="DI651" s="52"/>
      <c r="DJ651" s="52"/>
      <c r="DK651" s="52"/>
      <c r="DL651" s="52"/>
    </row>
    <row r="652" spans="1:116" s="57" customFormat="1" x14ac:dyDescent="0.2">
      <c r="A652" s="219"/>
      <c r="B652" s="222"/>
      <c r="C652" s="225"/>
      <c r="D652" s="228"/>
      <c r="E652" s="228"/>
      <c r="F652" s="228"/>
      <c r="G652" s="231"/>
      <c r="H652" s="234"/>
      <c r="I652" s="222"/>
      <c r="J652" s="222"/>
      <c r="K652" s="234"/>
      <c r="L652" s="140" t="s">
        <v>145</v>
      </c>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43">
        <f t="shared" si="808"/>
        <v>0</v>
      </c>
      <c r="AU652" s="144">
        <f t="shared" ref="AU652:AU659" si="893">AT652*$H$652</f>
        <v>0</v>
      </c>
      <c r="AV652" s="52"/>
      <c r="AW652" s="55">
        <f t="shared" si="830"/>
        <v>0</v>
      </c>
      <c r="AX652" s="55"/>
      <c r="AY652" s="140" t="s">
        <v>145</v>
      </c>
      <c r="AZ652" s="140">
        <f t="shared" si="890"/>
        <v>0</v>
      </c>
      <c r="BA652" s="140">
        <f t="shared" si="890"/>
        <v>0</v>
      </c>
      <c r="BB652" s="140">
        <f t="shared" si="890"/>
        <v>0</v>
      </c>
      <c r="BC652" s="140">
        <f t="shared" si="890"/>
        <v>0</v>
      </c>
      <c r="BD652" s="140">
        <f t="shared" si="890"/>
        <v>0</v>
      </c>
      <c r="BE652" s="140">
        <f t="shared" si="890"/>
        <v>0</v>
      </c>
      <c r="BF652" s="140">
        <f t="shared" si="890"/>
        <v>0</v>
      </c>
      <c r="BG652" s="140">
        <f t="shared" si="890"/>
        <v>0</v>
      </c>
      <c r="BH652" s="140">
        <f t="shared" si="890"/>
        <v>0</v>
      </c>
      <c r="BI652" s="140">
        <f t="shared" si="890"/>
        <v>0</v>
      </c>
      <c r="BJ652" s="140">
        <f t="shared" si="890"/>
        <v>0</v>
      </c>
      <c r="BK652" s="140">
        <f t="shared" si="890"/>
        <v>0</v>
      </c>
      <c r="BL652" s="140">
        <f t="shared" si="890"/>
        <v>0</v>
      </c>
      <c r="BM652" s="140">
        <f t="shared" si="890"/>
        <v>0</v>
      </c>
      <c r="BN652" s="140">
        <f t="shared" si="890"/>
        <v>0</v>
      </c>
      <c r="BO652" s="140">
        <f t="shared" si="890"/>
        <v>0</v>
      </c>
      <c r="BP652" s="140">
        <f t="shared" si="890"/>
        <v>0</v>
      </c>
      <c r="BQ652" s="140">
        <f t="shared" si="890"/>
        <v>0</v>
      </c>
      <c r="BR652" s="140">
        <f t="shared" si="890"/>
        <v>0</v>
      </c>
      <c r="BS652" s="140">
        <f t="shared" si="890"/>
        <v>0</v>
      </c>
      <c r="BT652" s="140">
        <f t="shared" si="890"/>
        <v>0</v>
      </c>
      <c r="BU652" s="140">
        <f t="shared" si="890"/>
        <v>0</v>
      </c>
      <c r="BV652" s="140">
        <f t="shared" si="890"/>
        <v>0</v>
      </c>
      <c r="BW652" s="140">
        <f t="shared" si="890"/>
        <v>0</v>
      </c>
      <c r="BX652" s="140">
        <f t="shared" si="890"/>
        <v>0</v>
      </c>
      <c r="BY652" s="140">
        <f t="shared" si="890"/>
        <v>0</v>
      </c>
      <c r="BZ652" s="140">
        <f t="shared" si="890"/>
        <v>0</v>
      </c>
      <c r="CA652" s="140">
        <f t="shared" si="890"/>
        <v>0</v>
      </c>
      <c r="CB652" s="140">
        <f t="shared" si="890"/>
        <v>0</v>
      </c>
      <c r="CC652" s="140">
        <f t="shared" si="890"/>
        <v>0</v>
      </c>
      <c r="CD652" s="140">
        <f t="shared" si="890"/>
        <v>0</v>
      </c>
      <c r="CE652" s="140">
        <f t="shared" si="890"/>
        <v>0</v>
      </c>
      <c r="CF652" s="145">
        <f t="shared" si="890"/>
        <v>0</v>
      </c>
      <c r="CG652" s="52"/>
      <c r="CH652" s="52"/>
      <c r="CI652" s="52"/>
      <c r="CJ652" s="52"/>
      <c r="CK652" s="52"/>
      <c r="CL652" s="52"/>
      <c r="CM652" s="52"/>
      <c r="CN652" s="52"/>
      <c r="CO652" s="52"/>
      <c r="CP652" s="52"/>
      <c r="CQ652" s="52"/>
      <c r="CR652" s="52"/>
      <c r="CS652" s="52"/>
      <c r="CT652" s="52"/>
      <c r="CU652" s="52"/>
      <c r="CV652" s="52"/>
      <c r="CW652" s="52"/>
      <c r="CX652" s="52"/>
      <c r="CY652" s="52"/>
      <c r="CZ652" s="52"/>
      <c r="DA652" s="52"/>
      <c r="DB652" s="52"/>
      <c r="DC652" s="52"/>
      <c r="DD652" s="52"/>
      <c r="DE652" s="52"/>
      <c r="DF652" s="52"/>
      <c r="DG652" s="52"/>
      <c r="DH652" s="52"/>
      <c r="DI652" s="52"/>
      <c r="DJ652" s="52"/>
      <c r="DK652" s="52"/>
      <c r="DL652" s="52"/>
    </row>
    <row r="653" spans="1:116" s="57" customFormat="1" x14ac:dyDescent="0.2">
      <c r="A653" s="220"/>
      <c r="B653" s="223"/>
      <c r="C653" s="226"/>
      <c r="D653" s="229"/>
      <c r="E653" s="229"/>
      <c r="F653" s="229"/>
      <c r="G653" s="232"/>
      <c r="H653" s="235"/>
      <c r="I653" s="237"/>
      <c r="J653" s="237"/>
      <c r="K653" s="235"/>
      <c r="L653" s="54" t="s">
        <v>1</v>
      </c>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146">
        <f t="shared" ref="AT653:AT716" si="894">SUM(M653:AS653)</f>
        <v>0</v>
      </c>
      <c r="AU653" s="147">
        <f t="shared" si="893"/>
        <v>0</v>
      </c>
      <c r="AV653" s="52"/>
      <c r="AW653" s="55">
        <f t="shared" si="830"/>
        <v>0</v>
      </c>
      <c r="AX653" s="55"/>
      <c r="AY653" s="54" t="s">
        <v>1</v>
      </c>
      <c r="AZ653" s="54">
        <f t="shared" si="890"/>
        <v>0</v>
      </c>
      <c r="BA653" s="54">
        <f t="shared" si="890"/>
        <v>0</v>
      </c>
      <c r="BB653" s="54">
        <f t="shared" si="890"/>
        <v>0</v>
      </c>
      <c r="BC653" s="54">
        <f t="shared" si="890"/>
        <v>0</v>
      </c>
      <c r="BD653" s="54">
        <f t="shared" si="890"/>
        <v>0</v>
      </c>
      <c r="BE653" s="54">
        <f t="shared" si="890"/>
        <v>0</v>
      </c>
      <c r="BF653" s="54">
        <f t="shared" si="890"/>
        <v>0</v>
      </c>
      <c r="BG653" s="54">
        <f t="shared" si="890"/>
        <v>0</v>
      </c>
      <c r="BH653" s="54">
        <f t="shared" si="890"/>
        <v>0</v>
      </c>
      <c r="BI653" s="54">
        <f t="shared" si="890"/>
        <v>0</v>
      </c>
      <c r="BJ653" s="54">
        <f t="shared" si="890"/>
        <v>0</v>
      </c>
      <c r="BK653" s="54">
        <f t="shared" si="890"/>
        <v>0</v>
      </c>
      <c r="BL653" s="54">
        <f t="shared" si="890"/>
        <v>0</v>
      </c>
      <c r="BM653" s="54">
        <f t="shared" si="890"/>
        <v>0</v>
      </c>
      <c r="BN653" s="54">
        <f t="shared" si="890"/>
        <v>0</v>
      </c>
      <c r="BO653" s="54">
        <f t="shared" si="890"/>
        <v>0</v>
      </c>
      <c r="BP653" s="54">
        <f t="shared" si="890"/>
        <v>0</v>
      </c>
      <c r="BQ653" s="54">
        <f t="shared" si="890"/>
        <v>0</v>
      </c>
      <c r="BR653" s="54">
        <f t="shared" si="890"/>
        <v>0</v>
      </c>
      <c r="BS653" s="54">
        <f t="shared" si="890"/>
        <v>0</v>
      </c>
      <c r="BT653" s="54">
        <f t="shared" si="890"/>
        <v>0</v>
      </c>
      <c r="BU653" s="54">
        <f t="shared" si="890"/>
        <v>0</v>
      </c>
      <c r="BV653" s="54">
        <f t="shared" si="890"/>
        <v>0</v>
      </c>
      <c r="BW653" s="54">
        <f t="shared" si="890"/>
        <v>0</v>
      </c>
      <c r="BX653" s="54">
        <f t="shared" si="890"/>
        <v>0</v>
      </c>
      <c r="BY653" s="54">
        <f t="shared" si="890"/>
        <v>0</v>
      </c>
      <c r="BZ653" s="54">
        <f t="shared" si="890"/>
        <v>0</v>
      </c>
      <c r="CA653" s="54">
        <f t="shared" si="890"/>
        <v>0</v>
      </c>
      <c r="CB653" s="54">
        <f t="shared" si="890"/>
        <v>0</v>
      </c>
      <c r="CC653" s="54">
        <f t="shared" si="890"/>
        <v>0</v>
      </c>
      <c r="CD653" s="54">
        <f t="shared" si="890"/>
        <v>0</v>
      </c>
      <c r="CE653" s="54">
        <f t="shared" si="890"/>
        <v>0</v>
      </c>
      <c r="CF653" s="148">
        <f t="shared" si="890"/>
        <v>0</v>
      </c>
      <c r="CG653" s="52"/>
      <c r="CH653" s="52"/>
      <c r="CI653" s="52"/>
      <c r="CJ653" s="52"/>
      <c r="CK653" s="52"/>
      <c r="CL653" s="52"/>
      <c r="CM653" s="52"/>
      <c r="CN653" s="52"/>
      <c r="CO653" s="52"/>
      <c r="CP653" s="52"/>
      <c r="CQ653" s="52"/>
      <c r="CR653" s="52"/>
      <c r="CS653" s="52"/>
      <c r="CT653" s="52"/>
      <c r="CU653" s="52"/>
      <c r="CV653" s="52"/>
      <c r="CW653" s="52"/>
      <c r="CX653" s="52"/>
      <c r="CY653" s="52"/>
      <c r="CZ653" s="52"/>
      <c r="DA653" s="52"/>
      <c r="DB653" s="52"/>
      <c r="DC653" s="52"/>
      <c r="DD653" s="52"/>
      <c r="DE653" s="52"/>
      <c r="DF653" s="52"/>
      <c r="DG653" s="52"/>
      <c r="DH653" s="52"/>
      <c r="DI653" s="52"/>
      <c r="DJ653" s="52"/>
      <c r="DK653" s="52"/>
      <c r="DL653" s="52"/>
    </row>
    <row r="654" spans="1:116" s="57" customFormat="1" x14ac:dyDescent="0.2">
      <c r="A654" s="220"/>
      <c r="B654" s="223"/>
      <c r="C654" s="226"/>
      <c r="D654" s="229"/>
      <c r="E654" s="229"/>
      <c r="F654" s="229"/>
      <c r="G654" s="232"/>
      <c r="H654" s="235"/>
      <c r="I654" s="237"/>
      <c r="J654" s="237"/>
      <c r="K654" s="235"/>
      <c r="L654" s="54" t="s">
        <v>2</v>
      </c>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146">
        <f t="shared" si="894"/>
        <v>0</v>
      </c>
      <c r="AU654" s="147">
        <f t="shared" si="893"/>
        <v>0</v>
      </c>
      <c r="AV654" s="52"/>
      <c r="AW654" s="55">
        <f t="shared" si="830"/>
        <v>0</v>
      </c>
      <c r="AX654" s="55"/>
      <c r="AY654" s="54" t="s">
        <v>2</v>
      </c>
      <c r="AZ654" s="54">
        <f t="shared" si="890"/>
        <v>0</v>
      </c>
      <c r="BA654" s="54">
        <f t="shared" si="890"/>
        <v>0</v>
      </c>
      <c r="BB654" s="54">
        <f t="shared" si="890"/>
        <v>0</v>
      </c>
      <c r="BC654" s="54">
        <f t="shared" si="890"/>
        <v>0</v>
      </c>
      <c r="BD654" s="54">
        <f t="shared" si="890"/>
        <v>0</v>
      </c>
      <c r="BE654" s="54">
        <f t="shared" si="890"/>
        <v>0</v>
      </c>
      <c r="BF654" s="54">
        <f t="shared" si="890"/>
        <v>0</v>
      </c>
      <c r="BG654" s="54">
        <f t="shared" si="890"/>
        <v>0</v>
      </c>
      <c r="BH654" s="54">
        <f t="shared" si="890"/>
        <v>0</v>
      </c>
      <c r="BI654" s="54">
        <f t="shared" si="890"/>
        <v>0</v>
      </c>
      <c r="BJ654" s="54">
        <f t="shared" si="890"/>
        <v>0</v>
      </c>
      <c r="BK654" s="54">
        <f t="shared" si="890"/>
        <v>0</v>
      </c>
      <c r="BL654" s="54">
        <f t="shared" si="890"/>
        <v>0</v>
      </c>
      <c r="BM654" s="54">
        <f t="shared" si="890"/>
        <v>0</v>
      </c>
      <c r="BN654" s="54">
        <f t="shared" si="890"/>
        <v>0</v>
      </c>
      <c r="BO654" s="54">
        <f t="shared" si="890"/>
        <v>0</v>
      </c>
      <c r="BP654" s="54">
        <f t="shared" si="890"/>
        <v>0</v>
      </c>
      <c r="BQ654" s="54">
        <f t="shared" si="890"/>
        <v>0</v>
      </c>
      <c r="BR654" s="54">
        <f t="shared" si="890"/>
        <v>0</v>
      </c>
      <c r="BS654" s="54">
        <f t="shared" si="890"/>
        <v>0</v>
      </c>
      <c r="BT654" s="54">
        <f t="shared" si="890"/>
        <v>0</v>
      </c>
      <c r="BU654" s="54">
        <f t="shared" si="890"/>
        <v>0</v>
      </c>
      <c r="BV654" s="54">
        <f t="shared" si="890"/>
        <v>0</v>
      </c>
      <c r="BW654" s="54">
        <f t="shared" si="890"/>
        <v>0</v>
      </c>
      <c r="BX654" s="54">
        <f t="shared" si="890"/>
        <v>0</v>
      </c>
      <c r="BY654" s="54">
        <f t="shared" si="890"/>
        <v>0</v>
      </c>
      <c r="BZ654" s="54">
        <f t="shared" si="890"/>
        <v>0</v>
      </c>
      <c r="CA654" s="54">
        <f t="shared" si="890"/>
        <v>0</v>
      </c>
      <c r="CB654" s="54">
        <f t="shared" si="890"/>
        <v>0</v>
      </c>
      <c r="CC654" s="54">
        <f t="shared" si="890"/>
        <v>0</v>
      </c>
      <c r="CD654" s="54">
        <f t="shared" si="890"/>
        <v>0</v>
      </c>
      <c r="CE654" s="54">
        <f t="shared" si="890"/>
        <v>0</v>
      </c>
      <c r="CF654" s="148">
        <f t="shared" si="890"/>
        <v>0</v>
      </c>
      <c r="CG654" s="52"/>
      <c r="CH654" s="52"/>
      <c r="CI654" s="52"/>
      <c r="CJ654" s="52"/>
      <c r="CK654" s="52"/>
      <c r="CL654" s="52"/>
      <c r="CM654" s="52"/>
      <c r="CN654" s="52"/>
      <c r="CO654" s="52"/>
      <c r="CP654" s="52"/>
      <c r="CQ654" s="52"/>
      <c r="CR654" s="52"/>
      <c r="CS654" s="52"/>
      <c r="CT654" s="52"/>
      <c r="CU654" s="52"/>
      <c r="CV654" s="52"/>
      <c r="CW654" s="52"/>
      <c r="CX654" s="52"/>
      <c r="CY654" s="52"/>
      <c r="CZ654" s="52"/>
      <c r="DA654" s="52"/>
      <c r="DB654" s="52"/>
      <c r="DC654" s="52"/>
      <c r="DD654" s="52"/>
      <c r="DE654" s="52"/>
      <c r="DF654" s="52"/>
      <c r="DG654" s="52"/>
      <c r="DH654" s="52"/>
      <c r="DI654" s="52"/>
      <c r="DJ654" s="52"/>
      <c r="DK654" s="52"/>
      <c r="DL654" s="52"/>
    </row>
    <row r="655" spans="1:116" s="57" customFormat="1" x14ac:dyDescent="0.2">
      <c r="A655" s="220"/>
      <c r="B655" s="223"/>
      <c r="C655" s="226"/>
      <c r="D655" s="229"/>
      <c r="E655" s="229"/>
      <c r="F655" s="229"/>
      <c r="G655" s="232"/>
      <c r="H655" s="235"/>
      <c r="I655" s="237"/>
      <c r="J655" s="237"/>
      <c r="K655" s="235"/>
      <c r="L655" s="54" t="s">
        <v>138</v>
      </c>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146">
        <f t="shared" si="894"/>
        <v>0</v>
      </c>
      <c r="AU655" s="147">
        <f t="shared" si="893"/>
        <v>0</v>
      </c>
      <c r="AV655" s="52"/>
      <c r="AW655" s="55">
        <f t="shared" si="830"/>
        <v>0</v>
      </c>
      <c r="AX655" s="55"/>
      <c r="AY655" s="54" t="s">
        <v>138</v>
      </c>
      <c r="AZ655" s="54">
        <f t="shared" si="890"/>
        <v>0</v>
      </c>
      <c r="BA655" s="54">
        <f t="shared" si="890"/>
        <v>0</v>
      </c>
      <c r="BB655" s="54">
        <f t="shared" si="890"/>
        <v>0</v>
      </c>
      <c r="BC655" s="54">
        <f t="shared" si="890"/>
        <v>0</v>
      </c>
      <c r="BD655" s="54">
        <f t="shared" si="890"/>
        <v>0</v>
      </c>
      <c r="BE655" s="54">
        <f t="shared" si="890"/>
        <v>0</v>
      </c>
      <c r="BF655" s="54">
        <f t="shared" si="890"/>
        <v>0</v>
      </c>
      <c r="BG655" s="54">
        <f t="shared" si="890"/>
        <v>0</v>
      </c>
      <c r="BH655" s="54">
        <f t="shared" si="890"/>
        <v>0</v>
      </c>
      <c r="BI655" s="54">
        <f t="shared" si="890"/>
        <v>0</v>
      </c>
      <c r="BJ655" s="54">
        <f t="shared" si="890"/>
        <v>0</v>
      </c>
      <c r="BK655" s="54">
        <f t="shared" si="890"/>
        <v>0</v>
      </c>
      <c r="BL655" s="54">
        <f t="shared" si="890"/>
        <v>0</v>
      </c>
      <c r="BM655" s="54">
        <f t="shared" si="890"/>
        <v>0</v>
      </c>
      <c r="BN655" s="54">
        <f t="shared" si="890"/>
        <v>0</v>
      </c>
      <c r="BO655" s="54">
        <f t="shared" si="890"/>
        <v>0</v>
      </c>
      <c r="BP655" s="54">
        <f t="shared" si="890"/>
        <v>0</v>
      </c>
      <c r="BQ655" s="54">
        <f t="shared" si="890"/>
        <v>0</v>
      </c>
      <c r="BR655" s="54">
        <f t="shared" si="890"/>
        <v>0</v>
      </c>
      <c r="BS655" s="54">
        <f t="shared" si="890"/>
        <v>0</v>
      </c>
      <c r="BT655" s="54">
        <f t="shared" si="890"/>
        <v>0</v>
      </c>
      <c r="BU655" s="54">
        <f t="shared" si="890"/>
        <v>0</v>
      </c>
      <c r="BV655" s="54">
        <f t="shared" si="890"/>
        <v>0</v>
      </c>
      <c r="BW655" s="54">
        <f t="shared" si="890"/>
        <v>0</v>
      </c>
      <c r="BX655" s="54">
        <f t="shared" si="890"/>
        <v>0</v>
      </c>
      <c r="BY655" s="54">
        <f t="shared" si="890"/>
        <v>0</v>
      </c>
      <c r="BZ655" s="54">
        <f t="shared" si="890"/>
        <v>0</v>
      </c>
      <c r="CA655" s="54">
        <f t="shared" si="890"/>
        <v>0</v>
      </c>
      <c r="CB655" s="54">
        <f t="shared" si="890"/>
        <v>0</v>
      </c>
      <c r="CC655" s="54">
        <f t="shared" si="890"/>
        <v>0</v>
      </c>
      <c r="CD655" s="54">
        <f t="shared" si="890"/>
        <v>0</v>
      </c>
      <c r="CE655" s="54">
        <f t="shared" si="890"/>
        <v>0</v>
      </c>
      <c r="CF655" s="148">
        <f t="shared" si="890"/>
        <v>0</v>
      </c>
      <c r="CG655" s="52"/>
      <c r="CH655" s="52"/>
      <c r="CI655" s="52"/>
      <c r="CJ655" s="52"/>
      <c r="CK655" s="52"/>
      <c r="CL655" s="52"/>
      <c r="CM655" s="52"/>
      <c r="CN655" s="52"/>
      <c r="CO655" s="52"/>
      <c r="CP655" s="52"/>
      <c r="CQ655" s="52"/>
      <c r="CR655" s="52"/>
      <c r="CS655" s="52"/>
      <c r="CT655" s="52"/>
      <c r="CU655" s="52"/>
      <c r="CV655" s="52"/>
      <c r="CW655" s="52"/>
      <c r="CX655" s="52"/>
      <c r="CY655" s="52"/>
      <c r="CZ655" s="52"/>
      <c r="DA655" s="52"/>
      <c r="DB655" s="52"/>
      <c r="DC655" s="52"/>
      <c r="DD655" s="52"/>
      <c r="DE655" s="52"/>
      <c r="DF655" s="52"/>
      <c r="DG655" s="52"/>
      <c r="DH655" s="52"/>
      <c r="DI655" s="52"/>
      <c r="DJ655" s="52"/>
      <c r="DK655" s="52"/>
      <c r="DL655" s="52"/>
    </row>
    <row r="656" spans="1:116" s="57" customFormat="1" x14ac:dyDescent="0.2">
      <c r="A656" s="220"/>
      <c r="B656" s="223"/>
      <c r="C656" s="226"/>
      <c r="D656" s="229"/>
      <c r="E656" s="229"/>
      <c r="F656" s="229"/>
      <c r="G656" s="232"/>
      <c r="H656" s="235"/>
      <c r="I656" s="237"/>
      <c r="J656" s="237"/>
      <c r="K656" s="235"/>
      <c r="L656" s="54" t="s">
        <v>142</v>
      </c>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146">
        <f t="shared" si="894"/>
        <v>0</v>
      </c>
      <c r="AU656" s="147">
        <f t="shared" si="893"/>
        <v>0</v>
      </c>
      <c r="AV656" s="52"/>
      <c r="AW656" s="55">
        <f t="shared" si="830"/>
        <v>0</v>
      </c>
      <c r="AX656" s="55"/>
      <c r="AY656" s="54" t="s">
        <v>142</v>
      </c>
      <c r="AZ656" s="54">
        <f t="shared" si="890"/>
        <v>0</v>
      </c>
      <c r="BA656" s="54">
        <f t="shared" si="890"/>
        <v>0</v>
      </c>
      <c r="BB656" s="54">
        <f t="shared" si="890"/>
        <v>0</v>
      </c>
      <c r="BC656" s="54">
        <f t="shared" si="890"/>
        <v>0</v>
      </c>
      <c r="BD656" s="54">
        <f t="shared" si="890"/>
        <v>0</v>
      </c>
      <c r="BE656" s="54">
        <f t="shared" si="890"/>
        <v>0</v>
      </c>
      <c r="BF656" s="54">
        <f t="shared" si="890"/>
        <v>0</v>
      </c>
      <c r="BG656" s="54">
        <f t="shared" si="890"/>
        <v>0</v>
      </c>
      <c r="BH656" s="54">
        <f t="shared" si="890"/>
        <v>0</v>
      </c>
      <c r="BI656" s="54">
        <f t="shared" si="890"/>
        <v>0</v>
      </c>
      <c r="BJ656" s="54">
        <f t="shared" si="890"/>
        <v>0</v>
      </c>
      <c r="BK656" s="54">
        <f t="shared" si="890"/>
        <v>0</v>
      </c>
      <c r="BL656" s="54">
        <f t="shared" si="890"/>
        <v>0</v>
      </c>
      <c r="BM656" s="54">
        <f t="shared" si="890"/>
        <v>0</v>
      </c>
      <c r="BN656" s="54">
        <f t="shared" si="890"/>
        <v>0</v>
      </c>
      <c r="BO656" s="54">
        <f t="shared" si="890"/>
        <v>0</v>
      </c>
      <c r="BP656" s="54">
        <f t="shared" si="890"/>
        <v>0</v>
      </c>
      <c r="BQ656" s="54">
        <f t="shared" si="890"/>
        <v>0</v>
      </c>
      <c r="BR656" s="54">
        <f t="shared" si="890"/>
        <v>0</v>
      </c>
      <c r="BS656" s="54">
        <f t="shared" si="890"/>
        <v>0</v>
      </c>
      <c r="BT656" s="54">
        <f t="shared" si="890"/>
        <v>0</v>
      </c>
      <c r="BU656" s="54">
        <f t="shared" si="890"/>
        <v>0</v>
      </c>
      <c r="BV656" s="54">
        <f t="shared" si="890"/>
        <v>0</v>
      </c>
      <c r="BW656" s="54">
        <f t="shared" si="890"/>
        <v>0</v>
      </c>
      <c r="BX656" s="54">
        <f t="shared" si="890"/>
        <v>0</v>
      </c>
      <c r="BY656" s="54">
        <f t="shared" si="890"/>
        <v>0</v>
      </c>
      <c r="BZ656" s="54">
        <f t="shared" si="890"/>
        <v>0</v>
      </c>
      <c r="CA656" s="54">
        <f t="shared" si="890"/>
        <v>0</v>
      </c>
      <c r="CB656" s="54">
        <f t="shared" si="890"/>
        <v>0</v>
      </c>
      <c r="CC656" s="54">
        <f t="shared" si="890"/>
        <v>0</v>
      </c>
      <c r="CD656" s="54">
        <f t="shared" si="890"/>
        <v>0</v>
      </c>
      <c r="CE656" s="54">
        <f t="shared" si="890"/>
        <v>0</v>
      </c>
      <c r="CF656" s="148">
        <f t="shared" si="890"/>
        <v>0</v>
      </c>
      <c r="CG656" s="52"/>
      <c r="CH656" s="52"/>
      <c r="CI656" s="52"/>
      <c r="CJ656" s="52"/>
      <c r="CK656" s="52"/>
      <c r="CL656" s="52"/>
      <c r="CM656" s="52"/>
      <c r="CN656" s="52"/>
      <c r="CO656" s="52"/>
      <c r="CP656" s="52"/>
      <c r="CQ656" s="52"/>
      <c r="CR656" s="52"/>
      <c r="CS656" s="52"/>
      <c r="CT656" s="52"/>
      <c r="CU656" s="52"/>
      <c r="CV656" s="52"/>
      <c r="CW656" s="52"/>
      <c r="CX656" s="52"/>
      <c r="CY656" s="52"/>
      <c r="CZ656" s="52"/>
      <c r="DA656" s="52"/>
      <c r="DB656" s="52"/>
      <c r="DC656" s="52"/>
      <c r="DD656" s="52"/>
      <c r="DE656" s="52"/>
      <c r="DF656" s="52"/>
      <c r="DG656" s="52"/>
      <c r="DH656" s="52"/>
      <c r="DI656" s="52"/>
      <c r="DJ656" s="52"/>
      <c r="DK656" s="52"/>
      <c r="DL656" s="52"/>
    </row>
    <row r="657" spans="1:116" s="57" customFormat="1" x14ac:dyDescent="0.2">
      <c r="A657" s="220"/>
      <c r="B657" s="223"/>
      <c r="C657" s="226"/>
      <c r="D657" s="229"/>
      <c r="E657" s="229"/>
      <c r="F657" s="229"/>
      <c r="G657" s="232"/>
      <c r="H657" s="235"/>
      <c r="I657" s="237"/>
      <c r="J657" s="237"/>
      <c r="K657" s="235"/>
      <c r="L657" s="54" t="s">
        <v>139</v>
      </c>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146">
        <f t="shared" si="894"/>
        <v>0</v>
      </c>
      <c r="AU657" s="147">
        <f t="shared" si="893"/>
        <v>0</v>
      </c>
      <c r="AV657" s="52"/>
      <c r="AW657" s="55">
        <f t="shared" si="830"/>
        <v>0</v>
      </c>
      <c r="AX657" s="55"/>
      <c r="AY657" s="54" t="s">
        <v>139</v>
      </c>
      <c r="AZ657" s="54">
        <f t="shared" si="890"/>
        <v>0</v>
      </c>
      <c r="BA657" s="54">
        <f t="shared" si="890"/>
        <v>0</v>
      </c>
      <c r="BB657" s="54">
        <f t="shared" si="890"/>
        <v>0</v>
      </c>
      <c r="BC657" s="54">
        <f t="shared" si="890"/>
        <v>0</v>
      </c>
      <c r="BD657" s="54">
        <f t="shared" si="890"/>
        <v>0</v>
      </c>
      <c r="BE657" s="54">
        <f t="shared" si="890"/>
        <v>0</v>
      </c>
      <c r="BF657" s="54">
        <f t="shared" si="890"/>
        <v>0</v>
      </c>
      <c r="BG657" s="54">
        <f t="shared" si="890"/>
        <v>0</v>
      </c>
      <c r="BH657" s="54">
        <f t="shared" si="890"/>
        <v>0</v>
      </c>
      <c r="BI657" s="54">
        <f t="shared" si="890"/>
        <v>0</v>
      </c>
      <c r="BJ657" s="54">
        <f t="shared" si="890"/>
        <v>0</v>
      </c>
      <c r="BK657" s="54">
        <f t="shared" si="890"/>
        <v>0</v>
      </c>
      <c r="BL657" s="54">
        <f t="shared" si="890"/>
        <v>0</v>
      </c>
      <c r="BM657" s="54">
        <f t="shared" si="890"/>
        <v>0</v>
      </c>
      <c r="BN657" s="54">
        <f t="shared" si="890"/>
        <v>0</v>
      </c>
      <c r="BO657" s="54">
        <f t="shared" si="890"/>
        <v>0</v>
      </c>
      <c r="BP657" s="54">
        <f t="shared" si="890"/>
        <v>0</v>
      </c>
      <c r="BQ657" s="54">
        <f t="shared" si="890"/>
        <v>0</v>
      </c>
      <c r="BR657" s="54">
        <f t="shared" si="890"/>
        <v>0</v>
      </c>
      <c r="BS657" s="54">
        <f t="shared" si="890"/>
        <v>0</v>
      </c>
      <c r="BT657" s="54">
        <f t="shared" si="890"/>
        <v>0</v>
      </c>
      <c r="BU657" s="54">
        <f t="shared" si="890"/>
        <v>0</v>
      </c>
      <c r="BV657" s="54">
        <f t="shared" si="890"/>
        <v>0</v>
      </c>
      <c r="BW657" s="54">
        <f t="shared" si="890"/>
        <v>0</v>
      </c>
      <c r="BX657" s="54">
        <f t="shared" si="890"/>
        <v>0</v>
      </c>
      <c r="BY657" s="54">
        <f t="shared" si="890"/>
        <v>0</v>
      </c>
      <c r="BZ657" s="54">
        <f t="shared" si="890"/>
        <v>0</v>
      </c>
      <c r="CA657" s="54">
        <f t="shared" si="890"/>
        <v>0</v>
      </c>
      <c r="CB657" s="54">
        <f t="shared" si="890"/>
        <v>0</v>
      </c>
      <c r="CC657" s="54">
        <f t="shared" si="890"/>
        <v>0</v>
      </c>
      <c r="CD657" s="54">
        <f t="shared" si="890"/>
        <v>0</v>
      </c>
      <c r="CE657" s="54">
        <f t="shared" si="890"/>
        <v>0</v>
      </c>
      <c r="CF657" s="148">
        <f t="shared" si="890"/>
        <v>0</v>
      </c>
      <c r="CG657" s="52"/>
      <c r="CH657" s="52"/>
      <c r="CI657" s="52"/>
      <c r="CJ657" s="52"/>
      <c r="CK657" s="52"/>
      <c r="CL657" s="52"/>
      <c r="CM657" s="52"/>
      <c r="CN657" s="52"/>
      <c r="CO657" s="52"/>
      <c r="CP657" s="52"/>
      <c r="CQ657" s="52"/>
      <c r="CR657" s="52"/>
      <c r="CS657" s="52"/>
      <c r="CT657" s="52"/>
      <c r="CU657" s="52"/>
      <c r="CV657" s="52"/>
      <c r="CW657" s="52"/>
      <c r="CX657" s="52"/>
      <c r="CY657" s="52"/>
      <c r="CZ657" s="52"/>
      <c r="DA657" s="52"/>
      <c r="DB657" s="52"/>
      <c r="DC657" s="52"/>
      <c r="DD657" s="52"/>
      <c r="DE657" s="52"/>
      <c r="DF657" s="52"/>
      <c r="DG657" s="52"/>
      <c r="DH657" s="52"/>
      <c r="DI657" s="52"/>
      <c r="DJ657" s="52"/>
      <c r="DK657" s="52"/>
      <c r="DL657" s="52"/>
    </row>
    <row r="658" spans="1:116" s="57" customFormat="1" x14ac:dyDescent="0.2">
      <c r="A658" s="220"/>
      <c r="B658" s="223"/>
      <c r="C658" s="226"/>
      <c r="D658" s="229"/>
      <c r="E658" s="229"/>
      <c r="F658" s="229"/>
      <c r="G658" s="232"/>
      <c r="H658" s="235"/>
      <c r="I658" s="237"/>
      <c r="J658" s="237"/>
      <c r="K658" s="235"/>
      <c r="L658" s="54" t="s">
        <v>140</v>
      </c>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146">
        <f t="shared" si="894"/>
        <v>0</v>
      </c>
      <c r="AU658" s="147">
        <f t="shared" si="893"/>
        <v>0</v>
      </c>
      <c r="AV658" s="52"/>
      <c r="AW658" s="55">
        <f t="shared" si="830"/>
        <v>0</v>
      </c>
      <c r="AX658" s="55"/>
      <c r="AY658" s="54" t="s">
        <v>140</v>
      </c>
      <c r="AZ658" s="54">
        <f t="shared" si="890"/>
        <v>0</v>
      </c>
      <c r="BA658" s="54">
        <f t="shared" si="890"/>
        <v>0</v>
      </c>
      <c r="BB658" s="54">
        <f t="shared" si="890"/>
        <v>0</v>
      </c>
      <c r="BC658" s="54">
        <f t="shared" si="890"/>
        <v>0</v>
      </c>
      <c r="BD658" s="54">
        <f t="shared" si="890"/>
        <v>0</v>
      </c>
      <c r="BE658" s="54">
        <f t="shared" si="890"/>
        <v>0</v>
      </c>
      <c r="BF658" s="54">
        <f t="shared" si="890"/>
        <v>0</v>
      </c>
      <c r="BG658" s="54">
        <f t="shared" si="890"/>
        <v>0</v>
      </c>
      <c r="BH658" s="54">
        <f t="shared" si="890"/>
        <v>0</v>
      </c>
      <c r="BI658" s="54">
        <f t="shared" si="890"/>
        <v>0</v>
      </c>
      <c r="BJ658" s="54">
        <f t="shared" si="890"/>
        <v>0</v>
      </c>
      <c r="BK658" s="54">
        <f t="shared" si="890"/>
        <v>0</v>
      </c>
      <c r="BL658" s="54">
        <f t="shared" si="890"/>
        <v>0</v>
      </c>
      <c r="BM658" s="54">
        <f t="shared" si="890"/>
        <v>0</v>
      </c>
      <c r="BN658" s="54">
        <f t="shared" si="890"/>
        <v>0</v>
      </c>
      <c r="BO658" s="54">
        <f t="shared" ref="BO658" si="895">IFERROR($AU658/$AT658*AB658,0)</f>
        <v>0</v>
      </c>
      <c r="BP658" s="54">
        <f t="shared" ref="BP658:CE666" si="896">IFERROR($AU658/$AT658*AC658,0)</f>
        <v>0</v>
      </c>
      <c r="BQ658" s="54">
        <f t="shared" ref="BQ658" si="897">IFERROR($AU658/$AT658*AD658,0)</f>
        <v>0</v>
      </c>
      <c r="BR658" s="54">
        <f t="shared" ref="BR658" si="898">IFERROR($AU658/$AT658*AE658,0)</f>
        <v>0</v>
      </c>
      <c r="BS658" s="54">
        <f t="shared" ref="BS658" si="899">IFERROR($AU658/$AT658*AF658,0)</f>
        <v>0</v>
      </c>
      <c r="BT658" s="54">
        <f t="shared" ref="BT658" si="900">IFERROR($AU658/$AT658*AG658,0)</f>
        <v>0</v>
      </c>
      <c r="BU658" s="54">
        <f t="shared" ref="BU658" si="901">IFERROR($AU658/$AT658*AH658,0)</f>
        <v>0</v>
      </c>
      <c r="BV658" s="54">
        <f t="shared" ref="BV658" si="902">IFERROR($AU658/$AT658*AI658,0)</f>
        <v>0</v>
      </c>
      <c r="BW658" s="54">
        <f t="shared" ref="BW658" si="903">IFERROR($AU658/$AT658*AJ658,0)</f>
        <v>0</v>
      </c>
      <c r="BX658" s="54">
        <f t="shared" ref="BX658" si="904">IFERROR($AU658/$AT658*AK658,0)</f>
        <v>0</v>
      </c>
      <c r="BY658" s="54">
        <f t="shared" ref="BY658" si="905">IFERROR($AU658/$AT658*AL658,0)</f>
        <v>0</v>
      </c>
      <c r="BZ658" s="54">
        <f t="shared" ref="BZ658" si="906">IFERROR($AU658/$AT658*AM658,0)</f>
        <v>0</v>
      </c>
      <c r="CA658" s="54">
        <f t="shared" ref="CA658" si="907">IFERROR($AU658/$AT658*AN658,0)</f>
        <v>0</v>
      </c>
      <c r="CB658" s="54">
        <f t="shared" ref="CB658" si="908">IFERROR($AU658/$AT658*AO658,0)</f>
        <v>0</v>
      </c>
      <c r="CC658" s="54">
        <f t="shared" ref="CC658" si="909">IFERROR($AU658/$AT658*AP658,0)</f>
        <v>0</v>
      </c>
      <c r="CD658" s="54">
        <f t="shared" ref="CD658" si="910">IFERROR($AU658/$AT658*AQ658,0)</f>
        <v>0</v>
      </c>
      <c r="CE658" s="54">
        <f t="shared" ref="CE658" si="911">IFERROR($AU658/$AT658*AR658,0)</f>
        <v>0</v>
      </c>
      <c r="CF658" s="148">
        <f t="shared" ref="AZ658:CF674" si="912">IFERROR($AU658/$AT658*AS658,0)</f>
        <v>0</v>
      </c>
      <c r="CG658" s="52"/>
      <c r="CH658" s="52"/>
      <c r="CI658" s="52"/>
      <c r="CJ658" s="52"/>
      <c r="CK658" s="52"/>
      <c r="CL658" s="52"/>
      <c r="CM658" s="52"/>
      <c r="CN658" s="52"/>
      <c r="CO658" s="52"/>
      <c r="CP658" s="52"/>
      <c r="CQ658" s="52"/>
      <c r="CR658" s="52"/>
      <c r="CS658" s="52"/>
      <c r="CT658" s="52"/>
      <c r="CU658" s="52"/>
      <c r="CV658" s="52"/>
      <c r="CW658" s="52"/>
      <c r="CX658" s="52"/>
      <c r="CY658" s="52"/>
      <c r="CZ658" s="52"/>
      <c r="DA658" s="52"/>
      <c r="DB658" s="52"/>
      <c r="DC658" s="52"/>
      <c r="DD658" s="52"/>
      <c r="DE658" s="52"/>
      <c r="DF658" s="52"/>
      <c r="DG658" s="52"/>
      <c r="DH658" s="52"/>
      <c r="DI658" s="52"/>
      <c r="DJ658" s="52"/>
      <c r="DK658" s="52"/>
      <c r="DL658" s="52"/>
    </row>
    <row r="659" spans="1:116" s="57" customFormat="1" ht="13.5" thickBot="1" x14ac:dyDescent="0.25">
      <c r="A659" s="221"/>
      <c r="B659" s="224"/>
      <c r="C659" s="227"/>
      <c r="D659" s="230"/>
      <c r="E659" s="230"/>
      <c r="F659" s="230"/>
      <c r="G659" s="233"/>
      <c r="H659" s="236"/>
      <c r="I659" s="238"/>
      <c r="J659" s="238"/>
      <c r="K659" s="236"/>
      <c r="L659" s="141" t="s">
        <v>141</v>
      </c>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8"/>
      <c r="AL659" s="128"/>
      <c r="AM659" s="128"/>
      <c r="AN659" s="128"/>
      <c r="AO659" s="128"/>
      <c r="AP659" s="128"/>
      <c r="AQ659" s="128"/>
      <c r="AR659" s="128"/>
      <c r="AS659" s="128"/>
      <c r="AT659" s="149">
        <f t="shared" si="894"/>
        <v>0</v>
      </c>
      <c r="AU659" s="150">
        <f t="shared" si="893"/>
        <v>0</v>
      </c>
      <c r="AV659" s="52"/>
      <c r="AW659" s="55">
        <f t="shared" si="830"/>
        <v>0</v>
      </c>
      <c r="AX659" s="55"/>
      <c r="AY659" s="141" t="s">
        <v>141</v>
      </c>
      <c r="AZ659" s="141">
        <f t="shared" ref="AZ659:BO666" si="913">IFERROR($AU659/$AT659*M659,0)</f>
        <v>0</v>
      </c>
      <c r="BA659" s="141">
        <f t="shared" si="913"/>
        <v>0</v>
      </c>
      <c r="BB659" s="141">
        <f t="shared" si="913"/>
        <v>0</v>
      </c>
      <c r="BC659" s="141">
        <f t="shared" si="913"/>
        <v>0</v>
      </c>
      <c r="BD659" s="141">
        <f t="shared" si="913"/>
        <v>0</v>
      </c>
      <c r="BE659" s="141">
        <f t="shared" si="913"/>
        <v>0</v>
      </c>
      <c r="BF659" s="141">
        <f t="shared" si="913"/>
        <v>0</v>
      </c>
      <c r="BG659" s="141">
        <f t="shared" si="913"/>
        <v>0</v>
      </c>
      <c r="BH659" s="141">
        <f t="shared" si="913"/>
        <v>0</v>
      </c>
      <c r="BI659" s="141">
        <f t="shared" si="913"/>
        <v>0</v>
      </c>
      <c r="BJ659" s="141">
        <f t="shared" si="913"/>
        <v>0</v>
      </c>
      <c r="BK659" s="141">
        <f t="shared" si="913"/>
        <v>0</v>
      </c>
      <c r="BL659" s="141">
        <f t="shared" si="913"/>
        <v>0</v>
      </c>
      <c r="BM659" s="141">
        <f t="shared" si="913"/>
        <v>0</v>
      </c>
      <c r="BN659" s="141">
        <f t="shared" si="913"/>
        <v>0</v>
      </c>
      <c r="BO659" s="141">
        <f t="shared" si="913"/>
        <v>0</v>
      </c>
      <c r="BP659" s="141">
        <f t="shared" si="896"/>
        <v>0</v>
      </c>
      <c r="BQ659" s="141">
        <f t="shared" si="896"/>
        <v>0</v>
      </c>
      <c r="BR659" s="141">
        <f t="shared" si="896"/>
        <v>0</v>
      </c>
      <c r="BS659" s="141">
        <f t="shared" si="896"/>
        <v>0</v>
      </c>
      <c r="BT659" s="141">
        <f t="shared" si="896"/>
        <v>0</v>
      </c>
      <c r="BU659" s="141">
        <f t="shared" si="896"/>
        <v>0</v>
      </c>
      <c r="BV659" s="141">
        <f t="shared" si="896"/>
        <v>0</v>
      </c>
      <c r="BW659" s="141">
        <f t="shared" si="896"/>
        <v>0</v>
      </c>
      <c r="BX659" s="141">
        <f t="shared" si="896"/>
        <v>0</v>
      </c>
      <c r="BY659" s="141">
        <f t="shared" si="896"/>
        <v>0</v>
      </c>
      <c r="BZ659" s="141">
        <f t="shared" si="896"/>
        <v>0</v>
      </c>
      <c r="CA659" s="141">
        <f t="shared" si="896"/>
        <v>0</v>
      </c>
      <c r="CB659" s="141">
        <f t="shared" si="896"/>
        <v>0</v>
      </c>
      <c r="CC659" s="141">
        <f t="shared" si="896"/>
        <v>0</v>
      </c>
      <c r="CD659" s="141">
        <f t="shared" si="896"/>
        <v>0</v>
      </c>
      <c r="CE659" s="141">
        <f t="shared" si="896"/>
        <v>0</v>
      </c>
      <c r="CF659" s="151">
        <f t="shared" si="912"/>
        <v>0</v>
      </c>
      <c r="CG659" s="52"/>
      <c r="CH659" s="52"/>
      <c r="CI659" s="52"/>
      <c r="CJ659" s="52"/>
      <c r="CK659" s="52"/>
      <c r="CL659" s="52"/>
      <c r="CM659" s="52"/>
      <c r="CN659" s="52"/>
      <c r="CO659" s="52"/>
      <c r="CP659" s="52"/>
      <c r="CQ659" s="52"/>
      <c r="CR659" s="52"/>
      <c r="CS659" s="52"/>
      <c r="CT659" s="52"/>
      <c r="CU659" s="52"/>
      <c r="CV659" s="52"/>
      <c r="CW659" s="52"/>
      <c r="CX659" s="52"/>
      <c r="CY659" s="52"/>
      <c r="CZ659" s="52"/>
      <c r="DA659" s="52"/>
      <c r="DB659" s="52"/>
      <c r="DC659" s="52"/>
      <c r="DD659" s="52"/>
      <c r="DE659" s="52"/>
      <c r="DF659" s="52"/>
      <c r="DG659" s="52"/>
      <c r="DH659" s="52"/>
      <c r="DI659" s="52"/>
      <c r="DJ659" s="52"/>
      <c r="DK659" s="52"/>
      <c r="DL659" s="52"/>
    </row>
    <row r="660" spans="1:116" s="57" customFormat="1" x14ac:dyDescent="0.2">
      <c r="A660" s="219"/>
      <c r="B660" s="222"/>
      <c r="C660" s="225"/>
      <c r="D660" s="228"/>
      <c r="E660" s="228"/>
      <c r="F660" s="228"/>
      <c r="G660" s="231"/>
      <c r="H660" s="234"/>
      <c r="I660" s="222"/>
      <c r="J660" s="222"/>
      <c r="K660" s="234"/>
      <c r="L660" s="140" t="s">
        <v>145</v>
      </c>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43">
        <f t="shared" si="894"/>
        <v>0</v>
      </c>
      <c r="AU660" s="144">
        <f t="shared" ref="AU660:AU667" si="914">AT660*$H$660</f>
        <v>0</v>
      </c>
      <c r="AV660" s="52"/>
      <c r="AW660" s="55">
        <f t="shared" si="830"/>
        <v>0</v>
      </c>
      <c r="AX660" s="55"/>
      <c r="AY660" s="140" t="s">
        <v>145</v>
      </c>
      <c r="AZ660" s="140">
        <f t="shared" si="913"/>
        <v>0</v>
      </c>
      <c r="BA660" s="140">
        <f t="shared" si="913"/>
        <v>0</v>
      </c>
      <c r="BB660" s="140">
        <f t="shared" si="913"/>
        <v>0</v>
      </c>
      <c r="BC660" s="140">
        <f t="shared" si="913"/>
        <v>0</v>
      </c>
      <c r="BD660" s="140">
        <f t="shared" si="913"/>
        <v>0</v>
      </c>
      <c r="BE660" s="140">
        <f t="shared" si="913"/>
        <v>0</v>
      </c>
      <c r="BF660" s="140">
        <f t="shared" si="913"/>
        <v>0</v>
      </c>
      <c r="BG660" s="140">
        <f t="shared" si="913"/>
        <v>0</v>
      </c>
      <c r="BH660" s="140">
        <f t="shared" si="913"/>
        <v>0</v>
      </c>
      <c r="BI660" s="140">
        <f t="shared" si="913"/>
        <v>0</v>
      </c>
      <c r="BJ660" s="140">
        <f t="shared" si="913"/>
        <v>0</v>
      </c>
      <c r="BK660" s="140">
        <f t="shared" si="913"/>
        <v>0</v>
      </c>
      <c r="BL660" s="140">
        <f t="shared" si="913"/>
        <v>0</v>
      </c>
      <c r="BM660" s="140">
        <f t="shared" si="913"/>
        <v>0</v>
      </c>
      <c r="BN660" s="140">
        <f t="shared" si="913"/>
        <v>0</v>
      </c>
      <c r="BO660" s="140">
        <f t="shared" si="913"/>
        <v>0</v>
      </c>
      <c r="BP660" s="140">
        <f t="shared" si="896"/>
        <v>0</v>
      </c>
      <c r="BQ660" s="140">
        <f t="shared" si="896"/>
        <v>0</v>
      </c>
      <c r="BR660" s="140">
        <f t="shared" si="896"/>
        <v>0</v>
      </c>
      <c r="BS660" s="140">
        <f t="shared" si="896"/>
        <v>0</v>
      </c>
      <c r="BT660" s="140">
        <f t="shared" si="896"/>
        <v>0</v>
      </c>
      <c r="BU660" s="140">
        <f t="shared" si="896"/>
        <v>0</v>
      </c>
      <c r="BV660" s="140">
        <f t="shared" si="896"/>
        <v>0</v>
      </c>
      <c r="BW660" s="140">
        <f t="shared" si="896"/>
        <v>0</v>
      </c>
      <c r="BX660" s="140">
        <f t="shared" si="896"/>
        <v>0</v>
      </c>
      <c r="BY660" s="140">
        <f t="shared" si="896"/>
        <v>0</v>
      </c>
      <c r="BZ660" s="140">
        <f t="shared" si="896"/>
        <v>0</v>
      </c>
      <c r="CA660" s="140">
        <f t="shared" si="896"/>
        <v>0</v>
      </c>
      <c r="CB660" s="140">
        <f t="shared" si="896"/>
        <v>0</v>
      </c>
      <c r="CC660" s="140">
        <f t="shared" si="896"/>
        <v>0</v>
      </c>
      <c r="CD660" s="140">
        <f t="shared" si="896"/>
        <v>0</v>
      </c>
      <c r="CE660" s="140">
        <f t="shared" si="896"/>
        <v>0</v>
      </c>
      <c r="CF660" s="145">
        <f t="shared" si="912"/>
        <v>0</v>
      </c>
      <c r="CG660" s="52"/>
      <c r="CH660" s="52"/>
      <c r="CI660" s="52"/>
      <c r="CJ660" s="52"/>
      <c r="CK660" s="52"/>
      <c r="CL660" s="52"/>
      <c r="CM660" s="52"/>
      <c r="CN660" s="52"/>
      <c r="CO660" s="52"/>
      <c r="CP660" s="52"/>
      <c r="CQ660" s="52"/>
      <c r="CR660" s="52"/>
      <c r="CS660" s="52"/>
      <c r="CT660" s="52"/>
      <c r="CU660" s="52"/>
      <c r="CV660" s="52"/>
      <c r="CW660" s="52"/>
      <c r="CX660" s="52"/>
      <c r="CY660" s="52"/>
      <c r="CZ660" s="52"/>
      <c r="DA660" s="52"/>
      <c r="DB660" s="52"/>
      <c r="DC660" s="52"/>
      <c r="DD660" s="52"/>
      <c r="DE660" s="52"/>
      <c r="DF660" s="52"/>
      <c r="DG660" s="52"/>
      <c r="DH660" s="52"/>
      <c r="DI660" s="52"/>
      <c r="DJ660" s="52"/>
      <c r="DK660" s="52"/>
      <c r="DL660" s="52"/>
    </row>
    <row r="661" spans="1:116" s="57" customFormat="1" x14ac:dyDescent="0.2">
      <c r="A661" s="220"/>
      <c r="B661" s="223"/>
      <c r="C661" s="226"/>
      <c r="D661" s="229"/>
      <c r="E661" s="229"/>
      <c r="F661" s="229"/>
      <c r="G661" s="232"/>
      <c r="H661" s="235"/>
      <c r="I661" s="237"/>
      <c r="J661" s="237"/>
      <c r="K661" s="235"/>
      <c r="L661" s="54" t="s">
        <v>1</v>
      </c>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146">
        <f t="shared" si="894"/>
        <v>0</v>
      </c>
      <c r="AU661" s="147">
        <f t="shared" si="914"/>
        <v>0</v>
      </c>
      <c r="AV661" s="52"/>
      <c r="AW661" s="55">
        <f t="shared" si="830"/>
        <v>0</v>
      </c>
      <c r="AX661" s="55"/>
      <c r="AY661" s="54" t="s">
        <v>1</v>
      </c>
      <c r="AZ661" s="54">
        <f t="shared" si="913"/>
        <v>0</v>
      </c>
      <c r="BA661" s="54">
        <f t="shared" si="913"/>
        <v>0</v>
      </c>
      <c r="BB661" s="54">
        <f t="shared" si="913"/>
        <v>0</v>
      </c>
      <c r="BC661" s="54">
        <f t="shared" si="913"/>
        <v>0</v>
      </c>
      <c r="BD661" s="54">
        <f t="shared" si="913"/>
        <v>0</v>
      </c>
      <c r="BE661" s="54">
        <f t="shared" si="913"/>
        <v>0</v>
      </c>
      <c r="BF661" s="54">
        <f t="shared" si="913"/>
        <v>0</v>
      </c>
      <c r="BG661" s="54">
        <f t="shared" si="913"/>
        <v>0</v>
      </c>
      <c r="BH661" s="54">
        <f t="shared" si="913"/>
        <v>0</v>
      </c>
      <c r="BI661" s="54">
        <f t="shared" si="913"/>
        <v>0</v>
      </c>
      <c r="BJ661" s="54">
        <f t="shared" si="913"/>
        <v>0</v>
      </c>
      <c r="BK661" s="54">
        <f t="shared" si="913"/>
        <v>0</v>
      </c>
      <c r="BL661" s="54">
        <f t="shared" si="913"/>
        <v>0</v>
      </c>
      <c r="BM661" s="54">
        <f t="shared" si="913"/>
        <v>0</v>
      </c>
      <c r="BN661" s="54">
        <f t="shared" si="913"/>
        <v>0</v>
      </c>
      <c r="BO661" s="54">
        <f t="shared" si="913"/>
        <v>0</v>
      </c>
      <c r="BP661" s="54">
        <f t="shared" si="896"/>
        <v>0</v>
      </c>
      <c r="BQ661" s="54">
        <f t="shared" si="896"/>
        <v>0</v>
      </c>
      <c r="BR661" s="54">
        <f t="shared" si="896"/>
        <v>0</v>
      </c>
      <c r="BS661" s="54">
        <f t="shared" si="896"/>
        <v>0</v>
      </c>
      <c r="BT661" s="54">
        <f t="shared" si="896"/>
        <v>0</v>
      </c>
      <c r="BU661" s="54">
        <f t="shared" si="896"/>
        <v>0</v>
      </c>
      <c r="BV661" s="54">
        <f t="shared" si="896"/>
        <v>0</v>
      </c>
      <c r="BW661" s="54">
        <f t="shared" si="896"/>
        <v>0</v>
      </c>
      <c r="BX661" s="54">
        <f t="shared" si="896"/>
        <v>0</v>
      </c>
      <c r="BY661" s="54">
        <f t="shared" si="896"/>
        <v>0</v>
      </c>
      <c r="BZ661" s="54">
        <f t="shared" si="896"/>
        <v>0</v>
      </c>
      <c r="CA661" s="54">
        <f t="shared" si="896"/>
        <v>0</v>
      </c>
      <c r="CB661" s="54">
        <f t="shared" si="896"/>
        <v>0</v>
      </c>
      <c r="CC661" s="54">
        <f t="shared" si="896"/>
        <v>0</v>
      </c>
      <c r="CD661" s="54">
        <f t="shared" si="896"/>
        <v>0</v>
      </c>
      <c r="CE661" s="54">
        <f t="shared" si="896"/>
        <v>0</v>
      </c>
      <c r="CF661" s="148">
        <f t="shared" si="912"/>
        <v>0</v>
      </c>
      <c r="CG661" s="52"/>
      <c r="CH661" s="52"/>
      <c r="CI661" s="52"/>
      <c r="CJ661" s="52"/>
      <c r="CK661" s="52"/>
      <c r="CL661" s="52"/>
      <c r="CM661" s="52"/>
      <c r="CN661" s="52"/>
      <c r="CO661" s="52"/>
      <c r="CP661" s="52"/>
      <c r="CQ661" s="52"/>
      <c r="CR661" s="52"/>
      <c r="CS661" s="52"/>
      <c r="CT661" s="52"/>
      <c r="CU661" s="52"/>
      <c r="CV661" s="52"/>
      <c r="CW661" s="52"/>
      <c r="CX661" s="52"/>
      <c r="CY661" s="52"/>
      <c r="CZ661" s="52"/>
      <c r="DA661" s="52"/>
      <c r="DB661" s="52"/>
      <c r="DC661" s="52"/>
      <c r="DD661" s="52"/>
      <c r="DE661" s="52"/>
      <c r="DF661" s="52"/>
      <c r="DG661" s="52"/>
      <c r="DH661" s="52"/>
      <c r="DI661" s="52"/>
      <c r="DJ661" s="52"/>
      <c r="DK661" s="52"/>
      <c r="DL661" s="52"/>
    </row>
    <row r="662" spans="1:116" s="57" customFormat="1" x14ac:dyDescent="0.2">
      <c r="A662" s="220"/>
      <c r="B662" s="223"/>
      <c r="C662" s="226"/>
      <c r="D662" s="229"/>
      <c r="E662" s="229"/>
      <c r="F662" s="229"/>
      <c r="G662" s="232"/>
      <c r="H662" s="235"/>
      <c r="I662" s="237"/>
      <c r="J662" s="237"/>
      <c r="K662" s="235"/>
      <c r="L662" s="54" t="s">
        <v>2</v>
      </c>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146">
        <f t="shared" si="894"/>
        <v>0</v>
      </c>
      <c r="AU662" s="147">
        <f t="shared" si="914"/>
        <v>0</v>
      </c>
      <c r="AV662" s="52"/>
      <c r="AW662" s="55">
        <f t="shared" si="830"/>
        <v>0</v>
      </c>
      <c r="AX662" s="55"/>
      <c r="AY662" s="54" t="s">
        <v>2</v>
      </c>
      <c r="AZ662" s="54">
        <f t="shared" si="913"/>
        <v>0</v>
      </c>
      <c r="BA662" s="54">
        <f t="shared" si="913"/>
        <v>0</v>
      </c>
      <c r="BB662" s="54">
        <f t="shared" si="913"/>
        <v>0</v>
      </c>
      <c r="BC662" s="54">
        <f t="shared" si="913"/>
        <v>0</v>
      </c>
      <c r="BD662" s="54">
        <f t="shared" si="913"/>
        <v>0</v>
      </c>
      <c r="BE662" s="54">
        <f t="shared" si="913"/>
        <v>0</v>
      </c>
      <c r="BF662" s="54">
        <f t="shared" si="913"/>
        <v>0</v>
      </c>
      <c r="BG662" s="54">
        <f t="shared" si="913"/>
        <v>0</v>
      </c>
      <c r="BH662" s="54">
        <f t="shared" si="913"/>
        <v>0</v>
      </c>
      <c r="BI662" s="54">
        <f t="shared" si="913"/>
        <v>0</v>
      </c>
      <c r="BJ662" s="54">
        <f t="shared" si="913"/>
        <v>0</v>
      </c>
      <c r="BK662" s="54">
        <f t="shared" si="913"/>
        <v>0</v>
      </c>
      <c r="BL662" s="54">
        <f t="shared" si="913"/>
        <v>0</v>
      </c>
      <c r="BM662" s="54">
        <f t="shared" si="913"/>
        <v>0</v>
      </c>
      <c r="BN662" s="54">
        <f t="shared" si="913"/>
        <v>0</v>
      </c>
      <c r="BO662" s="54">
        <f t="shared" si="913"/>
        <v>0</v>
      </c>
      <c r="BP662" s="54">
        <f t="shared" si="896"/>
        <v>0</v>
      </c>
      <c r="BQ662" s="54">
        <f t="shared" si="896"/>
        <v>0</v>
      </c>
      <c r="BR662" s="54">
        <f t="shared" si="896"/>
        <v>0</v>
      </c>
      <c r="BS662" s="54">
        <f t="shared" si="896"/>
        <v>0</v>
      </c>
      <c r="BT662" s="54">
        <f t="shared" si="896"/>
        <v>0</v>
      </c>
      <c r="BU662" s="54">
        <f t="shared" si="896"/>
        <v>0</v>
      </c>
      <c r="BV662" s="54">
        <f t="shared" si="896"/>
        <v>0</v>
      </c>
      <c r="BW662" s="54">
        <f t="shared" si="896"/>
        <v>0</v>
      </c>
      <c r="BX662" s="54">
        <f t="shared" si="896"/>
        <v>0</v>
      </c>
      <c r="BY662" s="54">
        <f t="shared" si="896"/>
        <v>0</v>
      </c>
      <c r="BZ662" s="54">
        <f t="shared" si="896"/>
        <v>0</v>
      </c>
      <c r="CA662" s="54">
        <f t="shared" si="896"/>
        <v>0</v>
      </c>
      <c r="CB662" s="54">
        <f t="shared" si="896"/>
        <v>0</v>
      </c>
      <c r="CC662" s="54">
        <f t="shared" si="896"/>
        <v>0</v>
      </c>
      <c r="CD662" s="54">
        <f t="shared" si="896"/>
        <v>0</v>
      </c>
      <c r="CE662" s="54">
        <f t="shared" si="896"/>
        <v>0</v>
      </c>
      <c r="CF662" s="148">
        <f t="shared" si="912"/>
        <v>0</v>
      </c>
      <c r="CG662" s="52"/>
      <c r="CH662" s="52"/>
      <c r="CI662" s="52"/>
      <c r="CJ662" s="52"/>
      <c r="CK662" s="52"/>
      <c r="CL662" s="52"/>
      <c r="CM662" s="52"/>
      <c r="CN662" s="52"/>
      <c r="CO662" s="52"/>
      <c r="CP662" s="52"/>
      <c r="CQ662" s="52"/>
      <c r="CR662" s="52"/>
      <c r="CS662" s="52"/>
      <c r="CT662" s="52"/>
      <c r="CU662" s="52"/>
      <c r="CV662" s="52"/>
      <c r="CW662" s="52"/>
      <c r="CX662" s="52"/>
      <c r="CY662" s="52"/>
      <c r="CZ662" s="52"/>
      <c r="DA662" s="52"/>
      <c r="DB662" s="52"/>
      <c r="DC662" s="52"/>
      <c r="DD662" s="52"/>
      <c r="DE662" s="52"/>
      <c r="DF662" s="52"/>
      <c r="DG662" s="52"/>
      <c r="DH662" s="52"/>
      <c r="DI662" s="52"/>
      <c r="DJ662" s="52"/>
      <c r="DK662" s="52"/>
      <c r="DL662" s="52"/>
    </row>
    <row r="663" spans="1:116" s="57" customFormat="1" x14ac:dyDescent="0.2">
      <c r="A663" s="220"/>
      <c r="B663" s="223"/>
      <c r="C663" s="226"/>
      <c r="D663" s="229"/>
      <c r="E663" s="229"/>
      <c r="F663" s="229"/>
      <c r="G663" s="232"/>
      <c r="H663" s="235"/>
      <c r="I663" s="237"/>
      <c r="J663" s="237"/>
      <c r="K663" s="235"/>
      <c r="L663" s="54" t="s">
        <v>138</v>
      </c>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146">
        <f t="shared" si="894"/>
        <v>0</v>
      </c>
      <c r="AU663" s="147">
        <f t="shared" si="914"/>
        <v>0</v>
      </c>
      <c r="AV663" s="52"/>
      <c r="AW663" s="55">
        <f t="shared" si="830"/>
        <v>0</v>
      </c>
      <c r="AX663" s="55"/>
      <c r="AY663" s="54" t="s">
        <v>138</v>
      </c>
      <c r="AZ663" s="54">
        <f t="shared" si="913"/>
        <v>0</v>
      </c>
      <c r="BA663" s="54">
        <f t="shared" si="913"/>
        <v>0</v>
      </c>
      <c r="BB663" s="54">
        <f t="shared" si="913"/>
        <v>0</v>
      </c>
      <c r="BC663" s="54">
        <f t="shared" si="913"/>
        <v>0</v>
      </c>
      <c r="BD663" s="54">
        <f t="shared" si="913"/>
        <v>0</v>
      </c>
      <c r="BE663" s="54">
        <f t="shared" si="913"/>
        <v>0</v>
      </c>
      <c r="BF663" s="54">
        <f t="shared" si="913"/>
        <v>0</v>
      </c>
      <c r="BG663" s="54">
        <f t="shared" si="913"/>
        <v>0</v>
      </c>
      <c r="BH663" s="54">
        <f t="shared" si="913"/>
        <v>0</v>
      </c>
      <c r="BI663" s="54">
        <f t="shared" si="913"/>
        <v>0</v>
      </c>
      <c r="BJ663" s="54">
        <f t="shared" si="913"/>
        <v>0</v>
      </c>
      <c r="BK663" s="54">
        <f t="shared" si="913"/>
        <v>0</v>
      </c>
      <c r="BL663" s="54">
        <f t="shared" si="913"/>
        <v>0</v>
      </c>
      <c r="BM663" s="54">
        <f t="shared" si="913"/>
        <v>0</v>
      </c>
      <c r="BN663" s="54">
        <f t="shared" si="913"/>
        <v>0</v>
      </c>
      <c r="BO663" s="54">
        <f t="shared" si="913"/>
        <v>0</v>
      </c>
      <c r="BP663" s="54">
        <f t="shared" si="896"/>
        <v>0</v>
      </c>
      <c r="BQ663" s="54">
        <f t="shared" si="896"/>
        <v>0</v>
      </c>
      <c r="BR663" s="54">
        <f t="shared" si="896"/>
        <v>0</v>
      </c>
      <c r="BS663" s="54">
        <f t="shared" si="896"/>
        <v>0</v>
      </c>
      <c r="BT663" s="54">
        <f t="shared" si="896"/>
        <v>0</v>
      </c>
      <c r="BU663" s="54">
        <f t="shared" si="896"/>
        <v>0</v>
      </c>
      <c r="BV663" s="54">
        <f t="shared" si="896"/>
        <v>0</v>
      </c>
      <c r="BW663" s="54">
        <f t="shared" si="896"/>
        <v>0</v>
      </c>
      <c r="BX663" s="54">
        <f t="shared" si="896"/>
        <v>0</v>
      </c>
      <c r="BY663" s="54">
        <f t="shared" si="896"/>
        <v>0</v>
      </c>
      <c r="BZ663" s="54">
        <f t="shared" si="896"/>
        <v>0</v>
      </c>
      <c r="CA663" s="54">
        <f t="shared" si="896"/>
        <v>0</v>
      </c>
      <c r="CB663" s="54">
        <f t="shared" si="896"/>
        <v>0</v>
      </c>
      <c r="CC663" s="54">
        <f t="shared" si="896"/>
        <v>0</v>
      </c>
      <c r="CD663" s="54">
        <f t="shared" si="896"/>
        <v>0</v>
      </c>
      <c r="CE663" s="54">
        <f t="shared" si="896"/>
        <v>0</v>
      </c>
      <c r="CF663" s="148">
        <f t="shared" si="912"/>
        <v>0</v>
      </c>
      <c r="CG663" s="52"/>
      <c r="CH663" s="52"/>
      <c r="CI663" s="52"/>
      <c r="CJ663" s="52"/>
      <c r="CK663" s="52"/>
      <c r="CL663" s="52"/>
      <c r="CM663" s="52"/>
      <c r="CN663" s="52"/>
      <c r="CO663" s="52"/>
      <c r="CP663" s="52"/>
      <c r="CQ663" s="52"/>
      <c r="CR663" s="52"/>
      <c r="CS663" s="52"/>
      <c r="CT663" s="52"/>
      <c r="CU663" s="52"/>
      <c r="CV663" s="52"/>
      <c r="CW663" s="52"/>
      <c r="CX663" s="52"/>
      <c r="CY663" s="52"/>
      <c r="CZ663" s="52"/>
      <c r="DA663" s="52"/>
      <c r="DB663" s="52"/>
      <c r="DC663" s="52"/>
      <c r="DD663" s="52"/>
      <c r="DE663" s="52"/>
      <c r="DF663" s="52"/>
      <c r="DG663" s="52"/>
      <c r="DH663" s="52"/>
      <c r="DI663" s="52"/>
      <c r="DJ663" s="52"/>
      <c r="DK663" s="52"/>
      <c r="DL663" s="52"/>
    </row>
    <row r="664" spans="1:116" s="57" customFormat="1" x14ac:dyDescent="0.2">
      <c r="A664" s="220"/>
      <c r="B664" s="223"/>
      <c r="C664" s="226"/>
      <c r="D664" s="229"/>
      <c r="E664" s="229"/>
      <c r="F664" s="229"/>
      <c r="G664" s="232"/>
      <c r="H664" s="235"/>
      <c r="I664" s="237"/>
      <c r="J664" s="237"/>
      <c r="K664" s="235"/>
      <c r="L664" s="54" t="s">
        <v>142</v>
      </c>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146">
        <f t="shared" si="894"/>
        <v>0</v>
      </c>
      <c r="AU664" s="147">
        <f t="shared" si="914"/>
        <v>0</v>
      </c>
      <c r="AV664" s="52"/>
      <c r="AW664" s="55">
        <f t="shared" si="830"/>
        <v>0</v>
      </c>
      <c r="AX664" s="55"/>
      <c r="AY664" s="54" t="s">
        <v>142</v>
      </c>
      <c r="AZ664" s="54">
        <f t="shared" si="913"/>
        <v>0</v>
      </c>
      <c r="BA664" s="54">
        <f t="shared" si="913"/>
        <v>0</v>
      </c>
      <c r="BB664" s="54">
        <f t="shared" si="913"/>
        <v>0</v>
      </c>
      <c r="BC664" s="54">
        <f t="shared" si="913"/>
        <v>0</v>
      </c>
      <c r="BD664" s="54">
        <f t="shared" si="913"/>
        <v>0</v>
      </c>
      <c r="BE664" s="54">
        <f t="shared" si="913"/>
        <v>0</v>
      </c>
      <c r="BF664" s="54">
        <f t="shared" si="913"/>
        <v>0</v>
      </c>
      <c r="BG664" s="54">
        <f t="shared" si="913"/>
        <v>0</v>
      </c>
      <c r="BH664" s="54">
        <f t="shared" si="913"/>
        <v>0</v>
      </c>
      <c r="BI664" s="54">
        <f t="shared" si="913"/>
        <v>0</v>
      </c>
      <c r="BJ664" s="54">
        <f t="shared" si="913"/>
        <v>0</v>
      </c>
      <c r="BK664" s="54">
        <f t="shared" si="913"/>
        <v>0</v>
      </c>
      <c r="BL664" s="54">
        <f t="shared" si="913"/>
        <v>0</v>
      </c>
      <c r="BM664" s="54">
        <f t="shared" si="913"/>
        <v>0</v>
      </c>
      <c r="BN664" s="54">
        <f t="shared" si="913"/>
        <v>0</v>
      </c>
      <c r="BO664" s="54">
        <f t="shared" si="913"/>
        <v>0</v>
      </c>
      <c r="BP664" s="54">
        <f t="shared" si="896"/>
        <v>0</v>
      </c>
      <c r="BQ664" s="54">
        <f t="shared" si="896"/>
        <v>0</v>
      </c>
      <c r="BR664" s="54">
        <f t="shared" si="896"/>
        <v>0</v>
      </c>
      <c r="BS664" s="54">
        <f t="shared" si="896"/>
        <v>0</v>
      </c>
      <c r="BT664" s="54">
        <f t="shared" si="896"/>
        <v>0</v>
      </c>
      <c r="BU664" s="54">
        <f t="shared" si="896"/>
        <v>0</v>
      </c>
      <c r="BV664" s="54">
        <f t="shared" si="896"/>
        <v>0</v>
      </c>
      <c r="BW664" s="54">
        <f t="shared" si="896"/>
        <v>0</v>
      </c>
      <c r="BX664" s="54">
        <f t="shared" si="896"/>
        <v>0</v>
      </c>
      <c r="BY664" s="54">
        <f t="shared" si="896"/>
        <v>0</v>
      </c>
      <c r="BZ664" s="54">
        <f t="shared" si="896"/>
        <v>0</v>
      </c>
      <c r="CA664" s="54">
        <f t="shared" si="896"/>
        <v>0</v>
      </c>
      <c r="CB664" s="54">
        <f t="shared" si="896"/>
        <v>0</v>
      </c>
      <c r="CC664" s="54">
        <f t="shared" si="896"/>
        <v>0</v>
      </c>
      <c r="CD664" s="54">
        <f t="shared" si="896"/>
        <v>0</v>
      </c>
      <c r="CE664" s="54">
        <f t="shared" si="896"/>
        <v>0</v>
      </c>
      <c r="CF664" s="148">
        <f t="shared" si="912"/>
        <v>0</v>
      </c>
      <c r="CG664" s="52"/>
      <c r="CH664" s="52"/>
      <c r="CI664" s="52"/>
      <c r="CJ664" s="52"/>
      <c r="CK664" s="52"/>
      <c r="CL664" s="52"/>
      <c r="CM664" s="52"/>
      <c r="CN664" s="52"/>
      <c r="CO664" s="52"/>
      <c r="CP664" s="52"/>
      <c r="CQ664" s="52"/>
      <c r="CR664" s="52"/>
      <c r="CS664" s="52"/>
      <c r="CT664" s="52"/>
      <c r="CU664" s="52"/>
      <c r="CV664" s="52"/>
      <c r="CW664" s="52"/>
      <c r="CX664" s="52"/>
      <c r="CY664" s="52"/>
      <c r="CZ664" s="52"/>
      <c r="DA664" s="52"/>
      <c r="DB664" s="52"/>
      <c r="DC664" s="52"/>
      <c r="DD664" s="52"/>
      <c r="DE664" s="52"/>
      <c r="DF664" s="52"/>
      <c r="DG664" s="52"/>
      <c r="DH664" s="52"/>
      <c r="DI664" s="52"/>
      <c r="DJ664" s="52"/>
      <c r="DK664" s="52"/>
      <c r="DL664" s="52"/>
    </row>
    <row r="665" spans="1:116" s="57" customFormat="1" x14ac:dyDescent="0.2">
      <c r="A665" s="220"/>
      <c r="B665" s="223"/>
      <c r="C665" s="226"/>
      <c r="D665" s="229"/>
      <c r="E665" s="229"/>
      <c r="F665" s="229"/>
      <c r="G665" s="232"/>
      <c r="H665" s="235"/>
      <c r="I665" s="237"/>
      <c r="J665" s="237"/>
      <c r="K665" s="235"/>
      <c r="L665" s="54" t="s">
        <v>139</v>
      </c>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146">
        <f t="shared" si="894"/>
        <v>0</v>
      </c>
      <c r="AU665" s="147">
        <f t="shared" si="914"/>
        <v>0</v>
      </c>
      <c r="AV665" s="52"/>
      <c r="AW665" s="55">
        <f t="shared" si="830"/>
        <v>0</v>
      </c>
      <c r="AX665" s="55"/>
      <c r="AY665" s="54" t="s">
        <v>139</v>
      </c>
      <c r="AZ665" s="54">
        <f t="shared" si="913"/>
        <v>0</v>
      </c>
      <c r="BA665" s="54">
        <f t="shared" si="913"/>
        <v>0</v>
      </c>
      <c r="BB665" s="54">
        <f t="shared" si="913"/>
        <v>0</v>
      </c>
      <c r="BC665" s="54">
        <f t="shared" si="913"/>
        <v>0</v>
      </c>
      <c r="BD665" s="54">
        <f t="shared" si="913"/>
        <v>0</v>
      </c>
      <c r="BE665" s="54">
        <f t="shared" si="913"/>
        <v>0</v>
      </c>
      <c r="BF665" s="54">
        <f t="shared" si="913"/>
        <v>0</v>
      </c>
      <c r="BG665" s="54">
        <f t="shared" si="913"/>
        <v>0</v>
      </c>
      <c r="BH665" s="54">
        <f t="shared" si="913"/>
        <v>0</v>
      </c>
      <c r="BI665" s="54">
        <f t="shared" si="913"/>
        <v>0</v>
      </c>
      <c r="BJ665" s="54">
        <f t="shared" si="913"/>
        <v>0</v>
      </c>
      <c r="BK665" s="54">
        <f t="shared" si="913"/>
        <v>0</v>
      </c>
      <c r="BL665" s="54">
        <f t="shared" si="913"/>
        <v>0</v>
      </c>
      <c r="BM665" s="54">
        <f t="shared" si="913"/>
        <v>0</v>
      </c>
      <c r="BN665" s="54">
        <f t="shared" si="913"/>
        <v>0</v>
      </c>
      <c r="BO665" s="54">
        <f t="shared" si="913"/>
        <v>0</v>
      </c>
      <c r="BP665" s="54">
        <f t="shared" si="896"/>
        <v>0</v>
      </c>
      <c r="BQ665" s="54">
        <f t="shared" si="896"/>
        <v>0</v>
      </c>
      <c r="BR665" s="54">
        <f t="shared" si="896"/>
        <v>0</v>
      </c>
      <c r="BS665" s="54">
        <f t="shared" si="896"/>
        <v>0</v>
      </c>
      <c r="BT665" s="54">
        <f t="shared" si="896"/>
        <v>0</v>
      </c>
      <c r="BU665" s="54">
        <f t="shared" si="896"/>
        <v>0</v>
      </c>
      <c r="BV665" s="54">
        <f t="shared" si="896"/>
        <v>0</v>
      </c>
      <c r="BW665" s="54">
        <f t="shared" si="896"/>
        <v>0</v>
      </c>
      <c r="BX665" s="54">
        <f t="shared" si="896"/>
        <v>0</v>
      </c>
      <c r="BY665" s="54">
        <f t="shared" si="896"/>
        <v>0</v>
      </c>
      <c r="BZ665" s="54">
        <f t="shared" si="896"/>
        <v>0</v>
      </c>
      <c r="CA665" s="54">
        <f t="shared" si="896"/>
        <v>0</v>
      </c>
      <c r="CB665" s="54">
        <f t="shared" si="896"/>
        <v>0</v>
      </c>
      <c r="CC665" s="54">
        <f t="shared" si="896"/>
        <v>0</v>
      </c>
      <c r="CD665" s="54">
        <f t="shared" si="896"/>
        <v>0</v>
      </c>
      <c r="CE665" s="54">
        <f t="shared" si="896"/>
        <v>0</v>
      </c>
      <c r="CF665" s="148">
        <f t="shared" si="912"/>
        <v>0</v>
      </c>
      <c r="CG665" s="52"/>
      <c r="CH665" s="52"/>
      <c r="CI665" s="52"/>
      <c r="CJ665" s="52"/>
      <c r="CK665" s="52"/>
      <c r="CL665" s="52"/>
      <c r="CM665" s="52"/>
      <c r="CN665" s="52"/>
      <c r="CO665" s="52"/>
      <c r="CP665" s="52"/>
      <c r="CQ665" s="52"/>
      <c r="CR665" s="52"/>
      <c r="CS665" s="52"/>
      <c r="CT665" s="52"/>
      <c r="CU665" s="52"/>
      <c r="CV665" s="52"/>
      <c r="CW665" s="52"/>
      <c r="CX665" s="52"/>
      <c r="CY665" s="52"/>
      <c r="CZ665" s="52"/>
      <c r="DA665" s="52"/>
      <c r="DB665" s="52"/>
      <c r="DC665" s="52"/>
      <c r="DD665" s="52"/>
      <c r="DE665" s="52"/>
      <c r="DF665" s="52"/>
      <c r="DG665" s="52"/>
      <c r="DH665" s="52"/>
      <c r="DI665" s="52"/>
      <c r="DJ665" s="52"/>
      <c r="DK665" s="52"/>
      <c r="DL665" s="52"/>
    </row>
    <row r="666" spans="1:116" s="57" customFormat="1" x14ac:dyDescent="0.2">
      <c r="A666" s="220"/>
      <c r="B666" s="223"/>
      <c r="C666" s="226"/>
      <c r="D666" s="229"/>
      <c r="E666" s="229"/>
      <c r="F666" s="229"/>
      <c r="G666" s="232"/>
      <c r="H666" s="235"/>
      <c r="I666" s="237"/>
      <c r="J666" s="237"/>
      <c r="K666" s="235"/>
      <c r="L666" s="54" t="s">
        <v>140</v>
      </c>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146">
        <f t="shared" si="894"/>
        <v>0</v>
      </c>
      <c r="AU666" s="147">
        <f t="shared" si="914"/>
        <v>0</v>
      </c>
      <c r="AV666" s="52"/>
      <c r="AW666" s="55">
        <f t="shared" si="830"/>
        <v>0</v>
      </c>
      <c r="AX666" s="55"/>
      <c r="AY666" s="54" t="s">
        <v>140</v>
      </c>
      <c r="AZ666" s="54">
        <f t="shared" si="913"/>
        <v>0</v>
      </c>
      <c r="BA666" s="54">
        <f t="shared" si="913"/>
        <v>0</v>
      </c>
      <c r="BB666" s="54">
        <f t="shared" si="913"/>
        <v>0</v>
      </c>
      <c r="BC666" s="54">
        <f t="shared" si="913"/>
        <v>0</v>
      </c>
      <c r="BD666" s="54">
        <f t="shared" si="913"/>
        <v>0</v>
      </c>
      <c r="BE666" s="54">
        <f t="shared" si="913"/>
        <v>0</v>
      </c>
      <c r="BF666" s="54">
        <f t="shared" si="913"/>
        <v>0</v>
      </c>
      <c r="BG666" s="54">
        <f t="shared" si="913"/>
        <v>0</v>
      </c>
      <c r="BH666" s="54">
        <f t="shared" si="913"/>
        <v>0</v>
      </c>
      <c r="BI666" s="54">
        <f t="shared" si="913"/>
        <v>0</v>
      </c>
      <c r="BJ666" s="54">
        <f t="shared" si="913"/>
        <v>0</v>
      </c>
      <c r="BK666" s="54">
        <f t="shared" si="913"/>
        <v>0</v>
      </c>
      <c r="BL666" s="54">
        <f t="shared" si="913"/>
        <v>0</v>
      </c>
      <c r="BM666" s="54">
        <f t="shared" si="913"/>
        <v>0</v>
      </c>
      <c r="BN666" s="54">
        <f t="shared" si="913"/>
        <v>0</v>
      </c>
      <c r="BO666" s="54">
        <f t="shared" si="913"/>
        <v>0</v>
      </c>
      <c r="BP666" s="54">
        <f t="shared" si="896"/>
        <v>0</v>
      </c>
      <c r="BQ666" s="54">
        <f t="shared" si="896"/>
        <v>0</v>
      </c>
      <c r="BR666" s="54">
        <f t="shared" si="896"/>
        <v>0</v>
      </c>
      <c r="BS666" s="54">
        <f t="shared" si="896"/>
        <v>0</v>
      </c>
      <c r="BT666" s="54">
        <f t="shared" si="896"/>
        <v>0</v>
      </c>
      <c r="BU666" s="54">
        <f t="shared" si="896"/>
        <v>0</v>
      </c>
      <c r="BV666" s="54">
        <f t="shared" si="896"/>
        <v>0</v>
      </c>
      <c r="BW666" s="54">
        <f t="shared" si="896"/>
        <v>0</v>
      </c>
      <c r="BX666" s="54">
        <f t="shared" si="896"/>
        <v>0</v>
      </c>
      <c r="BY666" s="54">
        <f t="shared" si="896"/>
        <v>0</v>
      </c>
      <c r="BZ666" s="54">
        <f t="shared" si="896"/>
        <v>0</v>
      </c>
      <c r="CA666" s="54">
        <f t="shared" si="896"/>
        <v>0</v>
      </c>
      <c r="CB666" s="54">
        <f t="shared" si="896"/>
        <v>0</v>
      </c>
      <c r="CC666" s="54">
        <f t="shared" si="896"/>
        <v>0</v>
      </c>
      <c r="CD666" s="54">
        <f t="shared" si="896"/>
        <v>0</v>
      </c>
      <c r="CE666" s="54">
        <f t="shared" si="896"/>
        <v>0</v>
      </c>
      <c r="CF666" s="148">
        <f t="shared" si="912"/>
        <v>0</v>
      </c>
      <c r="CG666" s="52"/>
      <c r="CH666" s="52"/>
      <c r="CI666" s="52"/>
      <c r="CJ666" s="52"/>
      <c r="CK666" s="52"/>
      <c r="CL666" s="52"/>
      <c r="CM666" s="52"/>
      <c r="CN666" s="52"/>
      <c r="CO666" s="52"/>
      <c r="CP666" s="52"/>
      <c r="CQ666" s="52"/>
      <c r="CR666" s="52"/>
      <c r="CS666" s="52"/>
      <c r="CT666" s="52"/>
      <c r="CU666" s="52"/>
      <c r="CV666" s="52"/>
      <c r="CW666" s="52"/>
      <c r="CX666" s="52"/>
      <c r="CY666" s="52"/>
      <c r="CZ666" s="52"/>
      <c r="DA666" s="52"/>
      <c r="DB666" s="52"/>
      <c r="DC666" s="52"/>
      <c r="DD666" s="52"/>
      <c r="DE666" s="52"/>
      <c r="DF666" s="52"/>
      <c r="DG666" s="52"/>
      <c r="DH666" s="52"/>
      <c r="DI666" s="52"/>
      <c r="DJ666" s="52"/>
      <c r="DK666" s="52"/>
      <c r="DL666" s="52"/>
    </row>
    <row r="667" spans="1:116" s="57" customFormat="1" ht="13.5" thickBot="1" x14ac:dyDescent="0.25">
      <c r="A667" s="221"/>
      <c r="B667" s="224"/>
      <c r="C667" s="227"/>
      <c r="D667" s="230"/>
      <c r="E667" s="230"/>
      <c r="F667" s="230"/>
      <c r="G667" s="233"/>
      <c r="H667" s="236"/>
      <c r="I667" s="238"/>
      <c r="J667" s="238"/>
      <c r="K667" s="236"/>
      <c r="L667" s="141" t="s">
        <v>141</v>
      </c>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8"/>
      <c r="AN667" s="128"/>
      <c r="AO667" s="128"/>
      <c r="AP667" s="128"/>
      <c r="AQ667" s="128"/>
      <c r="AR667" s="128"/>
      <c r="AS667" s="128"/>
      <c r="AT667" s="149">
        <f t="shared" si="894"/>
        <v>0</v>
      </c>
      <c r="AU667" s="150">
        <f t="shared" si="914"/>
        <v>0</v>
      </c>
      <c r="AV667" s="52"/>
      <c r="AW667" s="55">
        <f t="shared" si="830"/>
        <v>0</v>
      </c>
      <c r="AX667" s="55"/>
      <c r="AY667" s="141" t="s">
        <v>141</v>
      </c>
      <c r="AZ667" s="141">
        <f t="shared" si="912"/>
        <v>0</v>
      </c>
      <c r="BA667" s="141">
        <f t="shared" si="912"/>
        <v>0</v>
      </c>
      <c r="BB667" s="141">
        <f t="shared" si="912"/>
        <v>0</v>
      </c>
      <c r="BC667" s="141">
        <f t="shared" si="912"/>
        <v>0</v>
      </c>
      <c r="BD667" s="141">
        <f t="shared" si="912"/>
        <v>0</v>
      </c>
      <c r="BE667" s="141">
        <f t="shared" si="912"/>
        <v>0</v>
      </c>
      <c r="BF667" s="141">
        <f t="shared" si="912"/>
        <v>0</v>
      </c>
      <c r="BG667" s="141">
        <f t="shared" si="912"/>
        <v>0</v>
      </c>
      <c r="BH667" s="141">
        <f t="shared" si="912"/>
        <v>0</v>
      </c>
      <c r="BI667" s="141">
        <f t="shared" si="912"/>
        <v>0</v>
      </c>
      <c r="BJ667" s="141">
        <f t="shared" si="912"/>
        <v>0</v>
      </c>
      <c r="BK667" s="141">
        <f t="shared" si="912"/>
        <v>0</v>
      </c>
      <c r="BL667" s="141">
        <f t="shared" si="912"/>
        <v>0</v>
      </c>
      <c r="BM667" s="141">
        <f t="shared" si="912"/>
        <v>0</v>
      </c>
      <c r="BN667" s="141">
        <f t="shared" si="912"/>
        <v>0</v>
      </c>
      <c r="BO667" s="141">
        <f t="shared" si="912"/>
        <v>0</v>
      </c>
      <c r="BP667" s="141">
        <f t="shared" si="912"/>
        <v>0</v>
      </c>
      <c r="BQ667" s="141">
        <f t="shared" si="912"/>
        <v>0</v>
      </c>
      <c r="BR667" s="141">
        <f t="shared" si="912"/>
        <v>0</v>
      </c>
      <c r="BS667" s="141">
        <f t="shared" si="912"/>
        <v>0</v>
      </c>
      <c r="BT667" s="141">
        <f t="shared" si="912"/>
        <v>0</v>
      </c>
      <c r="BU667" s="141">
        <f t="shared" si="912"/>
        <v>0</v>
      </c>
      <c r="BV667" s="141">
        <f t="shared" si="912"/>
        <v>0</v>
      </c>
      <c r="BW667" s="141">
        <f t="shared" si="912"/>
        <v>0</v>
      </c>
      <c r="BX667" s="141">
        <f t="shared" si="912"/>
        <v>0</v>
      </c>
      <c r="BY667" s="141">
        <f t="shared" si="912"/>
        <v>0</v>
      </c>
      <c r="BZ667" s="141">
        <f t="shared" si="912"/>
        <v>0</v>
      </c>
      <c r="CA667" s="141">
        <f t="shared" si="912"/>
        <v>0</v>
      </c>
      <c r="CB667" s="141">
        <f t="shared" si="912"/>
        <v>0</v>
      </c>
      <c r="CC667" s="141">
        <f t="shared" si="912"/>
        <v>0</v>
      </c>
      <c r="CD667" s="141">
        <f t="shared" si="912"/>
        <v>0</v>
      </c>
      <c r="CE667" s="141">
        <f t="shared" si="912"/>
        <v>0</v>
      </c>
      <c r="CF667" s="151">
        <f t="shared" si="912"/>
        <v>0</v>
      </c>
      <c r="CG667" s="52"/>
      <c r="CH667" s="52"/>
      <c r="CI667" s="52"/>
      <c r="CJ667" s="52"/>
      <c r="CK667" s="52"/>
      <c r="CL667" s="52"/>
      <c r="CM667" s="52"/>
      <c r="CN667" s="52"/>
      <c r="CO667" s="52"/>
      <c r="CP667" s="52"/>
      <c r="CQ667" s="52"/>
      <c r="CR667" s="52"/>
      <c r="CS667" s="52"/>
      <c r="CT667" s="52"/>
      <c r="CU667" s="52"/>
      <c r="CV667" s="52"/>
      <c r="CW667" s="52"/>
      <c r="CX667" s="52"/>
      <c r="CY667" s="52"/>
      <c r="CZ667" s="52"/>
      <c r="DA667" s="52"/>
      <c r="DB667" s="52"/>
      <c r="DC667" s="52"/>
      <c r="DD667" s="52"/>
      <c r="DE667" s="52"/>
      <c r="DF667" s="52"/>
      <c r="DG667" s="52"/>
      <c r="DH667" s="52"/>
      <c r="DI667" s="52"/>
      <c r="DJ667" s="52"/>
      <c r="DK667" s="52"/>
      <c r="DL667" s="52"/>
    </row>
    <row r="668" spans="1:116" s="57" customFormat="1" x14ac:dyDescent="0.2">
      <c r="A668" s="219"/>
      <c r="B668" s="222"/>
      <c r="C668" s="225"/>
      <c r="D668" s="228"/>
      <c r="E668" s="228"/>
      <c r="F668" s="228"/>
      <c r="G668" s="231"/>
      <c r="H668" s="234"/>
      <c r="I668" s="222"/>
      <c r="J668" s="222"/>
      <c r="K668" s="234"/>
      <c r="L668" s="140" t="s">
        <v>145</v>
      </c>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43">
        <f t="shared" si="894"/>
        <v>0</v>
      </c>
      <c r="AU668" s="144">
        <f t="shared" ref="AU668:AU675" si="915">AT668*$H$668</f>
        <v>0</v>
      </c>
      <c r="AV668" s="52"/>
      <c r="AW668" s="55">
        <f t="shared" si="830"/>
        <v>0</v>
      </c>
      <c r="AX668" s="55"/>
      <c r="AY668" s="140" t="s">
        <v>145</v>
      </c>
      <c r="AZ668" s="140">
        <f t="shared" si="912"/>
        <v>0</v>
      </c>
      <c r="BA668" s="140">
        <f t="shared" si="912"/>
        <v>0</v>
      </c>
      <c r="BB668" s="140">
        <f t="shared" si="912"/>
        <v>0</v>
      </c>
      <c r="BC668" s="140">
        <f t="shared" si="912"/>
        <v>0</v>
      </c>
      <c r="BD668" s="140">
        <f t="shared" si="912"/>
        <v>0</v>
      </c>
      <c r="BE668" s="140">
        <f t="shared" si="912"/>
        <v>0</v>
      </c>
      <c r="BF668" s="140">
        <f t="shared" si="912"/>
        <v>0</v>
      </c>
      <c r="BG668" s="140">
        <f t="shared" si="912"/>
        <v>0</v>
      </c>
      <c r="BH668" s="140">
        <f t="shared" si="912"/>
        <v>0</v>
      </c>
      <c r="BI668" s="140">
        <f t="shared" si="912"/>
        <v>0</v>
      </c>
      <c r="BJ668" s="140">
        <f t="shared" si="912"/>
        <v>0</v>
      </c>
      <c r="BK668" s="140">
        <f t="shared" si="912"/>
        <v>0</v>
      </c>
      <c r="BL668" s="140">
        <f t="shared" si="912"/>
        <v>0</v>
      </c>
      <c r="BM668" s="140">
        <f t="shared" si="912"/>
        <v>0</v>
      </c>
      <c r="BN668" s="140">
        <f t="shared" si="912"/>
        <v>0</v>
      </c>
      <c r="BO668" s="140">
        <f t="shared" si="912"/>
        <v>0</v>
      </c>
      <c r="BP668" s="140">
        <f t="shared" si="912"/>
        <v>0</v>
      </c>
      <c r="BQ668" s="140">
        <f t="shared" si="912"/>
        <v>0</v>
      </c>
      <c r="BR668" s="140">
        <f t="shared" si="912"/>
        <v>0</v>
      </c>
      <c r="BS668" s="140">
        <f t="shared" si="912"/>
        <v>0</v>
      </c>
      <c r="BT668" s="140">
        <f t="shared" si="912"/>
        <v>0</v>
      </c>
      <c r="BU668" s="140">
        <f t="shared" si="912"/>
        <v>0</v>
      </c>
      <c r="BV668" s="140">
        <f t="shared" si="912"/>
        <v>0</v>
      </c>
      <c r="BW668" s="140">
        <f t="shared" si="912"/>
        <v>0</v>
      </c>
      <c r="BX668" s="140">
        <f t="shared" si="912"/>
        <v>0</v>
      </c>
      <c r="BY668" s="140">
        <f t="shared" si="912"/>
        <v>0</v>
      </c>
      <c r="BZ668" s="140">
        <f t="shared" si="912"/>
        <v>0</v>
      </c>
      <c r="CA668" s="140">
        <f t="shared" si="912"/>
        <v>0</v>
      </c>
      <c r="CB668" s="140">
        <f t="shared" si="912"/>
        <v>0</v>
      </c>
      <c r="CC668" s="140">
        <f t="shared" si="912"/>
        <v>0</v>
      </c>
      <c r="CD668" s="140">
        <f t="shared" si="912"/>
        <v>0</v>
      </c>
      <c r="CE668" s="140">
        <f t="shared" si="912"/>
        <v>0</v>
      </c>
      <c r="CF668" s="145">
        <f t="shared" si="912"/>
        <v>0</v>
      </c>
      <c r="CG668" s="52"/>
      <c r="CH668" s="52"/>
      <c r="CI668" s="52"/>
      <c r="CJ668" s="52"/>
      <c r="CK668" s="52"/>
      <c r="CL668" s="52"/>
      <c r="CM668" s="52"/>
      <c r="CN668" s="52"/>
      <c r="CO668" s="52"/>
      <c r="CP668" s="52"/>
      <c r="CQ668" s="52"/>
      <c r="CR668" s="52"/>
      <c r="CS668" s="52"/>
      <c r="CT668" s="52"/>
      <c r="CU668" s="52"/>
      <c r="CV668" s="52"/>
      <c r="CW668" s="52"/>
      <c r="CX668" s="52"/>
      <c r="CY668" s="52"/>
      <c r="CZ668" s="52"/>
      <c r="DA668" s="52"/>
      <c r="DB668" s="52"/>
      <c r="DC668" s="52"/>
      <c r="DD668" s="52"/>
      <c r="DE668" s="52"/>
      <c r="DF668" s="52"/>
      <c r="DG668" s="52"/>
      <c r="DH668" s="52"/>
      <c r="DI668" s="52"/>
      <c r="DJ668" s="52"/>
      <c r="DK668" s="52"/>
      <c r="DL668" s="52"/>
    </row>
    <row r="669" spans="1:116" s="57" customFormat="1" x14ac:dyDescent="0.2">
      <c r="A669" s="220"/>
      <c r="B669" s="223"/>
      <c r="C669" s="226"/>
      <c r="D669" s="229"/>
      <c r="E669" s="229"/>
      <c r="F669" s="229"/>
      <c r="G669" s="232"/>
      <c r="H669" s="235"/>
      <c r="I669" s="237"/>
      <c r="J669" s="237"/>
      <c r="K669" s="235"/>
      <c r="L669" s="54" t="s">
        <v>1</v>
      </c>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146">
        <f t="shared" si="894"/>
        <v>0</v>
      </c>
      <c r="AU669" s="147">
        <f t="shared" si="915"/>
        <v>0</v>
      </c>
      <c r="AV669" s="52"/>
      <c r="AW669" s="55">
        <f t="shared" si="830"/>
        <v>0</v>
      </c>
      <c r="AX669" s="55"/>
      <c r="AY669" s="54" t="s">
        <v>1</v>
      </c>
      <c r="AZ669" s="54">
        <f t="shared" si="912"/>
        <v>0</v>
      </c>
      <c r="BA669" s="54">
        <f t="shared" si="912"/>
        <v>0</v>
      </c>
      <c r="BB669" s="54">
        <f t="shared" si="912"/>
        <v>0</v>
      </c>
      <c r="BC669" s="54">
        <f t="shared" si="912"/>
        <v>0</v>
      </c>
      <c r="BD669" s="54">
        <f t="shared" si="912"/>
        <v>0</v>
      </c>
      <c r="BE669" s="54">
        <f t="shared" si="912"/>
        <v>0</v>
      </c>
      <c r="BF669" s="54">
        <f t="shared" si="912"/>
        <v>0</v>
      </c>
      <c r="BG669" s="54">
        <f t="shared" si="912"/>
        <v>0</v>
      </c>
      <c r="BH669" s="54">
        <f t="shared" si="912"/>
        <v>0</v>
      </c>
      <c r="BI669" s="54">
        <f t="shared" si="912"/>
        <v>0</v>
      </c>
      <c r="BJ669" s="54">
        <f t="shared" si="912"/>
        <v>0</v>
      </c>
      <c r="BK669" s="54">
        <f t="shared" si="912"/>
        <v>0</v>
      </c>
      <c r="BL669" s="54">
        <f t="shared" si="912"/>
        <v>0</v>
      </c>
      <c r="BM669" s="54">
        <f t="shared" si="912"/>
        <v>0</v>
      </c>
      <c r="BN669" s="54">
        <f t="shared" si="912"/>
        <v>0</v>
      </c>
      <c r="BO669" s="54">
        <f t="shared" si="912"/>
        <v>0</v>
      </c>
      <c r="BP669" s="54">
        <f t="shared" si="912"/>
        <v>0</v>
      </c>
      <c r="BQ669" s="54">
        <f t="shared" si="912"/>
        <v>0</v>
      </c>
      <c r="BR669" s="54">
        <f t="shared" si="912"/>
        <v>0</v>
      </c>
      <c r="BS669" s="54">
        <f t="shared" si="912"/>
        <v>0</v>
      </c>
      <c r="BT669" s="54">
        <f t="shared" si="912"/>
        <v>0</v>
      </c>
      <c r="BU669" s="54">
        <f t="shared" si="912"/>
        <v>0</v>
      </c>
      <c r="BV669" s="54">
        <f t="shared" si="912"/>
        <v>0</v>
      </c>
      <c r="BW669" s="54">
        <f t="shared" si="912"/>
        <v>0</v>
      </c>
      <c r="BX669" s="54">
        <f t="shared" si="912"/>
        <v>0</v>
      </c>
      <c r="BY669" s="54">
        <f t="shared" si="912"/>
        <v>0</v>
      </c>
      <c r="BZ669" s="54">
        <f t="shared" si="912"/>
        <v>0</v>
      </c>
      <c r="CA669" s="54">
        <f t="shared" si="912"/>
        <v>0</v>
      </c>
      <c r="CB669" s="54">
        <f t="shared" si="912"/>
        <v>0</v>
      </c>
      <c r="CC669" s="54">
        <f t="shared" si="912"/>
        <v>0</v>
      </c>
      <c r="CD669" s="54">
        <f t="shared" si="912"/>
        <v>0</v>
      </c>
      <c r="CE669" s="54">
        <f t="shared" si="912"/>
        <v>0</v>
      </c>
      <c r="CF669" s="148">
        <f t="shared" si="912"/>
        <v>0</v>
      </c>
      <c r="CG669" s="52"/>
      <c r="CH669" s="52"/>
      <c r="CI669" s="52"/>
      <c r="CJ669" s="52"/>
      <c r="CK669" s="52"/>
      <c r="CL669" s="52"/>
      <c r="CM669" s="52"/>
      <c r="CN669" s="52"/>
      <c r="CO669" s="52"/>
      <c r="CP669" s="52"/>
      <c r="CQ669" s="52"/>
      <c r="CR669" s="52"/>
      <c r="CS669" s="52"/>
      <c r="CT669" s="52"/>
      <c r="CU669" s="52"/>
      <c r="CV669" s="52"/>
      <c r="CW669" s="52"/>
      <c r="CX669" s="52"/>
      <c r="CY669" s="52"/>
      <c r="CZ669" s="52"/>
      <c r="DA669" s="52"/>
      <c r="DB669" s="52"/>
      <c r="DC669" s="52"/>
      <c r="DD669" s="52"/>
      <c r="DE669" s="52"/>
      <c r="DF669" s="52"/>
      <c r="DG669" s="52"/>
      <c r="DH669" s="52"/>
      <c r="DI669" s="52"/>
      <c r="DJ669" s="52"/>
      <c r="DK669" s="52"/>
      <c r="DL669" s="52"/>
    </row>
    <row r="670" spans="1:116" s="57" customFormat="1" x14ac:dyDescent="0.2">
      <c r="A670" s="220"/>
      <c r="B670" s="223"/>
      <c r="C670" s="226"/>
      <c r="D670" s="229"/>
      <c r="E670" s="229"/>
      <c r="F670" s="229"/>
      <c r="G670" s="232"/>
      <c r="H670" s="235"/>
      <c r="I670" s="237"/>
      <c r="J670" s="237"/>
      <c r="K670" s="235"/>
      <c r="L670" s="54" t="s">
        <v>2</v>
      </c>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146">
        <f t="shared" si="894"/>
        <v>0</v>
      </c>
      <c r="AU670" s="147">
        <f t="shared" si="915"/>
        <v>0</v>
      </c>
      <c r="AV670" s="52"/>
      <c r="AW670" s="55">
        <f t="shared" si="830"/>
        <v>0</v>
      </c>
      <c r="AX670" s="55"/>
      <c r="AY670" s="54" t="s">
        <v>2</v>
      </c>
      <c r="AZ670" s="54">
        <f t="shared" si="912"/>
        <v>0</v>
      </c>
      <c r="BA670" s="54">
        <f t="shared" si="912"/>
        <v>0</v>
      </c>
      <c r="BB670" s="54">
        <f t="shared" si="912"/>
        <v>0</v>
      </c>
      <c r="BC670" s="54">
        <f t="shared" si="912"/>
        <v>0</v>
      </c>
      <c r="BD670" s="54">
        <f t="shared" si="912"/>
        <v>0</v>
      </c>
      <c r="BE670" s="54">
        <f t="shared" si="912"/>
        <v>0</v>
      </c>
      <c r="BF670" s="54">
        <f t="shared" si="912"/>
        <v>0</v>
      </c>
      <c r="BG670" s="54">
        <f t="shared" si="912"/>
        <v>0</v>
      </c>
      <c r="BH670" s="54">
        <f t="shared" si="912"/>
        <v>0</v>
      </c>
      <c r="BI670" s="54">
        <f t="shared" si="912"/>
        <v>0</v>
      </c>
      <c r="BJ670" s="54">
        <f t="shared" si="912"/>
        <v>0</v>
      </c>
      <c r="BK670" s="54">
        <f t="shared" si="912"/>
        <v>0</v>
      </c>
      <c r="BL670" s="54">
        <f t="shared" si="912"/>
        <v>0</v>
      </c>
      <c r="BM670" s="54">
        <f t="shared" si="912"/>
        <v>0</v>
      </c>
      <c r="BN670" s="54">
        <f t="shared" si="912"/>
        <v>0</v>
      </c>
      <c r="BO670" s="54">
        <f t="shared" si="912"/>
        <v>0</v>
      </c>
      <c r="BP670" s="54">
        <f t="shared" si="912"/>
        <v>0</v>
      </c>
      <c r="BQ670" s="54">
        <f t="shared" si="912"/>
        <v>0</v>
      </c>
      <c r="BR670" s="54">
        <f t="shared" si="912"/>
        <v>0</v>
      </c>
      <c r="BS670" s="54">
        <f t="shared" si="912"/>
        <v>0</v>
      </c>
      <c r="BT670" s="54">
        <f t="shared" si="912"/>
        <v>0</v>
      </c>
      <c r="BU670" s="54">
        <f t="shared" si="912"/>
        <v>0</v>
      </c>
      <c r="BV670" s="54">
        <f t="shared" si="912"/>
        <v>0</v>
      </c>
      <c r="BW670" s="54">
        <f t="shared" si="912"/>
        <v>0</v>
      </c>
      <c r="BX670" s="54">
        <f t="shared" si="912"/>
        <v>0</v>
      </c>
      <c r="BY670" s="54">
        <f t="shared" si="912"/>
        <v>0</v>
      </c>
      <c r="BZ670" s="54">
        <f t="shared" si="912"/>
        <v>0</v>
      </c>
      <c r="CA670" s="54">
        <f t="shared" si="912"/>
        <v>0</v>
      </c>
      <c r="CB670" s="54">
        <f t="shared" si="912"/>
        <v>0</v>
      </c>
      <c r="CC670" s="54">
        <f t="shared" si="912"/>
        <v>0</v>
      </c>
      <c r="CD670" s="54">
        <f t="shared" si="912"/>
        <v>0</v>
      </c>
      <c r="CE670" s="54">
        <f t="shared" si="912"/>
        <v>0</v>
      </c>
      <c r="CF670" s="148">
        <f t="shared" si="912"/>
        <v>0</v>
      </c>
      <c r="CG670" s="52"/>
      <c r="CH670" s="52"/>
      <c r="CI670" s="52"/>
      <c r="CJ670" s="52"/>
      <c r="CK670" s="52"/>
      <c r="CL670" s="52"/>
      <c r="CM670" s="52"/>
      <c r="CN670" s="52"/>
      <c r="CO670" s="52"/>
      <c r="CP670" s="52"/>
      <c r="CQ670" s="52"/>
      <c r="CR670" s="52"/>
      <c r="CS670" s="52"/>
      <c r="CT670" s="52"/>
      <c r="CU670" s="52"/>
      <c r="CV670" s="52"/>
      <c r="CW670" s="52"/>
      <c r="CX670" s="52"/>
      <c r="CY670" s="52"/>
      <c r="CZ670" s="52"/>
      <c r="DA670" s="52"/>
      <c r="DB670" s="52"/>
      <c r="DC670" s="52"/>
      <c r="DD670" s="52"/>
      <c r="DE670" s="52"/>
      <c r="DF670" s="52"/>
      <c r="DG670" s="52"/>
      <c r="DH670" s="52"/>
      <c r="DI670" s="52"/>
      <c r="DJ670" s="52"/>
      <c r="DK670" s="52"/>
      <c r="DL670" s="52"/>
    </row>
    <row r="671" spans="1:116" s="57" customFormat="1" x14ac:dyDescent="0.2">
      <c r="A671" s="220"/>
      <c r="B671" s="223"/>
      <c r="C671" s="226"/>
      <c r="D671" s="229"/>
      <c r="E671" s="229"/>
      <c r="F671" s="229"/>
      <c r="G671" s="232"/>
      <c r="H671" s="235"/>
      <c r="I671" s="237"/>
      <c r="J671" s="237"/>
      <c r="K671" s="235"/>
      <c r="L671" s="54" t="s">
        <v>138</v>
      </c>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146">
        <f t="shared" si="894"/>
        <v>0</v>
      </c>
      <c r="AU671" s="147">
        <f t="shared" si="915"/>
        <v>0</v>
      </c>
      <c r="AV671" s="52"/>
      <c r="AW671" s="55">
        <f t="shared" si="830"/>
        <v>0</v>
      </c>
      <c r="AX671" s="55"/>
      <c r="AY671" s="54" t="s">
        <v>138</v>
      </c>
      <c r="AZ671" s="54">
        <f t="shared" si="912"/>
        <v>0</v>
      </c>
      <c r="BA671" s="54">
        <f t="shared" si="912"/>
        <v>0</v>
      </c>
      <c r="BB671" s="54">
        <f t="shared" si="912"/>
        <v>0</v>
      </c>
      <c r="BC671" s="54">
        <f t="shared" si="912"/>
        <v>0</v>
      </c>
      <c r="BD671" s="54">
        <f t="shared" si="912"/>
        <v>0</v>
      </c>
      <c r="BE671" s="54">
        <f t="shared" si="912"/>
        <v>0</v>
      </c>
      <c r="BF671" s="54">
        <f t="shared" si="912"/>
        <v>0</v>
      </c>
      <c r="BG671" s="54">
        <f t="shared" si="912"/>
        <v>0</v>
      </c>
      <c r="BH671" s="54">
        <f t="shared" si="912"/>
        <v>0</v>
      </c>
      <c r="BI671" s="54">
        <f t="shared" si="912"/>
        <v>0</v>
      </c>
      <c r="BJ671" s="54">
        <f t="shared" si="912"/>
        <v>0</v>
      </c>
      <c r="BK671" s="54">
        <f t="shared" si="912"/>
        <v>0</v>
      </c>
      <c r="BL671" s="54">
        <f t="shared" si="912"/>
        <v>0</v>
      </c>
      <c r="BM671" s="54">
        <f t="shared" si="912"/>
        <v>0</v>
      </c>
      <c r="BN671" s="54">
        <f t="shared" si="912"/>
        <v>0</v>
      </c>
      <c r="BO671" s="54">
        <f t="shared" si="912"/>
        <v>0</v>
      </c>
      <c r="BP671" s="54">
        <f t="shared" si="912"/>
        <v>0</v>
      </c>
      <c r="BQ671" s="54">
        <f t="shared" si="912"/>
        <v>0</v>
      </c>
      <c r="BR671" s="54">
        <f t="shared" si="912"/>
        <v>0</v>
      </c>
      <c r="BS671" s="54">
        <f t="shared" si="912"/>
        <v>0</v>
      </c>
      <c r="BT671" s="54">
        <f t="shared" si="912"/>
        <v>0</v>
      </c>
      <c r="BU671" s="54">
        <f t="shared" si="912"/>
        <v>0</v>
      </c>
      <c r="BV671" s="54">
        <f t="shared" si="912"/>
        <v>0</v>
      </c>
      <c r="BW671" s="54">
        <f t="shared" si="912"/>
        <v>0</v>
      </c>
      <c r="BX671" s="54">
        <f t="shared" si="912"/>
        <v>0</v>
      </c>
      <c r="BY671" s="54">
        <f t="shared" si="912"/>
        <v>0</v>
      </c>
      <c r="BZ671" s="54">
        <f t="shared" si="912"/>
        <v>0</v>
      </c>
      <c r="CA671" s="54">
        <f t="shared" si="912"/>
        <v>0</v>
      </c>
      <c r="CB671" s="54">
        <f t="shared" si="912"/>
        <v>0</v>
      </c>
      <c r="CC671" s="54">
        <f t="shared" si="912"/>
        <v>0</v>
      </c>
      <c r="CD671" s="54">
        <f t="shared" si="912"/>
        <v>0</v>
      </c>
      <c r="CE671" s="54">
        <f t="shared" si="912"/>
        <v>0</v>
      </c>
      <c r="CF671" s="148">
        <f t="shared" si="912"/>
        <v>0</v>
      </c>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row>
    <row r="672" spans="1:116" s="57" customFormat="1" x14ac:dyDescent="0.2">
      <c r="A672" s="220"/>
      <c r="B672" s="223"/>
      <c r="C672" s="226"/>
      <c r="D672" s="229"/>
      <c r="E672" s="229"/>
      <c r="F672" s="229"/>
      <c r="G672" s="232"/>
      <c r="H672" s="235"/>
      <c r="I672" s="237"/>
      <c r="J672" s="237"/>
      <c r="K672" s="235"/>
      <c r="L672" s="54" t="s">
        <v>142</v>
      </c>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146">
        <f t="shared" si="894"/>
        <v>0</v>
      </c>
      <c r="AU672" s="147">
        <f t="shared" si="915"/>
        <v>0</v>
      </c>
      <c r="AV672" s="52"/>
      <c r="AW672" s="55">
        <f t="shared" si="830"/>
        <v>0</v>
      </c>
      <c r="AX672" s="55"/>
      <c r="AY672" s="54" t="s">
        <v>142</v>
      </c>
      <c r="AZ672" s="54">
        <f t="shared" si="912"/>
        <v>0</v>
      </c>
      <c r="BA672" s="54">
        <f t="shared" si="912"/>
        <v>0</v>
      </c>
      <c r="BB672" s="54">
        <f t="shared" si="912"/>
        <v>0</v>
      </c>
      <c r="BC672" s="54">
        <f t="shared" si="912"/>
        <v>0</v>
      </c>
      <c r="BD672" s="54">
        <f t="shared" si="912"/>
        <v>0</v>
      </c>
      <c r="BE672" s="54">
        <f t="shared" si="912"/>
        <v>0</v>
      </c>
      <c r="BF672" s="54">
        <f t="shared" si="912"/>
        <v>0</v>
      </c>
      <c r="BG672" s="54">
        <f t="shared" si="912"/>
        <v>0</v>
      </c>
      <c r="BH672" s="54">
        <f t="shared" si="912"/>
        <v>0</v>
      </c>
      <c r="BI672" s="54">
        <f t="shared" si="912"/>
        <v>0</v>
      </c>
      <c r="BJ672" s="54">
        <f t="shared" si="912"/>
        <v>0</v>
      </c>
      <c r="BK672" s="54">
        <f t="shared" si="912"/>
        <v>0</v>
      </c>
      <c r="BL672" s="54">
        <f t="shared" si="912"/>
        <v>0</v>
      </c>
      <c r="BM672" s="54">
        <f t="shared" si="912"/>
        <v>0</v>
      </c>
      <c r="BN672" s="54">
        <f t="shared" si="912"/>
        <v>0</v>
      </c>
      <c r="BO672" s="54">
        <f t="shared" si="912"/>
        <v>0</v>
      </c>
      <c r="BP672" s="54">
        <f t="shared" si="912"/>
        <v>0</v>
      </c>
      <c r="BQ672" s="54">
        <f t="shared" si="912"/>
        <v>0</v>
      </c>
      <c r="BR672" s="54">
        <f t="shared" si="912"/>
        <v>0</v>
      </c>
      <c r="BS672" s="54">
        <f t="shared" si="912"/>
        <v>0</v>
      </c>
      <c r="BT672" s="54">
        <f t="shared" si="912"/>
        <v>0</v>
      </c>
      <c r="BU672" s="54">
        <f t="shared" si="912"/>
        <v>0</v>
      </c>
      <c r="BV672" s="54">
        <f t="shared" si="912"/>
        <v>0</v>
      </c>
      <c r="BW672" s="54">
        <f t="shared" si="912"/>
        <v>0</v>
      </c>
      <c r="BX672" s="54">
        <f t="shared" si="912"/>
        <v>0</v>
      </c>
      <c r="BY672" s="54">
        <f t="shared" si="912"/>
        <v>0</v>
      </c>
      <c r="BZ672" s="54">
        <f t="shared" si="912"/>
        <v>0</v>
      </c>
      <c r="CA672" s="54">
        <f t="shared" si="912"/>
        <v>0</v>
      </c>
      <c r="CB672" s="54">
        <f t="shared" si="912"/>
        <v>0</v>
      </c>
      <c r="CC672" s="54">
        <f t="shared" si="912"/>
        <v>0</v>
      </c>
      <c r="CD672" s="54">
        <f t="shared" si="912"/>
        <v>0</v>
      </c>
      <c r="CE672" s="54">
        <f t="shared" si="912"/>
        <v>0</v>
      </c>
      <c r="CF672" s="148">
        <f t="shared" si="912"/>
        <v>0</v>
      </c>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row>
    <row r="673" spans="1:116" s="57" customFormat="1" x14ac:dyDescent="0.2">
      <c r="A673" s="220"/>
      <c r="B673" s="223"/>
      <c r="C673" s="226"/>
      <c r="D673" s="229"/>
      <c r="E673" s="229"/>
      <c r="F673" s="229"/>
      <c r="G673" s="232"/>
      <c r="H673" s="235"/>
      <c r="I673" s="237"/>
      <c r="J673" s="237"/>
      <c r="K673" s="235"/>
      <c r="L673" s="54" t="s">
        <v>139</v>
      </c>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146">
        <f t="shared" si="894"/>
        <v>0</v>
      </c>
      <c r="AU673" s="147">
        <f t="shared" si="915"/>
        <v>0</v>
      </c>
      <c r="AV673" s="52"/>
      <c r="AW673" s="55">
        <f t="shared" ref="AW673:AW736" si="916">SUM(AZ673:CF673)-AU673</f>
        <v>0</v>
      </c>
      <c r="AX673" s="55"/>
      <c r="AY673" s="54" t="s">
        <v>139</v>
      </c>
      <c r="AZ673" s="54">
        <f t="shared" si="912"/>
        <v>0</v>
      </c>
      <c r="BA673" s="54">
        <f t="shared" si="912"/>
        <v>0</v>
      </c>
      <c r="BB673" s="54">
        <f t="shared" si="912"/>
        <v>0</v>
      </c>
      <c r="BC673" s="54">
        <f t="shared" si="912"/>
        <v>0</v>
      </c>
      <c r="BD673" s="54">
        <f t="shared" si="912"/>
        <v>0</v>
      </c>
      <c r="BE673" s="54">
        <f t="shared" si="912"/>
        <v>0</v>
      </c>
      <c r="BF673" s="54">
        <f t="shared" si="912"/>
        <v>0</v>
      </c>
      <c r="BG673" s="54">
        <f t="shared" si="912"/>
        <v>0</v>
      </c>
      <c r="BH673" s="54">
        <f t="shared" si="912"/>
        <v>0</v>
      </c>
      <c r="BI673" s="54">
        <f t="shared" si="912"/>
        <v>0</v>
      </c>
      <c r="BJ673" s="54">
        <f t="shared" si="912"/>
        <v>0</v>
      </c>
      <c r="BK673" s="54">
        <f t="shared" si="912"/>
        <v>0</v>
      </c>
      <c r="BL673" s="54">
        <f t="shared" si="912"/>
        <v>0</v>
      </c>
      <c r="BM673" s="54">
        <f t="shared" si="912"/>
        <v>0</v>
      </c>
      <c r="BN673" s="54">
        <f t="shared" si="912"/>
        <v>0</v>
      </c>
      <c r="BO673" s="54">
        <f t="shared" si="912"/>
        <v>0</v>
      </c>
      <c r="BP673" s="54">
        <f t="shared" si="912"/>
        <v>0</v>
      </c>
      <c r="BQ673" s="54">
        <f t="shared" si="912"/>
        <v>0</v>
      </c>
      <c r="BR673" s="54">
        <f t="shared" si="912"/>
        <v>0</v>
      </c>
      <c r="BS673" s="54">
        <f t="shared" si="912"/>
        <v>0</v>
      </c>
      <c r="BT673" s="54">
        <f t="shared" si="912"/>
        <v>0</v>
      </c>
      <c r="BU673" s="54">
        <f t="shared" si="912"/>
        <v>0</v>
      </c>
      <c r="BV673" s="54">
        <f t="shared" si="912"/>
        <v>0</v>
      </c>
      <c r="BW673" s="54">
        <f t="shared" si="912"/>
        <v>0</v>
      </c>
      <c r="BX673" s="54">
        <f t="shared" si="912"/>
        <v>0</v>
      </c>
      <c r="BY673" s="54">
        <f t="shared" si="912"/>
        <v>0</v>
      </c>
      <c r="BZ673" s="54">
        <f t="shared" si="912"/>
        <v>0</v>
      </c>
      <c r="CA673" s="54">
        <f t="shared" si="912"/>
        <v>0</v>
      </c>
      <c r="CB673" s="54">
        <f t="shared" si="912"/>
        <v>0</v>
      </c>
      <c r="CC673" s="54">
        <f t="shared" si="912"/>
        <v>0</v>
      </c>
      <c r="CD673" s="54">
        <f t="shared" si="912"/>
        <v>0</v>
      </c>
      <c r="CE673" s="54">
        <f t="shared" si="912"/>
        <v>0</v>
      </c>
      <c r="CF673" s="148">
        <f t="shared" si="912"/>
        <v>0</v>
      </c>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row>
    <row r="674" spans="1:116" s="57" customFormat="1" x14ac:dyDescent="0.2">
      <c r="A674" s="220"/>
      <c r="B674" s="223"/>
      <c r="C674" s="226"/>
      <c r="D674" s="229"/>
      <c r="E674" s="229"/>
      <c r="F674" s="229"/>
      <c r="G674" s="232"/>
      <c r="H674" s="235"/>
      <c r="I674" s="237"/>
      <c r="J674" s="237"/>
      <c r="K674" s="235"/>
      <c r="L674" s="54" t="s">
        <v>140</v>
      </c>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146">
        <f t="shared" si="894"/>
        <v>0</v>
      </c>
      <c r="AU674" s="147">
        <f t="shared" si="915"/>
        <v>0</v>
      </c>
      <c r="AV674" s="52"/>
      <c r="AW674" s="55">
        <f t="shared" si="916"/>
        <v>0</v>
      </c>
      <c r="AX674" s="55"/>
      <c r="AY674" s="54" t="s">
        <v>140</v>
      </c>
      <c r="AZ674" s="54">
        <f t="shared" si="912"/>
        <v>0</v>
      </c>
      <c r="BA674" s="54">
        <f t="shared" si="912"/>
        <v>0</v>
      </c>
      <c r="BB674" s="54">
        <f t="shared" si="912"/>
        <v>0</v>
      </c>
      <c r="BC674" s="54">
        <f t="shared" si="912"/>
        <v>0</v>
      </c>
      <c r="BD674" s="54">
        <f t="shared" si="912"/>
        <v>0</v>
      </c>
      <c r="BE674" s="54">
        <f t="shared" si="912"/>
        <v>0</v>
      </c>
      <c r="BF674" s="54">
        <f t="shared" si="912"/>
        <v>0</v>
      </c>
      <c r="BG674" s="54">
        <f t="shared" si="912"/>
        <v>0</v>
      </c>
      <c r="BH674" s="54">
        <f t="shared" si="912"/>
        <v>0</v>
      </c>
      <c r="BI674" s="54">
        <f t="shared" si="912"/>
        <v>0</v>
      </c>
      <c r="BJ674" s="54">
        <f t="shared" si="912"/>
        <v>0</v>
      </c>
      <c r="BK674" s="54">
        <f t="shared" si="912"/>
        <v>0</v>
      </c>
      <c r="BL674" s="54">
        <f t="shared" si="912"/>
        <v>0</v>
      </c>
      <c r="BM674" s="54">
        <f t="shared" si="912"/>
        <v>0</v>
      </c>
      <c r="BN674" s="54">
        <f t="shared" si="912"/>
        <v>0</v>
      </c>
      <c r="BO674" s="54">
        <f t="shared" ref="BO674" si="917">IFERROR($AU674/$AT674*AB674,0)</f>
        <v>0</v>
      </c>
      <c r="BP674" s="54">
        <f t="shared" ref="BP674:CE682" si="918">IFERROR($AU674/$AT674*AC674,0)</f>
        <v>0</v>
      </c>
      <c r="BQ674" s="54">
        <f t="shared" ref="BQ674" si="919">IFERROR($AU674/$AT674*AD674,0)</f>
        <v>0</v>
      </c>
      <c r="BR674" s="54">
        <f t="shared" ref="BR674" si="920">IFERROR($AU674/$AT674*AE674,0)</f>
        <v>0</v>
      </c>
      <c r="BS674" s="54">
        <f t="shared" ref="BS674" si="921">IFERROR($AU674/$AT674*AF674,0)</f>
        <v>0</v>
      </c>
      <c r="BT674" s="54">
        <f t="shared" ref="BT674" si="922">IFERROR($AU674/$AT674*AG674,0)</f>
        <v>0</v>
      </c>
      <c r="BU674" s="54">
        <f t="shared" ref="BU674" si="923">IFERROR($AU674/$AT674*AH674,0)</f>
        <v>0</v>
      </c>
      <c r="BV674" s="54">
        <f t="shared" ref="BV674" si="924">IFERROR($AU674/$AT674*AI674,0)</f>
        <v>0</v>
      </c>
      <c r="BW674" s="54">
        <f t="shared" ref="BW674" si="925">IFERROR($AU674/$AT674*AJ674,0)</f>
        <v>0</v>
      </c>
      <c r="BX674" s="54">
        <f t="shared" ref="BX674" si="926">IFERROR($AU674/$AT674*AK674,0)</f>
        <v>0</v>
      </c>
      <c r="BY674" s="54">
        <f t="shared" ref="BY674" si="927">IFERROR($AU674/$AT674*AL674,0)</f>
        <v>0</v>
      </c>
      <c r="BZ674" s="54">
        <f t="shared" ref="BZ674" si="928">IFERROR($AU674/$AT674*AM674,0)</f>
        <v>0</v>
      </c>
      <c r="CA674" s="54">
        <f t="shared" ref="CA674" si="929">IFERROR($AU674/$AT674*AN674,0)</f>
        <v>0</v>
      </c>
      <c r="CB674" s="54">
        <f t="shared" ref="CB674" si="930">IFERROR($AU674/$AT674*AO674,0)</f>
        <v>0</v>
      </c>
      <c r="CC674" s="54">
        <f t="shared" ref="CC674" si="931">IFERROR($AU674/$AT674*AP674,0)</f>
        <v>0</v>
      </c>
      <c r="CD674" s="54">
        <f t="shared" ref="CD674" si="932">IFERROR($AU674/$AT674*AQ674,0)</f>
        <v>0</v>
      </c>
      <c r="CE674" s="54">
        <f t="shared" ref="CE674" si="933">IFERROR($AU674/$AT674*AR674,0)</f>
        <v>0</v>
      </c>
      <c r="CF674" s="148">
        <f t="shared" ref="AZ674:CF690" si="934">IFERROR($AU674/$AT674*AS674,0)</f>
        <v>0</v>
      </c>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row>
    <row r="675" spans="1:116" s="57" customFormat="1" ht="13.5" thickBot="1" x14ac:dyDescent="0.25">
      <c r="A675" s="221"/>
      <c r="B675" s="224"/>
      <c r="C675" s="227"/>
      <c r="D675" s="230"/>
      <c r="E675" s="230"/>
      <c r="F675" s="230"/>
      <c r="G675" s="233"/>
      <c r="H675" s="236"/>
      <c r="I675" s="238"/>
      <c r="J675" s="238"/>
      <c r="K675" s="236"/>
      <c r="L675" s="141" t="s">
        <v>141</v>
      </c>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8"/>
      <c r="AL675" s="128"/>
      <c r="AM675" s="128"/>
      <c r="AN675" s="128"/>
      <c r="AO675" s="128"/>
      <c r="AP675" s="128"/>
      <c r="AQ675" s="128"/>
      <c r="AR675" s="128"/>
      <c r="AS675" s="128"/>
      <c r="AT675" s="149">
        <f t="shared" si="894"/>
        <v>0</v>
      </c>
      <c r="AU675" s="150">
        <f t="shared" si="915"/>
        <v>0</v>
      </c>
      <c r="AV675" s="52"/>
      <c r="AW675" s="55">
        <f t="shared" si="916"/>
        <v>0</v>
      </c>
      <c r="AX675" s="55"/>
      <c r="AY675" s="141" t="s">
        <v>141</v>
      </c>
      <c r="AZ675" s="141">
        <f t="shared" ref="AZ675:BO682" si="935">IFERROR($AU675/$AT675*M675,0)</f>
        <v>0</v>
      </c>
      <c r="BA675" s="141">
        <f t="shared" si="935"/>
        <v>0</v>
      </c>
      <c r="BB675" s="141">
        <f t="shared" si="935"/>
        <v>0</v>
      </c>
      <c r="BC675" s="141">
        <f t="shared" si="935"/>
        <v>0</v>
      </c>
      <c r="BD675" s="141">
        <f t="shared" si="935"/>
        <v>0</v>
      </c>
      <c r="BE675" s="141">
        <f t="shared" si="935"/>
        <v>0</v>
      </c>
      <c r="BF675" s="141">
        <f t="shared" si="935"/>
        <v>0</v>
      </c>
      <c r="BG675" s="141">
        <f t="shared" si="935"/>
        <v>0</v>
      </c>
      <c r="BH675" s="141">
        <f t="shared" si="935"/>
        <v>0</v>
      </c>
      <c r="BI675" s="141">
        <f t="shared" si="935"/>
        <v>0</v>
      </c>
      <c r="BJ675" s="141">
        <f t="shared" si="935"/>
        <v>0</v>
      </c>
      <c r="BK675" s="141">
        <f t="shared" si="935"/>
        <v>0</v>
      </c>
      <c r="BL675" s="141">
        <f t="shared" si="935"/>
        <v>0</v>
      </c>
      <c r="BM675" s="141">
        <f t="shared" si="935"/>
        <v>0</v>
      </c>
      <c r="BN675" s="141">
        <f t="shared" si="935"/>
        <v>0</v>
      </c>
      <c r="BO675" s="141">
        <f t="shared" si="935"/>
        <v>0</v>
      </c>
      <c r="BP675" s="141">
        <f t="shared" si="918"/>
        <v>0</v>
      </c>
      <c r="BQ675" s="141">
        <f t="shared" si="918"/>
        <v>0</v>
      </c>
      <c r="BR675" s="141">
        <f t="shared" si="918"/>
        <v>0</v>
      </c>
      <c r="BS675" s="141">
        <f t="shared" si="918"/>
        <v>0</v>
      </c>
      <c r="BT675" s="141">
        <f t="shared" si="918"/>
        <v>0</v>
      </c>
      <c r="BU675" s="141">
        <f t="shared" si="918"/>
        <v>0</v>
      </c>
      <c r="BV675" s="141">
        <f t="shared" si="918"/>
        <v>0</v>
      </c>
      <c r="BW675" s="141">
        <f t="shared" si="918"/>
        <v>0</v>
      </c>
      <c r="BX675" s="141">
        <f t="shared" si="918"/>
        <v>0</v>
      </c>
      <c r="BY675" s="141">
        <f t="shared" si="918"/>
        <v>0</v>
      </c>
      <c r="BZ675" s="141">
        <f t="shared" si="918"/>
        <v>0</v>
      </c>
      <c r="CA675" s="141">
        <f t="shared" si="918"/>
        <v>0</v>
      </c>
      <c r="CB675" s="141">
        <f t="shared" si="918"/>
        <v>0</v>
      </c>
      <c r="CC675" s="141">
        <f t="shared" si="918"/>
        <v>0</v>
      </c>
      <c r="CD675" s="141">
        <f t="shared" si="918"/>
        <v>0</v>
      </c>
      <c r="CE675" s="141">
        <f t="shared" si="918"/>
        <v>0</v>
      </c>
      <c r="CF675" s="151">
        <f t="shared" si="934"/>
        <v>0</v>
      </c>
      <c r="CG675" s="52"/>
      <c r="CH675" s="52"/>
      <c r="CI675" s="52"/>
      <c r="CJ675" s="52"/>
      <c r="CK675" s="52"/>
      <c r="CL675" s="52"/>
      <c r="CM675" s="52"/>
      <c r="CN675" s="52"/>
      <c r="CO675" s="52"/>
      <c r="CP675" s="52"/>
      <c r="CQ675" s="52"/>
      <c r="CR675" s="52"/>
      <c r="CS675" s="52"/>
      <c r="CT675" s="52"/>
      <c r="CU675" s="52"/>
      <c r="CV675" s="52"/>
      <c r="CW675" s="52"/>
      <c r="CX675" s="52"/>
      <c r="CY675" s="52"/>
      <c r="CZ675" s="52"/>
      <c r="DA675" s="52"/>
      <c r="DB675" s="52"/>
      <c r="DC675" s="52"/>
      <c r="DD675" s="52"/>
      <c r="DE675" s="52"/>
      <c r="DF675" s="52"/>
      <c r="DG675" s="52"/>
      <c r="DH675" s="52"/>
      <c r="DI675" s="52"/>
      <c r="DJ675" s="52"/>
      <c r="DK675" s="52"/>
      <c r="DL675" s="52"/>
    </row>
    <row r="676" spans="1:116" s="57" customFormat="1" x14ac:dyDescent="0.2">
      <c r="A676" s="219"/>
      <c r="B676" s="222"/>
      <c r="C676" s="225"/>
      <c r="D676" s="228"/>
      <c r="E676" s="228"/>
      <c r="F676" s="228"/>
      <c r="G676" s="231"/>
      <c r="H676" s="234"/>
      <c r="I676" s="222"/>
      <c r="J676" s="222"/>
      <c r="K676" s="234"/>
      <c r="L676" s="140" t="s">
        <v>145</v>
      </c>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43">
        <f t="shared" si="894"/>
        <v>0</v>
      </c>
      <c r="AU676" s="144">
        <f t="shared" ref="AU676:AU683" si="936">AT676*$H$676</f>
        <v>0</v>
      </c>
      <c r="AV676" s="52"/>
      <c r="AW676" s="55">
        <f t="shared" si="916"/>
        <v>0</v>
      </c>
      <c r="AX676" s="55"/>
      <c r="AY676" s="140" t="s">
        <v>145</v>
      </c>
      <c r="AZ676" s="140">
        <f t="shared" si="935"/>
        <v>0</v>
      </c>
      <c r="BA676" s="140">
        <f t="shared" si="935"/>
        <v>0</v>
      </c>
      <c r="BB676" s="140">
        <f t="shared" si="935"/>
        <v>0</v>
      </c>
      <c r="BC676" s="140">
        <f t="shared" si="935"/>
        <v>0</v>
      </c>
      <c r="BD676" s="140">
        <f t="shared" si="935"/>
        <v>0</v>
      </c>
      <c r="BE676" s="140">
        <f t="shared" si="935"/>
        <v>0</v>
      </c>
      <c r="BF676" s="140">
        <f t="shared" si="935"/>
        <v>0</v>
      </c>
      <c r="BG676" s="140">
        <f t="shared" si="935"/>
        <v>0</v>
      </c>
      <c r="BH676" s="140">
        <f t="shared" si="935"/>
        <v>0</v>
      </c>
      <c r="BI676" s="140">
        <f t="shared" si="935"/>
        <v>0</v>
      </c>
      <c r="BJ676" s="140">
        <f t="shared" si="935"/>
        <v>0</v>
      </c>
      <c r="BK676" s="140">
        <f t="shared" si="935"/>
        <v>0</v>
      </c>
      <c r="BL676" s="140">
        <f t="shared" si="935"/>
        <v>0</v>
      </c>
      <c r="BM676" s="140">
        <f t="shared" si="935"/>
        <v>0</v>
      </c>
      <c r="BN676" s="140">
        <f t="shared" si="935"/>
        <v>0</v>
      </c>
      <c r="BO676" s="140">
        <f t="shared" si="935"/>
        <v>0</v>
      </c>
      <c r="BP676" s="140">
        <f t="shared" si="918"/>
        <v>0</v>
      </c>
      <c r="BQ676" s="140">
        <f t="shared" si="918"/>
        <v>0</v>
      </c>
      <c r="BR676" s="140">
        <f t="shared" si="918"/>
        <v>0</v>
      </c>
      <c r="BS676" s="140">
        <f t="shared" si="918"/>
        <v>0</v>
      </c>
      <c r="BT676" s="140">
        <f t="shared" si="918"/>
        <v>0</v>
      </c>
      <c r="BU676" s="140">
        <f t="shared" si="918"/>
        <v>0</v>
      </c>
      <c r="BV676" s="140">
        <f t="shared" si="918"/>
        <v>0</v>
      </c>
      <c r="BW676" s="140">
        <f t="shared" si="918"/>
        <v>0</v>
      </c>
      <c r="BX676" s="140">
        <f t="shared" si="918"/>
        <v>0</v>
      </c>
      <c r="BY676" s="140">
        <f t="shared" si="918"/>
        <v>0</v>
      </c>
      <c r="BZ676" s="140">
        <f t="shared" si="918"/>
        <v>0</v>
      </c>
      <c r="CA676" s="140">
        <f t="shared" si="918"/>
        <v>0</v>
      </c>
      <c r="CB676" s="140">
        <f t="shared" si="918"/>
        <v>0</v>
      </c>
      <c r="CC676" s="140">
        <f t="shared" si="918"/>
        <v>0</v>
      </c>
      <c r="CD676" s="140">
        <f t="shared" si="918"/>
        <v>0</v>
      </c>
      <c r="CE676" s="140">
        <f t="shared" si="918"/>
        <v>0</v>
      </c>
      <c r="CF676" s="145">
        <f t="shared" si="934"/>
        <v>0</v>
      </c>
      <c r="CG676" s="52"/>
      <c r="CH676" s="52"/>
      <c r="CI676" s="52"/>
      <c r="CJ676" s="52"/>
      <c r="CK676" s="52"/>
      <c r="CL676" s="52"/>
      <c r="CM676" s="52"/>
      <c r="CN676" s="52"/>
      <c r="CO676" s="52"/>
      <c r="CP676" s="52"/>
      <c r="CQ676" s="52"/>
      <c r="CR676" s="52"/>
      <c r="CS676" s="52"/>
      <c r="CT676" s="52"/>
      <c r="CU676" s="52"/>
      <c r="CV676" s="52"/>
      <c r="CW676" s="52"/>
      <c r="CX676" s="52"/>
      <c r="CY676" s="52"/>
      <c r="CZ676" s="52"/>
      <c r="DA676" s="52"/>
      <c r="DB676" s="52"/>
      <c r="DC676" s="52"/>
      <c r="DD676" s="52"/>
      <c r="DE676" s="52"/>
      <c r="DF676" s="52"/>
      <c r="DG676" s="52"/>
      <c r="DH676" s="52"/>
      <c r="DI676" s="52"/>
      <c r="DJ676" s="52"/>
      <c r="DK676" s="52"/>
      <c r="DL676" s="52"/>
    </row>
    <row r="677" spans="1:116" s="57" customFormat="1" x14ac:dyDescent="0.2">
      <c r="A677" s="220"/>
      <c r="B677" s="223"/>
      <c r="C677" s="226"/>
      <c r="D677" s="229"/>
      <c r="E677" s="229"/>
      <c r="F677" s="229"/>
      <c r="G677" s="232"/>
      <c r="H677" s="235"/>
      <c r="I677" s="237"/>
      <c r="J677" s="237"/>
      <c r="K677" s="235"/>
      <c r="L677" s="54" t="s">
        <v>1</v>
      </c>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146">
        <f t="shared" si="894"/>
        <v>0</v>
      </c>
      <c r="AU677" s="147">
        <f t="shared" si="936"/>
        <v>0</v>
      </c>
      <c r="AV677" s="52"/>
      <c r="AW677" s="55">
        <f t="shared" si="916"/>
        <v>0</v>
      </c>
      <c r="AX677" s="55"/>
      <c r="AY677" s="54" t="s">
        <v>1</v>
      </c>
      <c r="AZ677" s="54">
        <f t="shared" si="935"/>
        <v>0</v>
      </c>
      <c r="BA677" s="54">
        <f t="shared" si="935"/>
        <v>0</v>
      </c>
      <c r="BB677" s="54">
        <f t="shared" si="935"/>
        <v>0</v>
      </c>
      <c r="BC677" s="54">
        <f t="shared" si="935"/>
        <v>0</v>
      </c>
      <c r="BD677" s="54">
        <f t="shared" si="935"/>
        <v>0</v>
      </c>
      <c r="BE677" s="54">
        <f t="shared" si="935"/>
        <v>0</v>
      </c>
      <c r="BF677" s="54">
        <f t="shared" si="935"/>
        <v>0</v>
      </c>
      <c r="BG677" s="54">
        <f t="shared" si="935"/>
        <v>0</v>
      </c>
      <c r="BH677" s="54">
        <f t="shared" si="935"/>
        <v>0</v>
      </c>
      <c r="BI677" s="54">
        <f t="shared" si="935"/>
        <v>0</v>
      </c>
      <c r="BJ677" s="54">
        <f t="shared" si="935"/>
        <v>0</v>
      </c>
      <c r="BK677" s="54">
        <f t="shared" si="935"/>
        <v>0</v>
      </c>
      <c r="BL677" s="54">
        <f t="shared" si="935"/>
        <v>0</v>
      </c>
      <c r="BM677" s="54">
        <f t="shared" si="935"/>
        <v>0</v>
      </c>
      <c r="BN677" s="54">
        <f t="shared" si="935"/>
        <v>0</v>
      </c>
      <c r="BO677" s="54">
        <f t="shared" si="935"/>
        <v>0</v>
      </c>
      <c r="BP677" s="54">
        <f t="shared" si="918"/>
        <v>0</v>
      </c>
      <c r="BQ677" s="54">
        <f t="shared" si="918"/>
        <v>0</v>
      </c>
      <c r="BR677" s="54">
        <f t="shared" si="918"/>
        <v>0</v>
      </c>
      <c r="BS677" s="54">
        <f t="shared" si="918"/>
        <v>0</v>
      </c>
      <c r="BT677" s="54">
        <f t="shared" si="918"/>
        <v>0</v>
      </c>
      <c r="BU677" s="54">
        <f t="shared" si="918"/>
        <v>0</v>
      </c>
      <c r="BV677" s="54">
        <f t="shared" si="918"/>
        <v>0</v>
      </c>
      <c r="BW677" s="54">
        <f t="shared" si="918"/>
        <v>0</v>
      </c>
      <c r="BX677" s="54">
        <f t="shared" si="918"/>
        <v>0</v>
      </c>
      <c r="BY677" s="54">
        <f t="shared" si="918"/>
        <v>0</v>
      </c>
      <c r="BZ677" s="54">
        <f t="shared" si="918"/>
        <v>0</v>
      </c>
      <c r="CA677" s="54">
        <f t="shared" si="918"/>
        <v>0</v>
      </c>
      <c r="CB677" s="54">
        <f t="shared" si="918"/>
        <v>0</v>
      </c>
      <c r="CC677" s="54">
        <f t="shared" si="918"/>
        <v>0</v>
      </c>
      <c r="CD677" s="54">
        <f t="shared" si="918"/>
        <v>0</v>
      </c>
      <c r="CE677" s="54">
        <f t="shared" si="918"/>
        <v>0</v>
      </c>
      <c r="CF677" s="148">
        <f t="shared" si="934"/>
        <v>0</v>
      </c>
      <c r="CG677" s="52"/>
      <c r="CH677" s="52"/>
      <c r="CI677" s="52"/>
      <c r="CJ677" s="52"/>
      <c r="CK677" s="52"/>
      <c r="CL677" s="52"/>
      <c r="CM677" s="52"/>
      <c r="CN677" s="52"/>
      <c r="CO677" s="52"/>
      <c r="CP677" s="52"/>
      <c r="CQ677" s="52"/>
      <c r="CR677" s="52"/>
      <c r="CS677" s="52"/>
      <c r="CT677" s="52"/>
      <c r="CU677" s="52"/>
      <c r="CV677" s="52"/>
      <c r="CW677" s="52"/>
      <c r="CX677" s="52"/>
      <c r="CY677" s="52"/>
      <c r="CZ677" s="52"/>
      <c r="DA677" s="52"/>
      <c r="DB677" s="52"/>
      <c r="DC677" s="52"/>
      <c r="DD677" s="52"/>
      <c r="DE677" s="52"/>
      <c r="DF677" s="52"/>
      <c r="DG677" s="52"/>
      <c r="DH677" s="52"/>
      <c r="DI677" s="52"/>
      <c r="DJ677" s="52"/>
      <c r="DK677" s="52"/>
      <c r="DL677" s="52"/>
    </row>
    <row r="678" spans="1:116" s="57" customFormat="1" x14ac:dyDescent="0.2">
      <c r="A678" s="220"/>
      <c r="B678" s="223"/>
      <c r="C678" s="226"/>
      <c r="D678" s="229"/>
      <c r="E678" s="229"/>
      <c r="F678" s="229"/>
      <c r="G678" s="232"/>
      <c r="H678" s="235"/>
      <c r="I678" s="237"/>
      <c r="J678" s="237"/>
      <c r="K678" s="235"/>
      <c r="L678" s="54" t="s">
        <v>2</v>
      </c>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146">
        <f t="shared" si="894"/>
        <v>0</v>
      </c>
      <c r="AU678" s="147">
        <f t="shared" si="936"/>
        <v>0</v>
      </c>
      <c r="AV678" s="52"/>
      <c r="AW678" s="55">
        <f t="shared" si="916"/>
        <v>0</v>
      </c>
      <c r="AX678" s="55"/>
      <c r="AY678" s="54" t="s">
        <v>2</v>
      </c>
      <c r="AZ678" s="54">
        <f t="shared" si="935"/>
        <v>0</v>
      </c>
      <c r="BA678" s="54">
        <f t="shared" si="935"/>
        <v>0</v>
      </c>
      <c r="BB678" s="54">
        <f t="shared" si="935"/>
        <v>0</v>
      </c>
      <c r="BC678" s="54">
        <f t="shared" si="935"/>
        <v>0</v>
      </c>
      <c r="BD678" s="54">
        <f t="shared" si="935"/>
        <v>0</v>
      </c>
      <c r="BE678" s="54">
        <f t="shared" si="935"/>
        <v>0</v>
      </c>
      <c r="BF678" s="54">
        <f t="shared" si="935"/>
        <v>0</v>
      </c>
      <c r="BG678" s="54">
        <f t="shared" si="935"/>
        <v>0</v>
      </c>
      <c r="BH678" s="54">
        <f t="shared" si="935"/>
        <v>0</v>
      </c>
      <c r="BI678" s="54">
        <f t="shared" si="935"/>
        <v>0</v>
      </c>
      <c r="BJ678" s="54">
        <f t="shared" si="935"/>
        <v>0</v>
      </c>
      <c r="BK678" s="54">
        <f t="shared" si="935"/>
        <v>0</v>
      </c>
      <c r="BL678" s="54">
        <f t="shared" si="935"/>
        <v>0</v>
      </c>
      <c r="BM678" s="54">
        <f t="shared" si="935"/>
        <v>0</v>
      </c>
      <c r="BN678" s="54">
        <f t="shared" si="935"/>
        <v>0</v>
      </c>
      <c r="BO678" s="54">
        <f t="shared" si="935"/>
        <v>0</v>
      </c>
      <c r="BP678" s="54">
        <f t="shared" si="918"/>
        <v>0</v>
      </c>
      <c r="BQ678" s="54">
        <f t="shared" si="918"/>
        <v>0</v>
      </c>
      <c r="BR678" s="54">
        <f t="shared" si="918"/>
        <v>0</v>
      </c>
      <c r="BS678" s="54">
        <f t="shared" si="918"/>
        <v>0</v>
      </c>
      <c r="BT678" s="54">
        <f t="shared" si="918"/>
        <v>0</v>
      </c>
      <c r="BU678" s="54">
        <f t="shared" si="918"/>
        <v>0</v>
      </c>
      <c r="BV678" s="54">
        <f t="shared" si="918"/>
        <v>0</v>
      </c>
      <c r="BW678" s="54">
        <f t="shared" si="918"/>
        <v>0</v>
      </c>
      <c r="BX678" s="54">
        <f t="shared" si="918"/>
        <v>0</v>
      </c>
      <c r="BY678" s="54">
        <f t="shared" si="918"/>
        <v>0</v>
      </c>
      <c r="BZ678" s="54">
        <f t="shared" si="918"/>
        <v>0</v>
      </c>
      <c r="CA678" s="54">
        <f t="shared" si="918"/>
        <v>0</v>
      </c>
      <c r="CB678" s="54">
        <f t="shared" si="918"/>
        <v>0</v>
      </c>
      <c r="CC678" s="54">
        <f t="shared" si="918"/>
        <v>0</v>
      </c>
      <c r="CD678" s="54">
        <f t="shared" si="918"/>
        <v>0</v>
      </c>
      <c r="CE678" s="54">
        <f t="shared" si="918"/>
        <v>0</v>
      </c>
      <c r="CF678" s="148">
        <f t="shared" si="934"/>
        <v>0</v>
      </c>
      <c r="CG678" s="52"/>
      <c r="CH678" s="52"/>
      <c r="CI678" s="52"/>
      <c r="CJ678" s="52"/>
      <c r="CK678" s="52"/>
      <c r="CL678" s="52"/>
      <c r="CM678" s="52"/>
      <c r="CN678" s="52"/>
      <c r="CO678" s="52"/>
      <c r="CP678" s="52"/>
      <c r="CQ678" s="52"/>
      <c r="CR678" s="52"/>
      <c r="CS678" s="52"/>
      <c r="CT678" s="52"/>
      <c r="CU678" s="52"/>
      <c r="CV678" s="52"/>
      <c r="CW678" s="52"/>
      <c r="CX678" s="52"/>
      <c r="CY678" s="52"/>
      <c r="CZ678" s="52"/>
      <c r="DA678" s="52"/>
      <c r="DB678" s="52"/>
      <c r="DC678" s="52"/>
      <c r="DD678" s="52"/>
      <c r="DE678" s="52"/>
      <c r="DF678" s="52"/>
      <c r="DG678" s="52"/>
      <c r="DH678" s="52"/>
      <c r="DI678" s="52"/>
      <c r="DJ678" s="52"/>
      <c r="DK678" s="52"/>
      <c r="DL678" s="52"/>
    </row>
    <row r="679" spans="1:116" s="57" customFormat="1" x14ac:dyDescent="0.2">
      <c r="A679" s="220"/>
      <c r="B679" s="223"/>
      <c r="C679" s="226"/>
      <c r="D679" s="229"/>
      <c r="E679" s="229"/>
      <c r="F679" s="229"/>
      <c r="G679" s="232"/>
      <c r="H679" s="235"/>
      <c r="I679" s="237"/>
      <c r="J679" s="237"/>
      <c r="K679" s="235"/>
      <c r="L679" s="54" t="s">
        <v>138</v>
      </c>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146">
        <f t="shared" si="894"/>
        <v>0</v>
      </c>
      <c r="AU679" s="147">
        <f t="shared" si="936"/>
        <v>0</v>
      </c>
      <c r="AV679" s="52"/>
      <c r="AW679" s="55">
        <f t="shared" si="916"/>
        <v>0</v>
      </c>
      <c r="AX679" s="55"/>
      <c r="AY679" s="54" t="s">
        <v>138</v>
      </c>
      <c r="AZ679" s="54">
        <f t="shared" si="935"/>
        <v>0</v>
      </c>
      <c r="BA679" s="54">
        <f t="shared" si="935"/>
        <v>0</v>
      </c>
      <c r="BB679" s="54">
        <f t="shared" si="935"/>
        <v>0</v>
      </c>
      <c r="BC679" s="54">
        <f t="shared" si="935"/>
        <v>0</v>
      </c>
      <c r="BD679" s="54">
        <f t="shared" si="935"/>
        <v>0</v>
      </c>
      <c r="BE679" s="54">
        <f t="shared" si="935"/>
        <v>0</v>
      </c>
      <c r="BF679" s="54">
        <f t="shared" si="935"/>
        <v>0</v>
      </c>
      <c r="BG679" s="54">
        <f t="shared" si="935"/>
        <v>0</v>
      </c>
      <c r="BH679" s="54">
        <f t="shared" si="935"/>
        <v>0</v>
      </c>
      <c r="BI679" s="54">
        <f t="shared" si="935"/>
        <v>0</v>
      </c>
      <c r="BJ679" s="54">
        <f t="shared" si="935"/>
        <v>0</v>
      </c>
      <c r="BK679" s="54">
        <f t="shared" si="935"/>
        <v>0</v>
      </c>
      <c r="BL679" s="54">
        <f t="shared" si="935"/>
        <v>0</v>
      </c>
      <c r="BM679" s="54">
        <f t="shared" si="935"/>
        <v>0</v>
      </c>
      <c r="BN679" s="54">
        <f t="shared" si="935"/>
        <v>0</v>
      </c>
      <c r="BO679" s="54">
        <f t="shared" si="935"/>
        <v>0</v>
      </c>
      <c r="BP679" s="54">
        <f t="shared" si="918"/>
        <v>0</v>
      </c>
      <c r="BQ679" s="54">
        <f t="shared" si="918"/>
        <v>0</v>
      </c>
      <c r="BR679" s="54">
        <f t="shared" si="918"/>
        <v>0</v>
      </c>
      <c r="BS679" s="54">
        <f t="shared" si="918"/>
        <v>0</v>
      </c>
      <c r="BT679" s="54">
        <f t="shared" si="918"/>
        <v>0</v>
      </c>
      <c r="BU679" s="54">
        <f t="shared" si="918"/>
        <v>0</v>
      </c>
      <c r="BV679" s="54">
        <f t="shared" si="918"/>
        <v>0</v>
      </c>
      <c r="BW679" s="54">
        <f t="shared" si="918"/>
        <v>0</v>
      </c>
      <c r="BX679" s="54">
        <f t="shared" si="918"/>
        <v>0</v>
      </c>
      <c r="BY679" s="54">
        <f t="shared" si="918"/>
        <v>0</v>
      </c>
      <c r="BZ679" s="54">
        <f t="shared" si="918"/>
        <v>0</v>
      </c>
      <c r="CA679" s="54">
        <f t="shared" si="918"/>
        <v>0</v>
      </c>
      <c r="CB679" s="54">
        <f t="shared" si="918"/>
        <v>0</v>
      </c>
      <c r="CC679" s="54">
        <f t="shared" si="918"/>
        <v>0</v>
      </c>
      <c r="CD679" s="54">
        <f t="shared" si="918"/>
        <v>0</v>
      </c>
      <c r="CE679" s="54">
        <f t="shared" si="918"/>
        <v>0</v>
      </c>
      <c r="CF679" s="148">
        <f t="shared" si="934"/>
        <v>0</v>
      </c>
      <c r="CG679" s="52"/>
      <c r="CH679" s="52"/>
      <c r="CI679" s="52"/>
      <c r="CJ679" s="52"/>
      <c r="CK679" s="52"/>
      <c r="CL679" s="52"/>
      <c r="CM679" s="52"/>
      <c r="CN679" s="52"/>
      <c r="CO679" s="52"/>
      <c r="CP679" s="52"/>
      <c r="CQ679" s="52"/>
      <c r="CR679" s="52"/>
      <c r="CS679" s="52"/>
      <c r="CT679" s="52"/>
      <c r="CU679" s="52"/>
      <c r="CV679" s="52"/>
      <c r="CW679" s="52"/>
      <c r="CX679" s="52"/>
      <c r="CY679" s="52"/>
      <c r="CZ679" s="52"/>
      <c r="DA679" s="52"/>
      <c r="DB679" s="52"/>
      <c r="DC679" s="52"/>
      <c r="DD679" s="52"/>
      <c r="DE679" s="52"/>
      <c r="DF679" s="52"/>
      <c r="DG679" s="52"/>
      <c r="DH679" s="52"/>
      <c r="DI679" s="52"/>
      <c r="DJ679" s="52"/>
      <c r="DK679" s="52"/>
      <c r="DL679" s="52"/>
    </row>
    <row r="680" spans="1:116" s="57" customFormat="1" x14ac:dyDescent="0.2">
      <c r="A680" s="220"/>
      <c r="B680" s="223"/>
      <c r="C680" s="226"/>
      <c r="D680" s="229"/>
      <c r="E680" s="229"/>
      <c r="F680" s="229"/>
      <c r="G680" s="232"/>
      <c r="H680" s="235"/>
      <c r="I680" s="237"/>
      <c r="J680" s="237"/>
      <c r="K680" s="235"/>
      <c r="L680" s="54" t="s">
        <v>142</v>
      </c>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146">
        <f t="shared" si="894"/>
        <v>0</v>
      </c>
      <c r="AU680" s="147">
        <f t="shared" si="936"/>
        <v>0</v>
      </c>
      <c r="AV680" s="52"/>
      <c r="AW680" s="55">
        <f t="shared" si="916"/>
        <v>0</v>
      </c>
      <c r="AX680" s="55"/>
      <c r="AY680" s="54" t="s">
        <v>142</v>
      </c>
      <c r="AZ680" s="54">
        <f t="shared" si="935"/>
        <v>0</v>
      </c>
      <c r="BA680" s="54">
        <f t="shared" si="935"/>
        <v>0</v>
      </c>
      <c r="BB680" s="54">
        <f t="shared" si="935"/>
        <v>0</v>
      </c>
      <c r="BC680" s="54">
        <f t="shared" si="935"/>
        <v>0</v>
      </c>
      <c r="BD680" s="54">
        <f t="shared" si="935"/>
        <v>0</v>
      </c>
      <c r="BE680" s="54">
        <f t="shared" si="935"/>
        <v>0</v>
      </c>
      <c r="BF680" s="54">
        <f t="shared" si="935"/>
        <v>0</v>
      </c>
      <c r="BG680" s="54">
        <f t="shared" si="935"/>
        <v>0</v>
      </c>
      <c r="BH680" s="54">
        <f t="shared" si="935"/>
        <v>0</v>
      </c>
      <c r="BI680" s="54">
        <f t="shared" si="935"/>
        <v>0</v>
      </c>
      <c r="BJ680" s="54">
        <f t="shared" si="935"/>
        <v>0</v>
      </c>
      <c r="BK680" s="54">
        <f t="shared" si="935"/>
        <v>0</v>
      </c>
      <c r="BL680" s="54">
        <f t="shared" si="935"/>
        <v>0</v>
      </c>
      <c r="BM680" s="54">
        <f t="shared" si="935"/>
        <v>0</v>
      </c>
      <c r="BN680" s="54">
        <f t="shared" si="935"/>
        <v>0</v>
      </c>
      <c r="BO680" s="54">
        <f t="shared" si="935"/>
        <v>0</v>
      </c>
      <c r="BP680" s="54">
        <f t="shared" si="918"/>
        <v>0</v>
      </c>
      <c r="BQ680" s="54">
        <f t="shared" si="918"/>
        <v>0</v>
      </c>
      <c r="BR680" s="54">
        <f t="shared" si="918"/>
        <v>0</v>
      </c>
      <c r="BS680" s="54">
        <f t="shared" si="918"/>
        <v>0</v>
      </c>
      <c r="BT680" s="54">
        <f t="shared" si="918"/>
        <v>0</v>
      </c>
      <c r="BU680" s="54">
        <f t="shared" si="918"/>
        <v>0</v>
      </c>
      <c r="BV680" s="54">
        <f t="shared" si="918"/>
        <v>0</v>
      </c>
      <c r="BW680" s="54">
        <f t="shared" si="918"/>
        <v>0</v>
      </c>
      <c r="BX680" s="54">
        <f t="shared" si="918"/>
        <v>0</v>
      </c>
      <c r="BY680" s="54">
        <f t="shared" si="918"/>
        <v>0</v>
      </c>
      <c r="BZ680" s="54">
        <f t="shared" si="918"/>
        <v>0</v>
      </c>
      <c r="CA680" s="54">
        <f t="shared" si="918"/>
        <v>0</v>
      </c>
      <c r="CB680" s="54">
        <f t="shared" si="918"/>
        <v>0</v>
      </c>
      <c r="CC680" s="54">
        <f t="shared" si="918"/>
        <v>0</v>
      </c>
      <c r="CD680" s="54">
        <f t="shared" si="918"/>
        <v>0</v>
      </c>
      <c r="CE680" s="54">
        <f t="shared" si="918"/>
        <v>0</v>
      </c>
      <c r="CF680" s="148">
        <f t="shared" si="934"/>
        <v>0</v>
      </c>
      <c r="CG680" s="52"/>
      <c r="CH680" s="52"/>
      <c r="CI680" s="52"/>
      <c r="CJ680" s="52"/>
      <c r="CK680" s="52"/>
      <c r="CL680" s="52"/>
      <c r="CM680" s="52"/>
      <c r="CN680" s="52"/>
      <c r="CO680" s="52"/>
      <c r="CP680" s="52"/>
      <c r="CQ680" s="52"/>
      <c r="CR680" s="52"/>
      <c r="CS680" s="52"/>
      <c r="CT680" s="52"/>
      <c r="CU680" s="52"/>
      <c r="CV680" s="52"/>
      <c r="CW680" s="52"/>
      <c r="CX680" s="52"/>
      <c r="CY680" s="52"/>
      <c r="CZ680" s="52"/>
      <c r="DA680" s="52"/>
      <c r="DB680" s="52"/>
      <c r="DC680" s="52"/>
      <c r="DD680" s="52"/>
      <c r="DE680" s="52"/>
      <c r="DF680" s="52"/>
      <c r="DG680" s="52"/>
      <c r="DH680" s="52"/>
      <c r="DI680" s="52"/>
      <c r="DJ680" s="52"/>
      <c r="DK680" s="52"/>
      <c r="DL680" s="52"/>
    </row>
    <row r="681" spans="1:116" s="57" customFormat="1" x14ac:dyDescent="0.2">
      <c r="A681" s="220"/>
      <c r="B681" s="223"/>
      <c r="C681" s="226"/>
      <c r="D681" s="229"/>
      <c r="E681" s="229"/>
      <c r="F681" s="229"/>
      <c r="G681" s="232"/>
      <c r="H681" s="235"/>
      <c r="I681" s="237"/>
      <c r="J681" s="237"/>
      <c r="K681" s="235"/>
      <c r="L681" s="54" t="s">
        <v>139</v>
      </c>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146">
        <f t="shared" si="894"/>
        <v>0</v>
      </c>
      <c r="AU681" s="147">
        <f t="shared" si="936"/>
        <v>0</v>
      </c>
      <c r="AV681" s="52"/>
      <c r="AW681" s="55">
        <f t="shared" si="916"/>
        <v>0</v>
      </c>
      <c r="AX681" s="55"/>
      <c r="AY681" s="54" t="s">
        <v>139</v>
      </c>
      <c r="AZ681" s="54">
        <f t="shared" si="935"/>
        <v>0</v>
      </c>
      <c r="BA681" s="54">
        <f t="shared" si="935"/>
        <v>0</v>
      </c>
      <c r="BB681" s="54">
        <f t="shared" si="935"/>
        <v>0</v>
      </c>
      <c r="BC681" s="54">
        <f t="shared" si="935"/>
        <v>0</v>
      </c>
      <c r="BD681" s="54">
        <f t="shared" si="935"/>
        <v>0</v>
      </c>
      <c r="BE681" s="54">
        <f t="shared" si="935"/>
        <v>0</v>
      </c>
      <c r="BF681" s="54">
        <f t="shared" si="935"/>
        <v>0</v>
      </c>
      <c r="BG681" s="54">
        <f t="shared" si="935"/>
        <v>0</v>
      </c>
      <c r="BH681" s="54">
        <f t="shared" si="935"/>
        <v>0</v>
      </c>
      <c r="BI681" s="54">
        <f t="shared" si="935"/>
        <v>0</v>
      </c>
      <c r="BJ681" s="54">
        <f t="shared" si="935"/>
        <v>0</v>
      </c>
      <c r="BK681" s="54">
        <f t="shared" si="935"/>
        <v>0</v>
      </c>
      <c r="BL681" s="54">
        <f t="shared" si="935"/>
        <v>0</v>
      </c>
      <c r="BM681" s="54">
        <f t="shared" si="935"/>
        <v>0</v>
      </c>
      <c r="BN681" s="54">
        <f t="shared" si="935"/>
        <v>0</v>
      </c>
      <c r="BO681" s="54">
        <f t="shared" si="935"/>
        <v>0</v>
      </c>
      <c r="BP681" s="54">
        <f t="shared" si="918"/>
        <v>0</v>
      </c>
      <c r="BQ681" s="54">
        <f t="shared" si="918"/>
        <v>0</v>
      </c>
      <c r="BR681" s="54">
        <f t="shared" si="918"/>
        <v>0</v>
      </c>
      <c r="BS681" s="54">
        <f t="shared" si="918"/>
        <v>0</v>
      </c>
      <c r="BT681" s="54">
        <f t="shared" si="918"/>
        <v>0</v>
      </c>
      <c r="BU681" s="54">
        <f t="shared" si="918"/>
        <v>0</v>
      </c>
      <c r="BV681" s="54">
        <f t="shared" si="918"/>
        <v>0</v>
      </c>
      <c r="BW681" s="54">
        <f t="shared" si="918"/>
        <v>0</v>
      </c>
      <c r="BX681" s="54">
        <f t="shared" si="918"/>
        <v>0</v>
      </c>
      <c r="BY681" s="54">
        <f t="shared" si="918"/>
        <v>0</v>
      </c>
      <c r="BZ681" s="54">
        <f t="shared" si="918"/>
        <v>0</v>
      </c>
      <c r="CA681" s="54">
        <f t="shared" si="918"/>
        <v>0</v>
      </c>
      <c r="CB681" s="54">
        <f t="shared" si="918"/>
        <v>0</v>
      </c>
      <c r="CC681" s="54">
        <f t="shared" si="918"/>
        <v>0</v>
      </c>
      <c r="CD681" s="54">
        <f t="shared" si="918"/>
        <v>0</v>
      </c>
      <c r="CE681" s="54">
        <f t="shared" si="918"/>
        <v>0</v>
      </c>
      <c r="CF681" s="148">
        <f t="shared" si="934"/>
        <v>0</v>
      </c>
      <c r="CG681" s="52"/>
      <c r="CH681" s="52"/>
      <c r="CI681" s="52"/>
      <c r="CJ681" s="52"/>
      <c r="CK681" s="52"/>
      <c r="CL681" s="52"/>
      <c r="CM681" s="52"/>
      <c r="CN681" s="52"/>
      <c r="CO681" s="52"/>
      <c r="CP681" s="52"/>
      <c r="CQ681" s="52"/>
      <c r="CR681" s="52"/>
      <c r="CS681" s="52"/>
      <c r="CT681" s="52"/>
      <c r="CU681" s="52"/>
      <c r="CV681" s="52"/>
      <c r="CW681" s="52"/>
      <c r="CX681" s="52"/>
      <c r="CY681" s="52"/>
      <c r="CZ681" s="52"/>
      <c r="DA681" s="52"/>
      <c r="DB681" s="52"/>
      <c r="DC681" s="52"/>
      <c r="DD681" s="52"/>
      <c r="DE681" s="52"/>
      <c r="DF681" s="52"/>
      <c r="DG681" s="52"/>
      <c r="DH681" s="52"/>
      <c r="DI681" s="52"/>
      <c r="DJ681" s="52"/>
      <c r="DK681" s="52"/>
      <c r="DL681" s="52"/>
    </row>
    <row r="682" spans="1:116" s="57" customFormat="1" x14ac:dyDescent="0.2">
      <c r="A682" s="220"/>
      <c r="B682" s="223"/>
      <c r="C682" s="226"/>
      <c r="D682" s="229"/>
      <c r="E682" s="229"/>
      <c r="F682" s="229"/>
      <c r="G682" s="232"/>
      <c r="H682" s="235"/>
      <c r="I682" s="237"/>
      <c r="J682" s="237"/>
      <c r="K682" s="235"/>
      <c r="L682" s="54" t="s">
        <v>140</v>
      </c>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146">
        <f t="shared" si="894"/>
        <v>0</v>
      </c>
      <c r="AU682" s="147">
        <f t="shared" si="936"/>
        <v>0</v>
      </c>
      <c r="AV682" s="52"/>
      <c r="AW682" s="55">
        <f t="shared" si="916"/>
        <v>0</v>
      </c>
      <c r="AX682" s="55"/>
      <c r="AY682" s="54" t="s">
        <v>140</v>
      </c>
      <c r="AZ682" s="54">
        <f t="shared" si="935"/>
        <v>0</v>
      </c>
      <c r="BA682" s="54">
        <f t="shared" si="935"/>
        <v>0</v>
      </c>
      <c r="BB682" s="54">
        <f t="shared" si="935"/>
        <v>0</v>
      </c>
      <c r="BC682" s="54">
        <f t="shared" si="935"/>
        <v>0</v>
      </c>
      <c r="BD682" s="54">
        <f t="shared" si="935"/>
        <v>0</v>
      </c>
      <c r="BE682" s="54">
        <f t="shared" si="935"/>
        <v>0</v>
      </c>
      <c r="BF682" s="54">
        <f t="shared" si="935"/>
        <v>0</v>
      </c>
      <c r="BG682" s="54">
        <f t="shared" si="935"/>
        <v>0</v>
      </c>
      <c r="BH682" s="54">
        <f t="shared" si="935"/>
        <v>0</v>
      </c>
      <c r="BI682" s="54">
        <f t="shared" si="935"/>
        <v>0</v>
      </c>
      <c r="BJ682" s="54">
        <f t="shared" si="935"/>
        <v>0</v>
      </c>
      <c r="BK682" s="54">
        <f t="shared" si="935"/>
        <v>0</v>
      </c>
      <c r="BL682" s="54">
        <f t="shared" si="935"/>
        <v>0</v>
      </c>
      <c r="BM682" s="54">
        <f t="shared" si="935"/>
        <v>0</v>
      </c>
      <c r="BN682" s="54">
        <f t="shared" si="935"/>
        <v>0</v>
      </c>
      <c r="BO682" s="54">
        <f t="shared" si="935"/>
        <v>0</v>
      </c>
      <c r="BP682" s="54">
        <f t="shared" si="918"/>
        <v>0</v>
      </c>
      <c r="BQ682" s="54">
        <f t="shared" si="918"/>
        <v>0</v>
      </c>
      <c r="BR682" s="54">
        <f t="shared" si="918"/>
        <v>0</v>
      </c>
      <c r="BS682" s="54">
        <f t="shared" si="918"/>
        <v>0</v>
      </c>
      <c r="BT682" s="54">
        <f t="shared" si="918"/>
        <v>0</v>
      </c>
      <c r="BU682" s="54">
        <f t="shared" si="918"/>
        <v>0</v>
      </c>
      <c r="BV682" s="54">
        <f t="shared" si="918"/>
        <v>0</v>
      </c>
      <c r="BW682" s="54">
        <f t="shared" si="918"/>
        <v>0</v>
      </c>
      <c r="BX682" s="54">
        <f t="shared" si="918"/>
        <v>0</v>
      </c>
      <c r="BY682" s="54">
        <f t="shared" si="918"/>
        <v>0</v>
      </c>
      <c r="BZ682" s="54">
        <f t="shared" si="918"/>
        <v>0</v>
      </c>
      <c r="CA682" s="54">
        <f t="shared" si="918"/>
        <v>0</v>
      </c>
      <c r="CB682" s="54">
        <f t="shared" si="918"/>
        <v>0</v>
      </c>
      <c r="CC682" s="54">
        <f t="shared" si="918"/>
        <v>0</v>
      </c>
      <c r="CD682" s="54">
        <f t="shared" si="918"/>
        <v>0</v>
      </c>
      <c r="CE682" s="54">
        <f t="shared" si="918"/>
        <v>0</v>
      </c>
      <c r="CF682" s="148">
        <f t="shared" si="934"/>
        <v>0</v>
      </c>
      <c r="CG682" s="52"/>
      <c r="CH682" s="52"/>
      <c r="CI682" s="52"/>
      <c r="CJ682" s="52"/>
      <c r="CK682" s="52"/>
      <c r="CL682" s="52"/>
      <c r="CM682" s="52"/>
      <c r="CN682" s="52"/>
      <c r="CO682" s="52"/>
      <c r="CP682" s="52"/>
      <c r="CQ682" s="52"/>
      <c r="CR682" s="52"/>
      <c r="CS682" s="52"/>
      <c r="CT682" s="52"/>
      <c r="CU682" s="52"/>
      <c r="CV682" s="52"/>
      <c r="CW682" s="52"/>
      <c r="CX682" s="52"/>
      <c r="CY682" s="52"/>
      <c r="CZ682" s="52"/>
      <c r="DA682" s="52"/>
      <c r="DB682" s="52"/>
      <c r="DC682" s="52"/>
      <c r="DD682" s="52"/>
      <c r="DE682" s="52"/>
      <c r="DF682" s="52"/>
      <c r="DG682" s="52"/>
      <c r="DH682" s="52"/>
      <c r="DI682" s="52"/>
      <c r="DJ682" s="52"/>
      <c r="DK682" s="52"/>
      <c r="DL682" s="52"/>
    </row>
    <row r="683" spans="1:116" s="57" customFormat="1" ht="13.5" thickBot="1" x14ac:dyDescent="0.25">
      <c r="A683" s="221"/>
      <c r="B683" s="224"/>
      <c r="C683" s="227"/>
      <c r="D683" s="230"/>
      <c r="E683" s="230"/>
      <c r="F683" s="230"/>
      <c r="G683" s="233"/>
      <c r="H683" s="236"/>
      <c r="I683" s="238"/>
      <c r="J683" s="238"/>
      <c r="K683" s="236"/>
      <c r="L683" s="141" t="s">
        <v>141</v>
      </c>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8"/>
      <c r="AN683" s="128"/>
      <c r="AO683" s="128"/>
      <c r="AP683" s="128"/>
      <c r="AQ683" s="128"/>
      <c r="AR683" s="128"/>
      <c r="AS683" s="128"/>
      <c r="AT683" s="149">
        <f t="shared" si="894"/>
        <v>0</v>
      </c>
      <c r="AU683" s="150">
        <f t="shared" si="936"/>
        <v>0</v>
      </c>
      <c r="AV683" s="52"/>
      <c r="AW683" s="55">
        <f t="shared" si="916"/>
        <v>0</v>
      </c>
      <c r="AX683" s="55"/>
      <c r="AY683" s="141" t="s">
        <v>141</v>
      </c>
      <c r="AZ683" s="141">
        <f t="shared" si="934"/>
        <v>0</v>
      </c>
      <c r="BA683" s="141">
        <f t="shared" si="934"/>
        <v>0</v>
      </c>
      <c r="BB683" s="141">
        <f t="shared" si="934"/>
        <v>0</v>
      </c>
      <c r="BC683" s="141">
        <f t="shared" si="934"/>
        <v>0</v>
      </c>
      <c r="BD683" s="141">
        <f t="shared" si="934"/>
        <v>0</v>
      </c>
      <c r="BE683" s="141">
        <f t="shared" si="934"/>
        <v>0</v>
      </c>
      <c r="BF683" s="141">
        <f t="shared" si="934"/>
        <v>0</v>
      </c>
      <c r="BG683" s="141">
        <f t="shared" si="934"/>
        <v>0</v>
      </c>
      <c r="BH683" s="141">
        <f t="shared" si="934"/>
        <v>0</v>
      </c>
      <c r="BI683" s="141">
        <f t="shared" si="934"/>
        <v>0</v>
      </c>
      <c r="BJ683" s="141">
        <f t="shared" si="934"/>
        <v>0</v>
      </c>
      <c r="BK683" s="141">
        <f t="shared" si="934"/>
        <v>0</v>
      </c>
      <c r="BL683" s="141">
        <f t="shared" si="934"/>
        <v>0</v>
      </c>
      <c r="BM683" s="141">
        <f t="shared" si="934"/>
        <v>0</v>
      </c>
      <c r="BN683" s="141">
        <f t="shared" si="934"/>
        <v>0</v>
      </c>
      <c r="BO683" s="141">
        <f t="shared" si="934"/>
        <v>0</v>
      </c>
      <c r="BP683" s="141">
        <f t="shared" si="934"/>
        <v>0</v>
      </c>
      <c r="BQ683" s="141">
        <f t="shared" si="934"/>
        <v>0</v>
      </c>
      <c r="BR683" s="141">
        <f t="shared" si="934"/>
        <v>0</v>
      </c>
      <c r="BS683" s="141">
        <f t="shared" si="934"/>
        <v>0</v>
      </c>
      <c r="BT683" s="141">
        <f t="shared" si="934"/>
        <v>0</v>
      </c>
      <c r="BU683" s="141">
        <f t="shared" si="934"/>
        <v>0</v>
      </c>
      <c r="BV683" s="141">
        <f t="shared" si="934"/>
        <v>0</v>
      </c>
      <c r="BW683" s="141">
        <f t="shared" si="934"/>
        <v>0</v>
      </c>
      <c r="BX683" s="141">
        <f t="shared" si="934"/>
        <v>0</v>
      </c>
      <c r="BY683" s="141">
        <f t="shared" si="934"/>
        <v>0</v>
      </c>
      <c r="BZ683" s="141">
        <f t="shared" si="934"/>
        <v>0</v>
      </c>
      <c r="CA683" s="141">
        <f t="shared" si="934"/>
        <v>0</v>
      </c>
      <c r="CB683" s="141">
        <f t="shared" si="934"/>
        <v>0</v>
      </c>
      <c r="CC683" s="141">
        <f t="shared" si="934"/>
        <v>0</v>
      </c>
      <c r="CD683" s="141">
        <f t="shared" si="934"/>
        <v>0</v>
      </c>
      <c r="CE683" s="141">
        <f t="shared" si="934"/>
        <v>0</v>
      </c>
      <c r="CF683" s="151">
        <f t="shared" si="934"/>
        <v>0</v>
      </c>
      <c r="CG683" s="52"/>
      <c r="CH683" s="52"/>
      <c r="CI683" s="52"/>
      <c r="CJ683" s="52"/>
      <c r="CK683" s="52"/>
      <c r="CL683" s="52"/>
      <c r="CM683" s="52"/>
      <c r="CN683" s="52"/>
      <c r="CO683" s="52"/>
      <c r="CP683" s="52"/>
      <c r="CQ683" s="52"/>
      <c r="CR683" s="52"/>
      <c r="CS683" s="52"/>
      <c r="CT683" s="52"/>
      <c r="CU683" s="52"/>
      <c r="CV683" s="52"/>
      <c r="CW683" s="52"/>
      <c r="CX683" s="52"/>
      <c r="CY683" s="52"/>
      <c r="CZ683" s="52"/>
      <c r="DA683" s="52"/>
      <c r="DB683" s="52"/>
      <c r="DC683" s="52"/>
      <c r="DD683" s="52"/>
      <c r="DE683" s="52"/>
      <c r="DF683" s="52"/>
      <c r="DG683" s="52"/>
      <c r="DH683" s="52"/>
      <c r="DI683" s="52"/>
      <c r="DJ683" s="52"/>
      <c r="DK683" s="52"/>
      <c r="DL683" s="52"/>
    </row>
    <row r="684" spans="1:116" s="57" customFormat="1" x14ac:dyDescent="0.2">
      <c r="A684" s="219"/>
      <c r="B684" s="222"/>
      <c r="C684" s="225"/>
      <c r="D684" s="228"/>
      <c r="E684" s="228"/>
      <c r="F684" s="228"/>
      <c r="G684" s="231"/>
      <c r="H684" s="234"/>
      <c r="I684" s="222"/>
      <c r="J684" s="222"/>
      <c r="K684" s="234"/>
      <c r="L684" s="140" t="s">
        <v>145</v>
      </c>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43">
        <f t="shared" si="894"/>
        <v>0</v>
      </c>
      <c r="AU684" s="144">
        <f t="shared" ref="AU684:AU691" si="937">AT684*$H$684</f>
        <v>0</v>
      </c>
      <c r="AV684" s="52"/>
      <c r="AW684" s="55">
        <f t="shared" si="916"/>
        <v>0</v>
      </c>
      <c r="AX684" s="55"/>
      <c r="AY684" s="140" t="s">
        <v>145</v>
      </c>
      <c r="AZ684" s="140">
        <f t="shared" si="934"/>
        <v>0</v>
      </c>
      <c r="BA684" s="140">
        <f t="shared" si="934"/>
        <v>0</v>
      </c>
      <c r="BB684" s="140">
        <f t="shared" si="934"/>
        <v>0</v>
      </c>
      <c r="BC684" s="140">
        <f t="shared" si="934"/>
        <v>0</v>
      </c>
      <c r="BD684" s="140">
        <f t="shared" si="934"/>
        <v>0</v>
      </c>
      <c r="BE684" s="140">
        <f t="shared" si="934"/>
        <v>0</v>
      </c>
      <c r="BF684" s="140">
        <f t="shared" si="934"/>
        <v>0</v>
      </c>
      <c r="BG684" s="140">
        <f t="shared" si="934"/>
        <v>0</v>
      </c>
      <c r="BH684" s="140">
        <f t="shared" si="934"/>
        <v>0</v>
      </c>
      <c r="BI684" s="140">
        <f t="shared" si="934"/>
        <v>0</v>
      </c>
      <c r="BJ684" s="140">
        <f t="shared" si="934"/>
        <v>0</v>
      </c>
      <c r="BK684" s="140">
        <f t="shared" si="934"/>
        <v>0</v>
      </c>
      <c r="BL684" s="140">
        <f t="shared" si="934"/>
        <v>0</v>
      </c>
      <c r="BM684" s="140">
        <f t="shared" si="934"/>
        <v>0</v>
      </c>
      <c r="BN684" s="140">
        <f t="shared" si="934"/>
        <v>0</v>
      </c>
      <c r="BO684" s="140">
        <f t="shared" si="934"/>
        <v>0</v>
      </c>
      <c r="BP684" s="140">
        <f t="shared" si="934"/>
        <v>0</v>
      </c>
      <c r="BQ684" s="140">
        <f t="shared" si="934"/>
        <v>0</v>
      </c>
      <c r="BR684" s="140">
        <f t="shared" si="934"/>
        <v>0</v>
      </c>
      <c r="BS684" s="140">
        <f t="shared" si="934"/>
        <v>0</v>
      </c>
      <c r="BT684" s="140">
        <f t="shared" si="934"/>
        <v>0</v>
      </c>
      <c r="BU684" s="140">
        <f t="shared" si="934"/>
        <v>0</v>
      </c>
      <c r="BV684" s="140">
        <f t="shared" si="934"/>
        <v>0</v>
      </c>
      <c r="BW684" s="140">
        <f t="shared" si="934"/>
        <v>0</v>
      </c>
      <c r="BX684" s="140">
        <f t="shared" si="934"/>
        <v>0</v>
      </c>
      <c r="BY684" s="140">
        <f t="shared" si="934"/>
        <v>0</v>
      </c>
      <c r="BZ684" s="140">
        <f t="shared" si="934"/>
        <v>0</v>
      </c>
      <c r="CA684" s="140">
        <f t="shared" si="934"/>
        <v>0</v>
      </c>
      <c r="CB684" s="140">
        <f t="shared" si="934"/>
        <v>0</v>
      </c>
      <c r="CC684" s="140">
        <f t="shared" si="934"/>
        <v>0</v>
      </c>
      <c r="CD684" s="140">
        <f t="shared" si="934"/>
        <v>0</v>
      </c>
      <c r="CE684" s="140">
        <f t="shared" si="934"/>
        <v>0</v>
      </c>
      <c r="CF684" s="145">
        <f t="shared" si="934"/>
        <v>0</v>
      </c>
      <c r="CG684" s="52"/>
      <c r="CH684" s="52"/>
      <c r="CI684" s="52"/>
      <c r="CJ684" s="52"/>
      <c r="CK684" s="52"/>
      <c r="CL684" s="52"/>
      <c r="CM684" s="52"/>
      <c r="CN684" s="52"/>
      <c r="CO684" s="52"/>
      <c r="CP684" s="52"/>
      <c r="CQ684" s="52"/>
      <c r="CR684" s="52"/>
      <c r="CS684" s="52"/>
      <c r="CT684" s="52"/>
      <c r="CU684" s="52"/>
      <c r="CV684" s="52"/>
      <c r="CW684" s="52"/>
      <c r="CX684" s="52"/>
      <c r="CY684" s="52"/>
      <c r="CZ684" s="52"/>
      <c r="DA684" s="52"/>
      <c r="DB684" s="52"/>
      <c r="DC684" s="52"/>
      <c r="DD684" s="52"/>
      <c r="DE684" s="52"/>
      <c r="DF684" s="52"/>
      <c r="DG684" s="52"/>
      <c r="DH684" s="52"/>
      <c r="DI684" s="52"/>
      <c r="DJ684" s="52"/>
      <c r="DK684" s="52"/>
      <c r="DL684" s="52"/>
    </row>
    <row r="685" spans="1:116" s="57" customFormat="1" x14ac:dyDescent="0.2">
      <c r="A685" s="220"/>
      <c r="B685" s="223"/>
      <c r="C685" s="226"/>
      <c r="D685" s="229"/>
      <c r="E685" s="229"/>
      <c r="F685" s="229"/>
      <c r="G685" s="232"/>
      <c r="H685" s="235"/>
      <c r="I685" s="237"/>
      <c r="J685" s="237"/>
      <c r="K685" s="235"/>
      <c r="L685" s="54" t="s">
        <v>1</v>
      </c>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146">
        <f t="shared" si="894"/>
        <v>0</v>
      </c>
      <c r="AU685" s="147">
        <f t="shared" si="937"/>
        <v>0</v>
      </c>
      <c r="AV685" s="52"/>
      <c r="AW685" s="55">
        <f t="shared" si="916"/>
        <v>0</v>
      </c>
      <c r="AX685" s="55"/>
      <c r="AY685" s="54" t="s">
        <v>1</v>
      </c>
      <c r="AZ685" s="54">
        <f t="shared" si="934"/>
        <v>0</v>
      </c>
      <c r="BA685" s="54">
        <f t="shared" si="934"/>
        <v>0</v>
      </c>
      <c r="BB685" s="54">
        <f t="shared" si="934"/>
        <v>0</v>
      </c>
      <c r="BC685" s="54">
        <f t="shared" si="934"/>
        <v>0</v>
      </c>
      <c r="BD685" s="54">
        <f t="shared" si="934"/>
        <v>0</v>
      </c>
      <c r="BE685" s="54">
        <f t="shared" si="934"/>
        <v>0</v>
      </c>
      <c r="BF685" s="54">
        <f t="shared" si="934"/>
        <v>0</v>
      </c>
      <c r="BG685" s="54">
        <f t="shared" si="934"/>
        <v>0</v>
      </c>
      <c r="BH685" s="54">
        <f t="shared" si="934"/>
        <v>0</v>
      </c>
      <c r="BI685" s="54">
        <f t="shared" si="934"/>
        <v>0</v>
      </c>
      <c r="BJ685" s="54">
        <f t="shared" si="934"/>
        <v>0</v>
      </c>
      <c r="BK685" s="54">
        <f t="shared" si="934"/>
        <v>0</v>
      </c>
      <c r="BL685" s="54">
        <f t="shared" si="934"/>
        <v>0</v>
      </c>
      <c r="BM685" s="54">
        <f t="shared" si="934"/>
        <v>0</v>
      </c>
      <c r="BN685" s="54">
        <f t="shared" si="934"/>
        <v>0</v>
      </c>
      <c r="BO685" s="54">
        <f t="shared" si="934"/>
        <v>0</v>
      </c>
      <c r="BP685" s="54">
        <f t="shared" si="934"/>
        <v>0</v>
      </c>
      <c r="BQ685" s="54">
        <f t="shared" si="934"/>
        <v>0</v>
      </c>
      <c r="BR685" s="54">
        <f t="shared" si="934"/>
        <v>0</v>
      </c>
      <c r="BS685" s="54">
        <f t="shared" si="934"/>
        <v>0</v>
      </c>
      <c r="BT685" s="54">
        <f t="shared" si="934"/>
        <v>0</v>
      </c>
      <c r="BU685" s="54">
        <f t="shared" si="934"/>
        <v>0</v>
      </c>
      <c r="BV685" s="54">
        <f t="shared" si="934"/>
        <v>0</v>
      </c>
      <c r="BW685" s="54">
        <f t="shared" si="934"/>
        <v>0</v>
      </c>
      <c r="BX685" s="54">
        <f t="shared" si="934"/>
        <v>0</v>
      </c>
      <c r="BY685" s="54">
        <f t="shared" si="934"/>
        <v>0</v>
      </c>
      <c r="BZ685" s="54">
        <f t="shared" si="934"/>
        <v>0</v>
      </c>
      <c r="CA685" s="54">
        <f t="shared" si="934"/>
        <v>0</v>
      </c>
      <c r="CB685" s="54">
        <f t="shared" si="934"/>
        <v>0</v>
      </c>
      <c r="CC685" s="54">
        <f t="shared" si="934"/>
        <v>0</v>
      </c>
      <c r="CD685" s="54">
        <f t="shared" si="934"/>
        <v>0</v>
      </c>
      <c r="CE685" s="54">
        <f t="shared" si="934"/>
        <v>0</v>
      </c>
      <c r="CF685" s="148">
        <f t="shared" si="934"/>
        <v>0</v>
      </c>
      <c r="CG685" s="52"/>
      <c r="CH685" s="52"/>
      <c r="CI685" s="52"/>
      <c r="CJ685" s="52"/>
      <c r="CK685" s="52"/>
      <c r="CL685" s="52"/>
      <c r="CM685" s="52"/>
      <c r="CN685" s="52"/>
      <c r="CO685" s="52"/>
      <c r="CP685" s="52"/>
      <c r="CQ685" s="52"/>
      <c r="CR685" s="52"/>
      <c r="CS685" s="52"/>
      <c r="CT685" s="52"/>
      <c r="CU685" s="52"/>
      <c r="CV685" s="52"/>
      <c r="CW685" s="52"/>
      <c r="CX685" s="52"/>
      <c r="CY685" s="52"/>
      <c r="CZ685" s="52"/>
      <c r="DA685" s="52"/>
      <c r="DB685" s="52"/>
      <c r="DC685" s="52"/>
      <c r="DD685" s="52"/>
      <c r="DE685" s="52"/>
      <c r="DF685" s="52"/>
      <c r="DG685" s="52"/>
      <c r="DH685" s="52"/>
      <c r="DI685" s="52"/>
      <c r="DJ685" s="52"/>
      <c r="DK685" s="52"/>
      <c r="DL685" s="52"/>
    </row>
    <row r="686" spans="1:116" s="57" customFormat="1" x14ac:dyDescent="0.2">
      <c r="A686" s="220"/>
      <c r="B686" s="223"/>
      <c r="C686" s="226"/>
      <c r="D686" s="229"/>
      <c r="E686" s="229"/>
      <c r="F686" s="229"/>
      <c r="G686" s="232"/>
      <c r="H686" s="235"/>
      <c r="I686" s="237"/>
      <c r="J686" s="237"/>
      <c r="K686" s="235"/>
      <c r="L686" s="54" t="s">
        <v>2</v>
      </c>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146">
        <f t="shared" si="894"/>
        <v>0</v>
      </c>
      <c r="AU686" s="147">
        <f t="shared" si="937"/>
        <v>0</v>
      </c>
      <c r="AV686" s="52"/>
      <c r="AW686" s="55">
        <f t="shared" si="916"/>
        <v>0</v>
      </c>
      <c r="AX686" s="55"/>
      <c r="AY686" s="54" t="s">
        <v>2</v>
      </c>
      <c r="AZ686" s="54">
        <f t="shared" si="934"/>
        <v>0</v>
      </c>
      <c r="BA686" s="54">
        <f t="shared" si="934"/>
        <v>0</v>
      </c>
      <c r="BB686" s="54">
        <f t="shared" si="934"/>
        <v>0</v>
      </c>
      <c r="BC686" s="54">
        <f t="shared" si="934"/>
        <v>0</v>
      </c>
      <c r="BD686" s="54">
        <f t="shared" si="934"/>
        <v>0</v>
      </c>
      <c r="BE686" s="54">
        <f t="shared" si="934"/>
        <v>0</v>
      </c>
      <c r="BF686" s="54">
        <f t="shared" si="934"/>
        <v>0</v>
      </c>
      <c r="BG686" s="54">
        <f t="shared" si="934"/>
        <v>0</v>
      </c>
      <c r="BH686" s="54">
        <f t="shared" si="934"/>
        <v>0</v>
      </c>
      <c r="BI686" s="54">
        <f t="shared" si="934"/>
        <v>0</v>
      </c>
      <c r="BJ686" s="54">
        <f t="shared" si="934"/>
        <v>0</v>
      </c>
      <c r="BK686" s="54">
        <f t="shared" si="934"/>
        <v>0</v>
      </c>
      <c r="BL686" s="54">
        <f t="shared" si="934"/>
        <v>0</v>
      </c>
      <c r="BM686" s="54">
        <f t="shared" si="934"/>
        <v>0</v>
      </c>
      <c r="BN686" s="54">
        <f t="shared" si="934"/>
        <v>0</v>
      </c>
      <c r="BO686" s="54">
        <f t="shared" si="934"/>
        <v>0</v>
      </c>
      <c r="BP686" s="54">
        <f t="shared" si="934"/>
        <v>0</v>
      </c>
      <c r="BQ686" s="54">
        <f t="shared" si="934"/>
        <v>0</v>
      </c>
      <c r="BR686" s="54">
        <f t="shared" si="934"/>
        <v>0</v>
      </c>
      <c r="BS686" s="54">
        <f t="shared" si="934"/>
        <v>0</v>
      </c>
      <c r="BT686" s="54">
        <f t="shared" si="934"/>
        <v>0</v>
      </c>
      <c r="BU686" s="54">
        <f t="shared" si="934"/>
        <v>0</v>
      </c>
      <c r="BV686" s="54">
        <f t="shared" si="934"/>
        <v>0</v>
      </c>
      <c r="BW686" s="54">
        <f t="shared" si="934"/>
        <v>0</v>
      </c>
      <c r="BX686" s="54">
        <f t="shared" si="934"/>
        <v>0</v>
      </c>
      <c r="BY686" s="54">
        <f t="shared" si="934"/>
        <v>0</v>
      </c>
      <c r="BZ686" s="54">
        <f t="shared" si="934"/>
        <v>0</v>
      </c>
      <c r="CA686" s="54">
        <f t="shared" si="934"/>
        <v>0</v>
      </c>
      <c r="CB686" s="54">
        <f t="shared" si="934"/>
        <v>0</v>
      </c>
      <c r="CC686" s="54">
        <f t="shared" si="934"/>
        <v>0</v>
      </c>
      <c r="CD686" s="54">
        <f t="shared" si="934"/>
        <v>0</v>
      </c>
      <c r="CE686" s="54">
        <f t="shared" si="934"/>
        <v>0</v>
      </c>
      <c r="CF686" s="148">
        <f t="shared" si="934"/>
        <v>0</v>
      </c>
      <c r="CG686" s="52"/>
      <c r="CH686" s="52"/>
      <c r="CI686" s="52"/>
      <c r="CJ686" s="52"/>
      <c r="CK686" s="52"/>
      <c r="CL686" s="52"/>
      <c r="CM686" s="52"/>
      <c r="CN686" s="52"/>
      <c r="CO686" s="52"/>
      <c r="CP686" s="52"/>
      <c r="CQ686" s="52"/>
      <c r="CR686" s="52"/>
      <c r="CS686" s="52"/>
      <c r="CT686" s="52"/>
      <c r="CU686" s="52"/>
      <c r="CV686" s="52"/>
      <c r="CW686" s="52"/>
      <c r="CX686" s="52"/>
      <c r="CY686" s="52"/>
      <c r="CZ686" s="52"/>
      <c r="DA686" s="52"/>
      <c r="DB686" s="52"/>
      <c r="DC686" s="52"/>
      <c r="DD686" s="52"/>
      <c r="DE686" s="52"/>
      <c r="DF686" s="52"/>
      <c r="DG686" s="52"/>
      <c r="DH686" s="52"/>
      <c r="DI686" s="52"/>
      <c r="DJ686" s="52"/>
      <c r="DK686" s="52"/>
      <c r="DL686" s="52"/>
    </row>
    <row r="687" spans="1:116" s="57" customFormat="1" x14ac:dyDescent="0.2">
      <c r="A687" s="220"/>
      <c r="B687" s="223"/>
      <c r="C687" s="226"/>
      <c r="D687" s="229"/>
      <c r="E687" s="229"/>
      <c r="F687" s="229"/>
      <c r="G687" s="232"/>
      <c r="H687" s="235"/>
      <c r="I687" s="237"/>
      <c r="J687" s="237"/>
      <c r="K687" s="235"/>
      <c r="L687" s="54" t="s">
        <v>138</v>
      </c>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146">
        <f t="shared" si="894"/>
        <v>0</v>
      </c>
      <c r="AU687" s="147">
        <f t="shared" si="937"/>
        <v>0</v>
      </c>
      <c r="AV687" s="52"/>
      <c r="AW687" s="55">
        <f t="shared" si="916"/>
        <v>0</v>
      </c>
      <c r="AX687" s="55"/>
      <c r="AY687" s="54" t="s">
        <v>138</v>
      </c>
      <c r="AZ687" s="54">
        <f t="shared" si="934"/>
        <v>0</v>
      </c>
      <c r="BA687" s="54">
        <f t="shared" si="934"/>
        <v>0</v>
      </c>
      <c r="BB687" s="54">
        <f t="shared" si="934"/>
        <v>0</v>
      </c>
      <c r="BC687" s="54">
        <f t="shared" si="934"/>
        <v>0</v>
      </c>
      <c r="BD687" s="54">
        <f t="shared" si="934"/>
        <v>0</v>
      </c>
      <c r="BE687" s="54">
        <f t="shared" si="934"/>
        <v>0</v>
      </c>
      <c r="BF687" s="54">
        <f t="shared" si="934"/>
        <v>0</v>
      </c>
      <c r="BG687" s="54">
        <f t="shared" si="934"/>
        <v>0</v>
      </c>
      <c r="BH687" s="54">
        <f t="shared" si="934"/>
        <v>0</v>
      </c>
      <c r="BI687" s="54">
        <f t="shared" si="934"/>
        <v>0</v>
      </c>
      <c r="BJ687" s="54">
        <f t="shared" si="934"/>
        <v>0</v>
      </c>
      <c r="BK687" s="54">
        <f t="shared" si="934"/>
        <v>0</v>
      </c>
      <c r="BL687" s="54">
        <f t="shared" si="934"/>
        <v>0</v>
      </c>
      <c r="BM687" s="54">
        <f t="shared" si="934"/>
        <v>0</v>
      </c>
      <c r="BN687" s="54">
        <f t="shared" si="934"/>
        <v>0</v>
      </c>
      <c r="BO687" s="54">
        <f t="shared" si="934"/>
        <v>0</v>
      </c>
      <c r="BP687" s="54">
        <f t="shared" si="934"/>
        <v>0</v>
      </c>
      <c r="BQ687" s="54">
        <f t="shared" si="934"/>
        <v>0</v>
      </c>
      <c r="BR687" s="54">
        <f t="shared" si="934"/>
        <v>0</v>
      </c>
      <c r="BS687" s="54">
        <f t="shared" si="934"/>
        <v>0</v>
      </c>
      <c r="BT687" s="54">
        <f t="shared" si="934"/>
        <v>0</v>
      </c>
      <c r="BU687" s="54">
        <f t="shared" si="934"/>
        <v>0</v>
      </c>
      <c r="BV687" s="54">
        <f t="shared" si="934"/>
        <v>0</v>
      </c>
      <c r="BW687" s="54">
        <f t="shared" si="934"/>
        <v>0</v>
      </c>
      <c r="BX687" s="54">
        <f t="shared" si="934"/>
        <v>0</v>
      </c>
      <c r="BY687" s="54">
        <f t="shared" si="934"/>
        <v>0</v>
      </c>
      <c r="BZ687" s="54">
        <f t="shared" si="934"/>
        <v>0</v>
      </c>
      <c r="CA687" s="54">
        <f t="shared" si="934"/>
        <v>0</v>
      </c>
      <c r="CB687" s="54">
        <f t="shared" si="934"/>
        <v>0</v>
      </c>
      <c r="CC687" s="54">
        <f t="shared" si="934"/>
        <v>0</v>
      </c>
      <c r="CD687" s="54">
        <f t="shared" si="934"/>
        <v>0</v>
      </c>
      <c r="CE687" s="54">
        <f t="shared" si="934"/>
        <v>0</v>
      </c>
      <c r="CF687" s="148">
        <f t="shared" si="934"/>
        <v>0</v>
      </c>
      <c r="CG687" s="52"/>
      <c r="CH687" s="52"/>
      <c r="CI687" s="52"/>
      <c r="CJ687" s="52"/>
      <c r="CK687" s="52"/>
      <c r="CL687" s="52"/>
      <c r="CM687" s="52"/>
      <c r="CN687" s="52"/>
      <c r="CO687" s="52"/>
      <c r="CP687" s="52"/>
      <c r="CQ687" s="52"/>
      <c r="CR687" s="52"/>
      <c r="CS687" s="52"/>
      <c r="CT687" s="52"/>
      <c r="CU687" s="52"/>
      <c r="CV687" s="52"/>
      <c r="CW687" s="52"/>
      <c r="CX687" s="52"/>
      <c r="CY687" s="52"/>
      <c r="CZ687" s="52"/>
      <c r="DA687" s="52"/>
      <c r="DB687" s="52"/>
      <c r="DC687" s="52"/>
      <c r="DD687" s="52"/>
      <c r="DE687" s="52"/>
      <c r="DF687" s="52"/>
      <c r="DG687" s="52"/>
      <c r="DH687" s="52"/>
      <c r="DI687" s="52"/>
      <c r="DJ687" s="52"/>
      <c r="DK687" s="52"/>
      <c r="DL687" s="52"/>
    </row>
    <row r="688" spans="1:116" s="57" customFormat="1" x14ac:dyDescent="0.2">
      <c r="A688" s="220"/>
      <c r="B688" s="223"/>
      <c r="C688" s="226"/>
      <c r="D688" s="229"/>
      <c r="E688" s="229"/>
      <c r="F688" s="229"/>
      <c r="G688" s="232"/>
      <c r="H688" s="235"/>
      <c r="I688" s="237"/>
      <c r="J688" s="237"/>
      <c r="K688" s="235"/>
      <c r="L688" s="54" t="s">
        <v>142</v>
      </c>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146">
        <f t="shared" si="894"/>
        <v>0</v>
      </c>
      <c r="AU688" s="147">
        <f t="shared" si="937"/>
        <v>0</v>
      </c>
      <c r="AV688" s="52"/>
      <c r="AW688" s="55">
        <f t="shared" si="916"/>
        <v>0</v>
      </c>
      <c r="AX688" s="55"/>
      <c r="AY688" s="54" t="s">
        <v>142</v>
      </c>
      <c r="AZ688" s="54">
        <f t="shared" si="934"/>
        <v>0</v>
      </c>
      <c r="BA688" s="54">
        <f t="shared" si="934"/>
        <v>0</v>
      </c>
      <c r="BB688" s="54">
        <f t="shared" si="934"/>
        <v>0</v>
      </c>
      <c r="BC688" s="54">
        <f t="shared" si="934"/>
        <v>0</v>
      </c>
      <c r="BD688" s="54">
        <f t="shared" si="934"/>
        <v>0</v>
      </c>
      <c r="BE688" s="54">
        <f t="shared" si="934"/>
        <v>0</v>
      </c>
      <c r="BF688" s="54">
        <f t="shared" si="934"/>
        <v>0</v>
      </c>
      <c r="BG688" s="54">
        <f t="shared" si="934"/>
        <v>0</v>
      </c>
      <c r="BH688" s="54">
        <f t="shared" si="934"/>
        <v>0</v>
      </c>
      <c r="BI688" s="54">
        <f t="shared" si="934"/>
        <v>0</v>
      </c>
      <c r="BJ688" s="54">
        <f t="shared" si="934"/>
        <v>0</v>
      </c>
      <c r="BK688" s="54">
        <f t="shared" si="934"/>
        <v>0</v>
      </c>
      <c r="BL688" s="54">
        <f t="shared" si="934"/>
        <v>0</v>
      </c>
      <c r="BM688" s="54">
        <f t="shared" si="934"/>
        <v>0</v>
      </c>
      <c r="BN688" s="54">
        <f t="shared" si="934"/>
        <v>0</v>
      </c>
      <c r="BO688" s="54">
        <f t="shared" si="934"/>
        <v>0</v>
      </c>
      <c r="BP688" s="54">
        <f t="shared" si="934"/>
        <v>0</v>
      </c>
      <c r="BQ688" s="54">
        <f t="shared" si="934"/>
        <v>0</v>
      </c>
      <c r="BR688" s="54">
        <f t="shared" si="934"/>
        <v>0</v>
      </c>
      <c r="BS688" s="54">
        <f t="shared" si="934"/>
        <v>0</v>
      </c>
      <c r="BT688" s="54">
        <f t="shared" si="934"/>
        <v>0</v>
      </c>
      <c r="BU688" s="54">
        <f t="shared" si="934"/>
        <v>0</v>
      </c>
      <c r="BV688" s="54">
        <f t="shared" si="934"/>
        <v>0</v>
      </c>
      <c r="BW688" s="54">
        <f t="shared" si="934"/>
        <v>0</v>
      </c>
      <c r="BX688" s="54">
        <f t="shared" si="934"/>
        <v>0</v>
      </c>
      <c r="BY688" s="54">
        <f t="shared" si="934"/>
        <v>0</v>
      </c>
      <c r="BZ688" s="54">
        <f t="shared" si="934"/>
        <v>0</v>
      </c>
      <c r="CA688" s="54">
        <f t="shared" si="934"/>
        <v>0</v>
      </c>
      <c r="CB688" s="54">
        <f t="shared" si="934"/>
        <v>0</v>
      </c>
      <c r="CC688" s="54">
        <f t="shared" si="934"/>
        <v>0</v>
      </c>
      <c r="CD688" s="54">
        <f t="shared" si="934"/>
        <v>0</v>
      </c>
      <c r="CE688" s="54">
        <f t="shared" si="934"/>
        <v>0</v>
      </c>
      <c r="CF688" s="148">
        <f t="shared" si="934"/>
        <v>0</v>
      </c>
      <c r="CG688" s="52"/>
      <c r="CH688" s="52"/>
      <c r="CI688" s="52"/>
      <c r="CJ688" s="52"/>
      <c r="CK688" s="52"/>
      <c r="CL688" s="52"/>
      <c r="CM688" s="52"/>
      <c r="CN688" s="52"/>
      <c r="CO688" s="52"/>
      <c r="CP688" s="52"/>
      <c r="CQ688" s="52"/>
      <c r="CR688" s="52"/>
      <c r="CS688" s="52"/>
      <c r="CT688" s="52"/>
      <c r="CU688" s="52"/>
      <c r="CV688" s="52"/>
      <c r="CW688" s="52"/>
      <c r="CX688" s="52"/>
      <c r="CY688" s="52"/>
      <c r="CZ688" s="52"/>
      <c r="DA688" s="52"/>
      <c r="DB688" s="52"/>
      <c r="DC688" s="52"/>
      <c r="DD688" s="52"/>
      <c r="DE688" s="52"/>
      <c r="DF688" s="52"/>
      <c r="DG688" s="52"/>
      <c r="DH688" s="52"/>
      <c r="DI688" s="52"/>
      <c r="DJ688" s="52"/>
      <c r="DK688" s="52"/>
      <c r="DL688" s="52"/>
    </row>
    <row r="689" spans="1:116" s="57" customFormat="1" x14ac:dyDescent="0.2">
      <c r="A689" s="220"/>
      <c r="B689" s="223"/>
      <c r="C689" s="226"/>
      <c r="D689" s="229"/>
      <c r="E689" s="229"/>
      <c r="F689" s="229"/>
      <c r="G689" s="232"/>
      <c r="H689" s="235"/>
      <c r="I689" s="237"/>
      <c r="J689" s="237"/>
      <c r="K689" s="235"/>
      <c r="L689" s="54" t="s">
        <v>139</v>
      </c>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146">
        <f t="shared" si="894"/>
        <v>0</v>
      </c>
      <c r="AU689" s="147">
        <f t="shared" si="937"/>
        <v>0</v>
      </c>
      <c r="AV689" s="52"/>
      <c r="AW689" s="55">
        <f t="shared" si="916"/>
        <v>0</v>
      </c>
      <c r="AX689" s="55"/>
      <c r="AY689" s="54" t="s">
        <v>139</v>
      </c>
      <c r="AZ689" s="54">
        <f t="shared" si="934"/>
        <v>0</v>
      </c>
      <c r="BA689" s="54">
        <f t="shared" si="934"/>
        <v>0</v>
      </c>
      <c r="BB689" s="54">
        <f t="shared" si="934"/>
        <v>0</v>
      </c>
      <c r="BC689" s="54">
        <f t="shared" si="934"/>
        <v>0</v>
      </c>
      <c r="BD689" s="54">
        <f t="shared" si="934"/>
        <v>0</v>
      </c>
      <c r="BE689" s="54">
        <f t="shared" si="934"/>
        <v>0</v>
      </c>
      <c r="BF689" s="54">
        <f t="shared" si="934"/>
        <v>0</v>
      </c>
      <c r="BG689" s="54">
        <f t="shared" si="934"/>
        <v>0</v>
      </c>
      <c r="BH689" s="54">
        <f t="shared" si="934"/>
        <v>0</v>
      </c>
      <c r="BI689" s="54">
        <f t="shared" si="934"/>
        <v>0</v>
      </c>
      <c r="BJ689" s="54">
        <f t="shared" si="934"/>
        <v>0</v>
      </c>
      <c r="BK689" s="54">
        <f t="shared" si="934"/>
        <v>0</v>
      </c>
      <c r="BL689" s="54">
        <f t="shared" si="934"/>
        <v>0</v>
      </c>
      <c r="BM689" s="54">
        <f t="shared" si="934"/>
        <v>0</v>
      </c>
      <c r="BN689" s="54">
        <f t="shared" si="934"/>
        <v>0</v>
      </c>
      <c r="BO689" s="54">
        <f t="shared" si="934"/>
        <v>0</v>
      </c>
      <c r="BP689" s="54">
        <f t="shared" si="934"/>
        <v>0</v>
      </c>
      <c r="BQ689" s="54">
        <f t="shared" si="934"/>
        <v>0</v>
      </c>
      <c r="BR689" s="54">
        <f t="shared" si="934"/>
        <v>0</v>
      </c>
      <c r="BS689" s="54">
        <f t="shared" si="934"/>
        <v>0</v>
      </c>
      <c r="BT689" s="54">
        <f t="shared" si="934"/>
        <v>0</v>
      </c>
      <c r="BU689" s="54">
        <f t="shared" si="934"/>
        <v>0</v>
      </c>
      <c r="BV689" s="54">
        <f t="shared" si="934"/>
        <v>0</v>
      </c>
      <c r="BW689" s="54">
        <f t="shared" si="934"/>
        <v>0</v>
      </c>
      <c r="BX689" s="54">
        <f t="shared" si="934"/>
        <v>0</v>
      </c>
      <c r="BY689" s="54">
        <f t="shared" si="934"/>
        <v>0</v>
      </c>
      <c r="BZ689" s="54">
        <f t="shared" si="934"/>
        <v>0</v>
      </c>
      <c r="CA689" s="54">
        <f t="shared" si="934"/>
        <v>0</v>
      </c>
      <c r="CB689" s="54">
        <f t="shared" si="934"/>
        <v>0</v>
      </c>
      <c r="CC689" s="54">
        <f t="shared" si="934"/>
        <v>0</v>
      </c>
      <c r="CD689" s="54">
        <f t="shared" si="934"/>
        <v>0</v>
      </c>
      <c r="CE689" s="54">
        <f t="shared" si="934"/>
        <v>0</v>
      </c>
      <c r="CF689" s="148">
        <f t="shared" si="934"/>
        <v>0</v>
      </c>
      <c r="CG689" s="52"/>
      <c r="CH689" s="52"/>
      <c r="CI689" s="52"/>
      <c r="CJ689" s="52"/>
      <c r="CK689" s="52"/>
      <c r="CL689" s="52"/>
      <c r="CM689" s="52"/>
      <c r="CN689" s="52"/>
      <c r="CO689" s="52"/>
      <c r="CP689" s="52"/>
      <c r="CQ689" s="52"/>
      <c r="CR689" s="52"/>
      <c r="CS689" s="52"/>
      <c r="CT689" s="52"/>
      <c r="CU689" s="52"/>
      <c r="CV689" s="52"/>
      <c r="CW689" s="52"/>
      <c r="CX689" s="52"/>
      <c r="CY689" s="52"/>
      <c r="CZ689" s="52"/>
      <c r="DA689" s="52"/>
      <c r="DB689" s="52"/>
      <c r="DC689" s="52"/>
      <c r="DD689" s="52"/>
      <c r="DE689" s="52"/>
      <c r="DF689" s="52"/>
      <c r="DG689" s="52"/>
      <c r="DH689" s="52"/>
      <c r="DI689" s="52"/>
      <c r="DJ689" s="52"/>
      <c r="DK689" s="52"/>
      <c r="DL689" s="52"/>
    </row>
    <row r="690" spans="1:116" s="57" customFormat="1" x14ac:dyDescent="0.2">
      <c r="A690" s="220"/>
      <c r="B690" s="223"/>
      <c r="C690" s="226"/>
      <c r="D690" s="229"/>
      <c r="E690" s="229"/>
      <c r="F690" s="229"/>
      <c r="G690" s="232"/>
      <c r="H690" s="235"/>
      <c r="I690" s="237"/>
      <c r="J690" s="237"/>
      <c r="K690" s="235"/>
      <c r="L690" s="54" t="s">
        <v>140</v>
      </c>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146">
        <f t="shared" si="894"/>
        <v>0</v>
      </c>
      <c r="AU690" s="147">
        <f t="shared" si="937"/>
        <v>0</v>
      </c>
      <c r="AV690" s="52"/>
      <c r="AW690" s="55">
        <f t="shared" si="916"/>
        <v>0</v>
      </c>
      <c r="AX690" s="55"/>
      <c r="AY690" s="54" t="s">
        <v>140</v>
      </c>
      <c r="AZ690" s="54">
        <f t="shared" si="934"/>
        <v>0</v>
      </c>
      <c r="BA690" s="54">
        <f t="shared" si="934"/>
        <v>0</v>
      </c>
      <c r="BB690" s="54">
        <f t="shared" si="934"/>
        <v>0</v>
      </c>
      <c r="BC690" s="54">
        <f t="shared" si="934"/>
        <v>0</v>
      </c>
      <c r="BD690" s="54">
        <f t="shared" si="934"/>
        <v>0</v>
      </c>
      <c r="BE690" s="54">
        <f t="shared" si="934"/>
        <v>0</v>
      </c>
      <c r="BF690" s="54">
        <f t="shared" si="934"/>
        <v>0</v>
      </c>
      <c r="BG690" s="54">
        <f t="shared" si="934"/>
        <v>0</v>
      </c>
      <c r="BH690" s="54">
        <f t="shared" si="934"/>
        <v>0</v>
      </c>
      <c r="BI690" s="54">
        <f t="shared" si="934"/>
        <v>0</v>
      </c>
      <c r="BJ690" s="54">
        <f t="shared" si="934"/>
        <v>0</v>
      </c>
      <c r="BK690" s="54">
        <f t="shared" si="934"/>
        <v>0</v>
      </c>
      <c r="BL690" s="54">
        <f t="shared" si="934"/>
        <v>0</v>
      </c>
      <c r="BM690" s="54">
        <f t="shared" si="934"/>
        <v>0</v>
      </c>
      <c r="BN690" s="54">
        <f t="shared" si="934"/>
        <v>0</v>
      </c>
      <c r="BO690" s="54">
        <f t="shared" ref="BO690" si="938">IFERROR($AU690/$AT690*AB690,0)</f>
        <v>0</v>
      </c>
      <c r="BP690" s="54">
        <f t="shared" ref="BP690:CE698" si="939">IFERROR($AU690/$AT690*AC690,0)</f>
        <v>0</v>
      </c>
      <c r="BQ690" s="54">
        <f t="shared" ref="BQ690" si="940">IFERROR($AU690/$AT690*AD690,0)</f>
        <v>0</v>
      </c>
      <c r="BR690" s="54">
        <f t="shared" ref="BR690" si="941">IFERROR($AU690/$AT690*AE690,0)</f>
        <v>0</v>
      </c>
      <c r="BS690" s="54">
        <f t="shared" ref="BS690" si="942">IFERROR($AU690/$AT690*AF690,0)</f>
        <v>0</v>
      </c>
      <c r="BT690" s="54">
        <f t="shared" ref="BT690" si="943">IFERROR($AU690/$AT690*AG690,0)</f>
        <v>0</v>
      </c>
      <c r="BU690" s="54">
        <f t="shared" ref="BU690" si="944">IFERROR($AU690/$AT690*AH690,0)</f>
        <v>0</v>
      </c>
      <c r="BV690" s="54">
        <f t="shared" ref="BV690" si="945">IFERROR($AU690/$AT690*AI690,0)</f>
        <v>0</v>
      </c>
      <c r="BW690" s="54">
        <f t="shared" ref="BW690" si="946">IFERROR($AU690/$AT690*AJ690,0)</f>
        <v>0</v>
      </c>
      <c r="BX690" s="54">
        <f t="shared" ref="BX690" si="947">IFERROR($AU690/$AT690*AK690,0)</f>
        <v>0</v>
      </c>
      <c r="BY690" s="54">
        <f t="shared" ref="BY690" si="948">IFERROR($AU690/$AT690*AL690,0)</f>
        <v>0</v>
      </c>
      <c r="BZ690" s="54">
        <f t="shared" ref="BZ690" si="949">IFERROR($AU690/$AT690*AM690,0)</f>
        <v>0</v>
      </c>
      <c r="CA690" s="54">
        <f t="shared" ref="CA690" si="950">IFERROR($AU690/$AT690*AN690,0)</f>
        <v>0</v>
      </c>
      <c r="CB690" s="54">
        <f t="shared" ref="CB690" si="951">IFERROR($AU690/$AT690*AO690,0)</f>
        <v>0</v>
      </c>
      <c r="CC690" s="54">
        <f t="shared" ref="CC690" si="952">IFERROR($AU690/$AT690*AP690,0)</f>
        <v>0</v>
      </c>
      <c r="CD690" s="54">
        <f t="shared" ref="CD690" si="953">IFERROR($AU690/$AT690*AQ690,0)</f>
        <v>0</v>
      </c>
      <c r="CE690" s="54">
        <f t="shared" ref="CE690" si="954">IFERROR($AU690/$AT690*AR690,0)</f>
        <v>0</v>
      </c>
      <c r="CF690" s="148">
        <f t="shared" ref="AZ690:CF706" si="955">IFERROR($AU690/$AT690*AS690,0)</f>
        <v>0</v>
      </c>
      <c r="CG690" s="52"/>
      <c r="CH690" s="52"/>
      <c r="CI690" s="52"/>
      <c r="CJ690" s="52"/>
      <c r="CK690" s="52"/>
      <c r="CL690" s="52"/>
      <c r="CM690" s="52"/>
      <c r="CN690" s="52"/>
      <c r="CO690" s="52"/>
      <c r="CP690" s="52"/>
      <c r="CQ690" s="52"/>
      <c r="CR690" s="52"/>
      <c r="CS690" s="52"/>
      <c r="CT690" s="52"/>
      <c r="CU690" s="52"/>
      <c r="CV690" s="52"/>
      <c r="CW690" s="52"/>
      <c r="CX690" s="52"/>
      <c r="CY690" s="52"/>
      <c r="CZ690" s="52"/>
      <c r="DA690" s="52"/>
      <c r="DB690" s="52"/>
      <c r="DC690" s="52"/>
      <c r="DD690" s="52"/>
      <c r="DE690" s="52"/>
      <c r="DF690" s="52"/>
      <c r="DG690" s="52"/>
      <c r="DH690" s="52"/>
      <c r="DI690" s="52"/>
      <c r="DJ690" s="52"/>
      <c r="DK690" s="52"/>
      <c r="DL690" s="52"/>
    </row>
    <row r="691" spans="1:116" s="57" customFormat="1" ht="13.5" thickBot="1" x14ac:dyDescent="0.25">
      <c r="A691" s="221"/>
      <c r="B691" s="224"/>
      <c r="C691" s="227"/>
      <c r="D691" s="230"/>
      <c r="E691" s="230"/>
      <c r="F691" s="230"/>
      <c r="G691" s="233"/>
      <c r="H691" s="236"/>
      <c r="I691" s="238"/>
      <c r="J691" s="238"/>
      <c r="K691" s="236"/>
      <c r="L691" s="141" t="s">
        <v>141</v>
      </c>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8"/>
      <c r="AL691" s="128"/>
      <c r="AM691" s="128"/>
      <c r="AN691" s="128"/>
      <c r="AO691" s="128"/>
      <c r="AP691" s="128"/>
      <c r="AQ691" s="128"/>
      <c r="AR691" s="128"/>
      <c r="AS691" s="128"/>
      <c r="AT691" s="149">
        <f t="shared" si="894"/>
        <v>0</v>
      </c>
      <c r="AU691" s="150">
        <f t="shared" si="937"/>
        <v>0</v>
      </c>
      <c r="AV691" s="52"/>
      <c r="AW691" s="55">
        <f t="shared" si="916"/>
        <v>0</v>
      </c>
      <c r="AX691" s="55"/>
      <c r="AY691" s="141" t="s">
        <v>141</v>
      </c>
      <c r="AZ691" s="141">
        <f t="shared" ref="AZ691:BO698" si="956">IFERROR($AU691/$AT691*M691,0)</f>
        <v>0</v>
      </c>
      <c r="BA691" s="141">
        <f t="shared" si="956"/>
        <v>0</v>
      </c>
      <c r="BB691" s="141">
        <f t="shared" si="956"/>
        <v>0</v>
      </c>
      <c r="BC691" s="141">
        <f t="shared" si="956"/>
        <v>0</v>
      </c>
      <c r="BD691" s="141">
        <f t="shared" si="956"/>
        <v>0</v>
      </c>
      <c r="BE691" s="141">
        <f t="shared" si="956"/>
        <v>0</v>
      </c>
      <c r="BF691" s="141">
        <f t="shared" si="956"/>
        <v>0</v>
      </c>
      <c r="BG691" s="141">
        <f t="shared" si="956"/>
        <v>0</v>
      </c>
      <c r="BH691" s="141">
        <f t="shared" si="956"/>
        <v>0</v>
      </c>
      <c r="BI691" s="141">
        <f t="shared" si="956"/>
        <v>0</v>
      </c>
      <c r="BJ691" s="141">
        <f t="shared" si="956"/>
        <v>0</v>
      </c>
      <c r="BK691" s="141">
        <f t="shared" si="956"/>
        <v>0</v>
      </c>
      <c r="BL691" s="141">
        <f t="shared" si="956"/>
        <v>0</v>
      </c>
      <c r="BM691" s="141">
        <f t="shared" si="956"/>
        <v>0</v>
      </c>
      <c r="BN691" s="141">
        <f t="shared" si="956"/>
        <v>0</v>
      </c>
      <c r="BO691" s="141">
        <f t="shared" si="956"/>
        <v>0</v>
      </c>
      <c r="BP691" s="141">
        <f t="shared" si="939"/>
        <v>0</v>
      </c>
      <c r="BQ691" s="141">
        <f t="shared" si="939"/>
        <v>0</v>
      </c>
      <c r="BR691" s="141">
        <f t="shared" si="939"/>
        <v>0</v>
      </c>
      <c r="BS691" s="141">
        <f t="shared" si="939"/>
        <v>0</v>
      </c>
      <c r="BT691" s="141">
        <f t="shared" si="939"/>
        <v>0</v>
      </c>
      <c r="BU691" s="141">
        <f t="shared" si="939"/>
        <v>0</v>
      </c>
      <c r="BV691" s="141">
        <f t="shared" si="939"/>
        <v>0</v>
      </c>
      <c r="BW691" s="141">
        <f t="shared" si="939"/>
        <v>0</v>
      </c>
      <c r="BX691" s="141">
        <f t="shared" si="939"/>
        <v>0</v>
      </c>
      <c r="BY691" s="141">
        <f t="shared" si="939"/>
        <v>0</v>
      </c>
      <c r="BZ691" s="141">
        <f t="shared" si="939"/>
        <v>0</v>
      </c>
      <c r="CA691" s="141">
        <f t="shared" si="939"/>
        <v>0</v>
      </c>
      <c r="CB691" s="141">
        <f t="shared" si="939"/>
        <v>0</v>
      </c>
      <c r="CC691" s="141">
        <f t="shared" si="939"/>
        <v>0</v>
      </c>
      <c r="CD691" s="141">
        <f t="shared" si="939"/>
        <v>0</v>
      </c>
      <c r="CE691" s="141">
        <f t="shared" si="939"/>
        <v>0</v>
      </c>
      <c r="CF691" s="151">
        <f t="shared" si="955"/>
        <v>0</v>
      </c>
      <c r="CG691" s="52"/>
      <c r="CH691" s="52"/>
      <c r="CI691" s="52"/>
      <c r="CJ691" s="52"/>
      <c r="CK691" s="52"/>
      <c r="CL691" s="52"/>
      <c r="CM691" s="52"/>
      <c r="CN691" s="52"/>
      <c r="CO691" s="52"/>
      <c r="CP691" s="52"/>
      <c r="CQ691" s="52"/>
      <c r="CR691" s="52"/>
      <c r="CS691" s="52"/>
      <c r="CT691" s="52"/>
      <c r="CU691" s="52"/>
      <c r="CV691" s="52"/>
      <c r="CW691" s="52"/>
      <c r="CX691" s="52"/>
      <c r="CY691" s="52"/>
      <c r="CZ691" s="52"/>
      <c r="DA691" s="52"/>
      <c r="DB691" s="52"/>
      <c r="DC691" s="52"/>
      <c r="DD691" s="52"/>
      <c r="DE691" s="52"/>
      <c r="DF691" s="52"/>
      <c r="DG691" s="52"/>
      <c r="DH691" s="52"/>
      <c r="DI691" s="52"/>
      <c r="DJ691" s="52"/>
      <c r="DK691" s="52"/>
      <c r="DL691" s="52"/>
    </row>
    <row r="692" spans="1:116" s="57" customFormat="1" x14ac:dyDescent="0.2">
      <c r="A692" s="219"/>
      <c r="B692" s="222"/>
      <c r="C692" s="225"/>
      <c r="D692" s="228"/>
      <c r="E692" s="228"/>
      <c r="F692" s="228"/>
      <c r="G692" s="231"/>
      <c r="H692" s="234"/>
      <c r="I692" s="222"/>
      <c r="J692" s="222"/>
      <c r="K692" s="234"/>
      <c r="L692" s="140" t="s">
        <v>145</v>
      </c>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43">
        <f t="shared" si="894"/>
        <v>0</v>
      </c>
      <c r="AU692" s="144">
        <f t="shared" ref="AU692:AU699" si="957">AT692*$H$692</f>
        <v>0</v>
      </c>
      <c r="AV692" s="52"/>
      <c r="AW692" s="55">
        <f t="shared" si="916"/>
        <v>0</v>
      </c>
      <c r="AX692" s="55"/>
      <c r="AY692" s="140" t="s">
        <v>145</v>
      </c>
      <c r="AZ692" s="140">
        <f t="shared" si="956"/>
        <v>0</v>
      </c>
      <c r="BA692" s="140">
        <f t="shared" si="956"/>
        <v>0</v>
      </c>
      <c r="BB692" s="140">
        <f t="shared" si="956"/>
        <v>0</v>
      </c>
      <c r="BC692" s="140">
        <f t="shared" si="956"/>
        <v>0</v>
      </c>
      <c r="BD692" s="140">
        <f t="shared" si="956"/>
        <v>0</v>
      </c>
      <c r="BE692" s="140">
        <f t="shared" si="956"/>
        <v>0</v>
      </c>
      <c r="BF692" s="140">
        <f t="shared" si="956"/>
        <v>0</v>
      </c>
      <c r="BG692" s="140">
        <f t="shared" si="956"/>
        <v>0</v>
      </c>
      <c r="BH692" s="140">
        <f t="shared" si="956"/>
        <v>0</v>
      </c>
      <c r="BI692" s="140">
        <f t="shared" si="956"/>
        <v>0</v>
      </c>
      <c r="BJ692" s="140">
        <f t="shared" si="956"/>
        <v>0</v>
      </c>
      <c r="BK692" s="140">
        <f t="shared" si="956"/>
        <v>0</v>
      </c>
      <c r="BL692" s="140">
        <f t="shared" si="956"/>
        <v>0</v>
      </c>
      <c r="BM692" s="140">
        <f t="shared" si="956"/>
        <v>0</v>
      </c>
      <c r="BN692" s="140">
        <f t="shared" si="956"/>
        <v>0</v>
      </c>
      <c r="BO692" s="140">
        <f t="shared" si="956"/>
        <v>0</v>
      </c>
      <c r="BP692" s="140">
        <f t="shared" si="939"/>
        <v>0</v>
      </c>
      <c r="BQ692" s="140">
        <f t="shared" si="939"/>
        <v>0</v>
      </c>
      <c r="BR692" s="140">
        <f t="shared" si="939"/>
        <v>0</v>
      </c>
      <c r="BS692" s="140">
        <f t="shared" si="939"/>
        <v>0</v>
      </c>
      <c r="BT692" s="140">
        <f t="shared" si="939"/>
        <v>0</v>
      </c>
      <c r="BU692" s="140">
        <f t="shared" si="939"/>
        <v>0</v>
      </c>
      <c r="BV692" s="140">
        <f t="shared" si="939"/>
        <v>0</v>
      </c>
      <c r="BW692" s="140">
        <f t="shared" si="939"/>
        <v>0</v>
      </c>
      <c r="BX692" s="140">
        <f t="shared" si="939"/>
        <v>0</v>
      </c>
      <c r="BY692" s="140">
        <f t="shared" si="939"/>
        <v>0</v>
      </c>
      <c r="BZ692" s="140">
        <f t="shared" si="939"/>
        <v>0</v>
      </c>
      <c r="CA692" s="140">
        <f t="shared" si="939"/>
        <v>0</v>
      </c>
      <c r="CB692" s="140">
        <f t="shared" si="939"/>
        <v>0</v>
      </c>
      <c r="CC692" s="140">
        <f t="shared" si="939"/>
        <v>0</v>
      </c>
      <c r="CD692" s="140">
        <f t="shared" si="939"/>
        <v>0</v>
      </c>
      <c r="CE692" s="140">
        <f t="shared" si="939"/>
        <v>0</v>
      </c>
      <c r="CF692" s="145">
        <f t="shared" si="955"/>
        <v>0</v>
      </c>
      <c r="CG692" s="52"/>
      <c r="CH692" s="52"/>
      <c r="CI692" s="52"/>
      <c r="CJ692" s="52"/>
      <c r="CK692" s="52"/>
      <c r="CL692" s="52"/>
      <c r="CM692" s="52"/>
      <c r="CN692" s="52"/>
      <c r="CO692" s="52"/>
      <c r="CP692" s="52"/>
      <c r="CQ692" s="52"/>
      <c r="CR692" s="52"/>
      <c r="CS692" s="52"/>
      <c r="CT692" s="52"/>
      <c r="CU692" s="52"/>
      <c r="CV692" s="52"/>
      <c r="CW692" s="52"/>
      <c r="CX692" s="52"/>
      <c r="CY692" s="52"/>
      <c r="CZ692" s="52"/>
      <c r="DA692" s="52"/>
      <c r="DB692" s="52"/>
      <c r="DC692" s="52"/>
      <c r="DD692" s="52"/>
      <c r="DE692" s="52"/>
      <c r="DF692" s="52"/>
      <c r="DG692" s="52"/>
      <c r="DH692" s="52"/>
      <c r="DI692" s="52"/>
      <c r="DJ692" s="52"/>
      <c r="DK692" s="52"/>
      <c r="DL692" s="52"/>
    </row>
    <row r="693" spans="1:116" s="57" customFormat="1" x14ac:dyDescent="0.2">
      <c r="A693" s="220"/>
      <c r="B693" s="223"/>
      <c r="C693" s="226"/>
      <c r="D693" s="229"/>
      <c r="E693" s="229"/>
      <c r="F693" s="229"/>
      <c r="G693" s="232"/>
      <c r="H693" s="235"/>
      <c r="I693" s="237"/>
      <c r="J693" s="237"/>
      <c r="K693" s="235"/>
      <c r="L693" s="54" t="s">
        <v>1</v>
      </c>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146">
        <f t="shared" si="894"/>
        <v>0</v>
      </c>
      <c r="AU693" s="147">
        <f t="shared" si="957"/>
        <v>0</v>
      </c>
      <c r="AV693" s="52"/>
      <c r="AW693" s="55">
        <f t="shared" si="916"/>
        <v>0</v>
      </c>
      <c r="AX693" s="55"/>
      <c r="AY693" s="54" t="s">
        <v>1</v>
      </c>
      <c r="AZ693" s="54">
        <f t="shared" si="956"/>
        <v>0</v>
      </c>
      <c r="BA693" s="54">
        <f t="shared" si="956"/>
        <v>0</v>
      </c>
      <c r="BB693" s="54">
        <f t="shared" si="956"/>
        <v>0</v>
      </c>
      <c r="BC693" s="54">
        <f t="shared" si="956"/>
        <v>0</v>
      </c>
      <c r="BD693" s="54">
        <f t="shared" si="956"/>
        <v>0</v>
      </c>
      <c r="BE693" s="54">
        <f t="shared" si="956"/>
        <v>0</v>
      </c>
      <c r="BF693" s="54">
        <f t="shared" si="956"/>
        <v>0</v>
      </c>
      <c r="BG693" s="54">
        <f t="shared" si="956"/>
        <v>0</v>
      </c>
      <c r="BH693" s="54">
        <f t="shared" si="956"/>
        <v>0</v>
      </c>
      <c r="BI693" s="54">
        <f t="shared" si="956"/>
        <v>0</v>
      </c>
      <c r="BJ693" s="54">
        <f t="shared" si="956"/>
        <v>0</v>
      </c>
      <c r="BK693" s="54">
        <f t="shared" si="956"/>
        <v>0</v>
      </c>
      <c r="BL693" s="54">
        <f t="shared" si="956"/>
        <v>0</v>
      </c>
      <c r="BM693" s="54">
        <f t="shared" si="956"/>
        <v>0</v>
      </c>
      <c r="BN693" s="54">
        <f t="shared" si="956"/>
        <v>0</v>
      </c>
      <c r="BO693" s="54">
        <f t="shared" si="956"/>
        <v>0</v>
      </c>
      <c r="BP693" s="54">
        <f t="shared" si="939"/>
        <v>0</v>
      </c>
      <c r="BQ693" s="54">
        <f t="shared" si="939"/>
        <v>0</v>
      </c>
      <c r="BR693" s="54">
        <f t="shared" si="939"/>
        <v>0</v>
      </c>
      <c r="BS693" s="54">
        <f t="shared" si="939"/>
        <v>0</v>
      </c>
      <c r="BT693" s="54">
        <f t="shared" si="939"/>
        <v>0</v>
      </c>
      <c r="BU693" s="54">
        <f t="shared" si="939"/>
        <v>0</v>
      </c>
      <c r="BV693" s="54">
        <f t="shared" si="939"/>
        <v>0</v>
      </c>
      <c r="BW693" s="54">
        <f t="shared" si="939"/>
        <v>0</v>
      </c>
      <c r="BX693" s="54">
        <f t="shared" si="939"/>
        <v>0</v>
      </c>
      <c r="BY693" s="54">
        <f t="shared" si="939"/>
        <v>0</v>
      </c>
      <c r="BZ693" s="54">
        <f t="shared" si="939"/>
        <v>0</v>
      </c>
      <c r="CA693" s="54">
        <f t="shared" si="939"/>
        <v>0</v>
      </c>
      <c r="CB693" s="54">
        <f t="shared" si="939"/>
        <v>0</v>
      </c>
      <c r="CC693" s="54">
        <f t="shared" si="939"/>
        <v>0</v>
      </c>
      <c r="CD693" s="54">
        <f t="shared" si="939"/>
        <v>0</v>
      </c>
      <c r="CE693" s="54">
        <f t="shared" si="939"/>
        <v>0</v>
      </c>
      <c r="CF693" s="148">
        <f t="shared" si="955"/>
        <v>0</v>
      </c>
      <c r="CG693" s="52"/>
      <c r="CH693" s="52"/>
      <c r="CI693" s="52"/>
      <c r="CJ693" s="52"/>
      <c r="CK693" s="52"/>
      <c r="CL693" s="52"/>
      <c r="CM693" s="52"/>
      <c r="CN693" s="52"/>
      <c r="CO693" s="52"/>
      <c r="CP693" s="52"/>
      <c r="CQ693" s="52"/>
      <c r="CR693" s="52"/>
      <c r="CS693" s="52"/>
      <c r="CT693" s="52"/>
      <c r="CU693" s="52"/>
      <c r="CV693" s="52"/>
      <c r="CW693" s="52"/>
      <c r="CX693" s="52"/>
      <c r="CY693" s="52"/>
      <c r="CZ693" s="52"/>
      <c r="DA693" s="52"/>
      <c r="DB693" s="52"/>
      <c r="DC693" s="52"/>
      <c r="DD693" s="52"/>
      <c r="DE693" s="52"/>
      <c r="DF693" s="52"/>
      <c r="DG693" s="52"/>
      <c r="DH693" s="52"/>
      <c r="DI693" s="52"/>
      <c r="DJ693" s="52"/>
      <c r="DK693" s="52"/>
      <c r="DL693" s="52"/>
    </row>
    <row r="694" spans="1:116" s="57" customFormat="1" x14ac:dyDescent="0.2">
      <c r="A694" s="220"/>
      <c r="B694" s="223"/>
      <c r="C694" s="226"/>
      <c r="D694" s="229"/>
      <c r="E694" s="229"/>
      <c r="F694" s="229"/>
      <c r="G694" s="232"/>
      <c r="H694" s="235"/>
      <c r="I694" s="237"/>
      <c r="J694" s="237"/>
      <c r="K694" s="235"/>
      <c r="L694" s="54" t="s">
        <v>2</v>
      </c>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146">
        <f t="shared" si="894"/>
        <v>0</v>
      </c>
      <c r="AU694" s="147">
        <f t="shared" si="957"/>
        <v>0</v>
      </c>
      <c r="AV694" s="52"/>
      <c r="AW694" s="55">
        <f t="shared" si="916"/>
        <v>0</v>
      </c>
      <c r="AX694" s="55"/>
      <c r="AY694" s="54" t="s">
        <v>2</v>
      </c>
      <c r="AZ694" s="54">
        <f t="shared" si="956"/>
        <v>0</v>
      </c>
      <c r="BA694" s="54">
        <f t="shared" si="956"/>
        <v>0</v>
      </c>
      <c r="BB694" s="54">
        <f t="shared" si="956"/>
        <v>0</v>
      </c>
      <c r="BC694" s="54">
        <f t="shared" si="956"/>
        <v>0</v>
      </c>
      <c r="BD694" s="54">
        <f t="shared" si="956"/>
        <v>0</v>
      </c>
      <c r="BE694" s="54">
        <f t="shared" si="956"/>
        <v>0</v>
      </c>
      <c r="BF694" s="54">
        <f t="shared" si="956"/>
        <v>0</v>
      </c>
      <c r="BG694" s="54">
        <f t="shared" si="956"/>
        <v>0</v>
      </c>
      <c r="BH694" s="54">
        <f t="shared" si="956"/>
        <v>0</v>
      </c>
      <c r="BI694" s="54">
        <f t="shared" si="956"/>
        <v>0</v>
      </c>
      <c r="BJ694" s="54">
        <f t="shared" si="956"/>
        <v>0</v>
      </c>
      <c r="BK694" s="54">
        <f t="shared" si="956"/>
        <v>0</v>
      </c>
      <c r="BL694" s="54">
        <f t="shared" si="956"/>
        <v>0</v>
      </c>
      <c r="BM694" s="54">
        <f t="shared" si="956"/>
        <v>0</v>
      </c>
      <c r="BN694" s="54">
        <f t="shared" si="956"/>
        <v>0</v>
      </c>
      <c r="BO694" s="54">
        <f t="shared" si="956"/>
        <v>0</v>
      </c>
      <c r="BP694" s="54">
        <f t="shared" si="939"/>
        <v>0</v>
      </c>
      <c r="BQ694" s="54">
        <f t="shared" si="939"/>
        <v>0</v>
      </c>
      <c r="BR694" s="54">
        <f t="shared" si="939"/>
        <v>0</v>
      </c>
      <c r="BS694" s="54">
        <f t="shared" si="939"/>
        <v>0</v>
      </c>
      <c r="BT694" s="54">
        <f t="shared" si="939"/>
        <v>0</v>
      </c>
      <c r="BU694" s="54">
        <f t="shared" si="939"/>
        <v>0</v>
      </c>
      <c r="BV694" s="54">
        <f t="shared" si="939"/>
        <v>0</v>
      </c>
      <c r="BW694" s="54">
        <f t="shared" si="939"/>
        <v>0</v>
      </c>
      <c r="BX694" s="54">
        <f t="shared" si="939"/>
        <v>0</v>
      </c>
      <c r="BY694" s="54">
        <f t="shared" si="939"/>
        <v>0</v>
      </c>
      <c r="BZ694" s="54">
        <f t="shared" si="939"/>
        <v>0</v>
      </c>
      <c r="CA694" s="54">
        <f t="shared" si="939"/>
        <v>0</v>
      </c>
      <c r="CB694" s="54">
        <f t="shared" si="939"/>
        <v>0</v>
      </c>
      <c r="CC694" s="54">
        <f t="shared" si="939"/>
        <v>0</v>
      </c>
      <c r="CD694" s="54">
        <f t="shared" si="939"/>
        <v>0</v>
      </c>
      <c r="CE694" s="54">
        <f t="shared" si="939"/>
        <v>0</v>
      </c>
      <c r="CF694" s="148">
        <f t="shared" si="955"/>
        <v>0</v>
      </c>
      <c r="CG694" s="52"/>
      <c r="CH694" s="52"/>
      <c r="CI694" s="52"/>
      <c r="CJ694" s="52"/>
      <c r="CK694" s="52"/>
      <c r="CL694" s="52"/>
      <c r="CM694" s="52"/>
      <c r="CN694" s="52"/>
      <c r="CO694" s="52"/>
      <c r="CP694" s="52"/>
      <c r="CQ694" s="52"/>
      <c r="CR694" s="52"/>
      <c r="CS694" s="52"/>
      <c r="CT694" s="52"/>
      <c r="CU694" s="52"/>
      <c r="CV694" s="52"/>
      <c r="CW694" s="52"/>
      <c r="CX694" s="52"/>
      <c r="CY694" s="52"/>
      <c r="CZ694" s="52"/>
      <c r="DA694" s="52"/>
      <c r="DB694" s="52"/>
      <c r="DC694" s="52"/>
      <c r="DD694" s="52"/>
      <c r="DE694" s="52"/>
      <c r="DF694" s="52"/>
      <c r="DG694" s="52"/>
      <c r="DH694" s="52"/>
      <c r="DI694" s="52"/>
      <c r="DJ694" s="52"/>
      <c r="DK694" s="52"/>
      <c r="DL694" s="52"/>
    </row>
    <row r="695" spans="1:116" s="57" customFormat="1" x14ac:dyDescent="0.2">
      <c r="A695" s="220"/>
      <c r="B695" s="223"/>
      <c r="C695" s="226"/>
      <c r="D695" s="229"/>
      <c r="E695" s="229"/>
      <c r="F695" s="229"/>
      <c r="G695" s="232"/>
      <c r="H695" s="235"/>
      <c r="I695" s="237"/>
      <c r="J695" s="237"/>
      <c r="K695" s="235"/>
      <c r="L695" s="54" t="s">
        <v>138</v>
      </c>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146">
        <f t="shared" si="894"/>
        <v>0</v>
      </c>
      <c r="AU695" s="147">
        <f t="shared" si="957"/>
        <v>0</v>
      </c>
      <c r="AV695" s="52"/>
      <c r="AW695" s="55">
        <f t="shared" si="916"/>
        <v>0</v>
      </c>
      <c r="AX695" s="55"/>
      <c r="AY695" s="54" t="s">
        <v>138</v>
      </c>
      <c r="AZ695" s="54">
        <f t="shared" si="956"/>
        <v>0</v>
      </c>
      <c r="BA695" s="54">
        <f t="shared" si="956"/>
        <v>0</v>
      </c>
      <c r="BB695" s="54">
        <f t="shared" si="956"/>
        <v>0</v>
      </c>
      <c r="BC695" s="54">
        <f t="shared" si="956"/>
        <v>0</v>
      </c>
      <c r="BD695" s="54">
        <f t="shared" si="956"/>
        <v>0</v>
      </c>
      <c r="BE695" s="54">
        <f t="shared" si="956"/>
        <v>0</v>
      </c>
      <c r="BF695" s="54">
        <f t="shared" si="956"/>
        <v>0</v>
      </c>
      <c r="BG695" s="54">
        <f t="shared" si="956"/>
        <v>0</v>
      </c>
      <c r="BH695" s="54">
        <f t="shared" si="956"/>
        <v>0</v>
      </c>
      <c r="BI695" s="54">
        <f t="shared" si="956"/>
        <v>0</v>
      </c>
      <c r="BJ695" s="54">
        <f t="shared" si="956"/>
        <v>0</v>
      </c>
      <c r="BK695" s="54">
        <f t="shared" si="956"/>
        <v>0</v>
      </c>
      <c r="BL695" s="54">
        <f t="shared" si="956"/>
        <v>0</v>
      </c>
      <c r="BM695" s="54">
        <f t="shared" si="956"/>
        <v>0</v>
      </c>
      <c r="BN695" s="54">
        <f t="shared" si="956"/>
        <v>0</v>
      </c>
      <c r="BO695" s="54">
        <f t="shared" si="956"/>
        <v>0</v>
      </c>
      <c r="BP695" s="54">
        <f t="shared" si="939"/>
        <v>0</v>
      </c>
      <c r="BQ695" s="54">
        <f t="shared" si="939"/>
        <v>0</v>
      </c>
      <c r="BR695" s="54">
        <f t="shared" si="939"/>
        <v>0</v>
      </c>
      <c r="BS695" s="54">
        <f t="shared" si="939"/>
        <v>0</v>
      </c>
      <c r="BT695" s="54">
        <f t="shared" si="939"/>
        <v>0</v>
      </c>
      <c r="BU695" s="54">
        <f t="shared" si="939"/>
        <v>0</v>
      </c>
      <c r="BV695" s="54">
        <f t="shared" si="939"/>
        <v>0</v>
      </c>
      <c r="BW695" s="54">
        <f t="shared" si="939"/>
        <v>0</v>
      </c>
      <c r="BX695" s="54">
        <f t="shared" si="939"/>
        <v>0</v>
      </c>
      <c r="BY695" s="54">
        <f t="shared" si="939"/>
        <v>0</v>
      </c>
      <c r="BZ695" s="54">
        <f t="shared" si="939"/>
        <v>0</v>
      </c>
      <c r="CA695" s="54">
        <f t="shared" si="939"/>
        <v>0</v>
      </c>
      <c r="CB695" s="54">
        <f t="shared" si="939"/>
        <v>0</v>
      </c>
      <c r="CC695" s="54">
        <f t="shared" si="939"/>
        <v>0</v>
      </c>
      <c r="CD695" s="54">
        <f t="shared" si="939"/>
        <v>0</v>
      </c>
      <c r="CE695" s="54">
        <f t="shared" si="939"/>
        <v>0</v>
      </c>
      <c r="CF695" s="148">
        <f t="shared" si="955"/>
        <v>0</v>
      </c>
      <c r="CG695" s="52"/>
      <c r="CH695" s="52"/>
      <c r="CI695" s="52"/>
      <c r="CJ695" s="52"/>
      <c r="CK695" s="52"/>
      <c r="CL695" s="52"/>
      <c r="CM695" s="52"/>
      <c r="CN695" s="52"/>
      <c r="CO695" s="52"/>
      <c r="CP695" s="52"/>
      <c r="CQ695" s="52"/>
      <c r="CR695" s="52"/>
      <c r="CS695" s="52"/>
      <c r="CT695" s="52"/>
      <c r="CU695" s="52"/>
      <c r="CV695" s="52"/>
      <c r="CW695" s="52"/>
      <c r="CX695" s="52"/>
      <c r="CY695" s="52"/>
      <c r="CZ695" s="52"/>
      <c r="DA695" s="52"/>
      <c r="DB695" s="52"/>
      <c r="DC695" s="52"/>
      <c r="DD695" s="52"/>
      <c r="DE695" s="52"/>
      <c r="DF695" s="52"/>
      <c r="DG695" s="52"/>
      <c r="DH695" s="52"/>
      <c r="DI695" s="52"/>
      <c r="DJ695" s="52"/>
      <c r="DK695" s="52"/>
      <c r="DL695" s="52"/>
    </row>
    <row r="696" spans="1:116" s="57" customFormat="1" x14ac:dyDescent="0.2">
      <c r="A696" s="220"/>
      <c r="B696" s="223"/>
      <c r="C696" s="226"/>
      <c r="D696" s="229"/>
      <c r="E696" s="229"/>
      <c r="F696" s="229"/>
      <c r="G696" s="232"/>
      <c r="H696" s="235"/>
      <c r="I696" s="237"/>
      <c r="J696" s="237"/>
      <c r="K696" s="235"/>
      <c r="L696" s="54" t="s">
        <v>142</v>
      </c>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146">
        <f t="shared" si="894"/>
        <v>0</v>
      </c>
      <c r="AU696" s="147">
        <f t="shared" si="957"/>
        <v>0</v>
      </c>
      <c r="AV696" s="52"/>
      <c r="AW696" s="55">
        <f t="shared" si="916"/>
        <v>0</v>
      </c>
      <c r="AX696" s="55"/>
      <c r="AY696" s="54" t="s">
        <v>142</v>
      </c>
      <c r="AZ696" s="54">
        <f t="shared" si="956"/>
        <v>0</v>
      </c>
      <c r="BA696" s="54">
        <f t="shared" si="956"/>
        <v>0</v>
      </c>
      <c r="BB696" s="54">
        <f t="shared" si="956"/>
        <v>0</v>
      </c>
      <c r="BC696" s="54">
        <f t="shared" si="956"/>
        <v>0</v>
      </c>
      <c r="BD696" s="54">
        <f t="shared" si="956"/>
        <v>0</v>
      </c>
      <c r="BE696" s="54">
        <f t="shared" si="956"/>
        <v>0</v>
      </c>
      <c r="BF696" s="54">
        <f t="shared" si="956"/>
        <v>0</v>
      </c>
      <c r="BG696" s="54">
        <f t="shared" si="956"/>
        <v>0</v>
      </c>
      <c r="BH696" s="54">
        <f t="shared" si="956"/>
        <v>0</v>
      </c>
      <c r="BI696" s="54">
        <f t="shared" si="956"/>
        <v>0</v>
      </c>
      <c r="BJ696" s="54">
        <f t="shared" si="956"/>
        <v>0</v>
      </c>
      <c r="BK696" s="54">
        <f t="shared" si="956"/>
        <v>0</v>
      </c>
      <c r="BL696" s="54">
        <f t="shared" si="956"/>
        <v>0</v>
      </c>
      <c r="BM696" s="54">
        <f t="shared" si="956"/>
        <v>0</v>
      </c>
      <c r="BN696" s="54">
        <f t="shared" si="956"/>
        <v>0</v>
      </c>
      <c r="BO696" s="54">
        <f t="shared" si="956"/>
        <v>0</v>
      </c>
      <c r="BP696" s="54">
        <f t="shared" si="939"/>
        <v>0</v>
      </c>
      <c r="BQ696" s="54">
        <f t="shared" si="939"/>
        <v>0</v>
      </c>
      <c r="BR696" s="54">
        <f t="shared" si="939"/>
        <v>0</v>
      </c>
      <c r="BS696" s="54">
        <f t="shared" si="939"/>
        <v>0</v>
      </c>
      <c r="BT696" s="54">
        <f t="shared" si="939"/>
        <v>0</v>
      </c>
      <c r="BU696" s="54">
        <f t="shared" si="939"/>
        <v>0</v>
      </c>
      <c r="BV696" s="54">
        <f t="shared" si="939"/>
        <v>0</v>
      </c>
      <c r="BW696" s="54">
        <f t="shared" si="939"/>
        <v>0</v>
      </c>
      <c r="BX696" s="54">
        <f t="shared" si="939"/>
        <v>0</v>
      </c>
      <c r="BY696" s="54">
        <f t="shared" si="939"/>
        <v>0</v>
      </c>
      <c r="BZ696" s="54">
        <f t="shared" si="939"/>
        <v>0</v>
      </c>
      <c r="CA696" s="54">
        <f t="shared" si="939"/>
        <v>0</v>
      </c>
      <c r="CB696" s="54">
        <f t="shared" si="939"/>
        <v>0</v>
      </c>
      <c r="CC696" s="54">
        <f t="shared" si="939"/>
        <v>0</v>
      </c>
      <c r="CD696" s="54">
        <f t="shared" si="939"/>
        <v>0</v>
      </c>
      <c r="CE696" s="54">
        <f t="shared" si="939"/>
        <v>0</v>
      </c>
      <c r="CF696" s="148">
        <f t="shared" si="955"/>
        <v>0</v>
      </c>
      <c r="CG696" s="52"/>
      <c r="CH696" s="52"/>
      <c r="CI696" s="52"/>
      <c r="CJ696" s="52"/>
      <c r="CK696" s="52"/>
      <c r="CL696" s="52"/>
      <c r="CM696" s="52"/>
      <c r="CN696" s="52"/>
      <c r="CO696" s="52"/>
      <c r="CP696" s="52"/>
      <c r="CQ696" s="52"/>
      <c r="CR696" s="52"/>
      <c r="CS696" s="52"/>
      <c r="CT696" s="52"/>
      <c r="CU696" s="52"/>
      <c r="CV696" s="52"/>
      <c r="CW696" s="52"/>
      <c r="CX696" s="52"/>
      <c r="CY696" s="52"/>
      <c r="CZ696" s="52"/>
      <c r="DA696" s="52"/>
      <c r="DB696" s="52"/>
      <c r="DC696" s="52"/>
      <c r="DD696" s="52"/>
      <c r="DE696" s="52"/>
      <c r="DF696" s="52"/>
      <c r="DG696" s="52"/>
      <c r="DH696" s="52"/>
      <c r="DI696" s="52"/>
      <c r="DJ696" s="52"/>
      <c r="DK696" s="52"/>
      <c r="DL696" s="52"/>
    </row>
    <row r="697" spans="1:116" s="57" customFormat="1" x14ac:dyDescent="0.2">
      <c r="A697" s="220"/>
      <c r="B697" s="223"/>
      <c r="C697" s="226"/>
      <c r="D697" s="229"/>
      <c r="E697" s="229"/>
      <c r="F697" s="229"/>
      <c r="G697" s="232"/>
      <c r="H697" s="235"/>
      <c r="I697" s="237"/>
      <c r="J697" s="237"/>
      <c r="K697" s="235"/>
      <c r="L697" s="54" t="s">
        <v>139</v>
      </c>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146">
        <f t="shared" si="894"/>
        <v>0</v>
      </c>
      <c r="AU697" s="147">
        <f t="shared" si="957"/>
        <v>0</v>
      </c>
      <c r="AV697" s="52"/>
      <c r="AW697" s="55">
        <f t="shared" si="916"/>
        <v>0</v>
      </c>
      <c r="AX697" s="55"/>
      <c r="AY697" s="54" t="s">
        <v>139</v>
      </c>
      <c r="AZ697" s="54">
        <f t="shared" si="956"/>
        <v>0</v>
      </c>
      <c r="BA697" s="54">
        <f t="shared" si="956"/>
        <v>0</v>
      </c>
      <c r="BB697" s="54">
        <f t="shared" si="956"/>
        <v>0</v>
      </c>
      <c r="BC697" s="54">
        <f t="shared" si="956"/>
        <v>0</v>
      </c>
      <c r="BD697" s="54">
        <f t="shared" si="956"/>
        <v>0</v>
      </c>
      <c r="BE697" s="54">
        <f t="shared" si="956"/>
        <v>0</v>
      </c>
      <c r="BF697" s="54">
        <f t="shared" si="956"/>
        <v>0</v>
      </c>
      <c r="BG697" s="54">
        <f t="shared" si="956"/>
        <v>0</v>
      </c>
      <c r="BH697" s="54">
        <f t="shared" si="956"/>
        <v>0</v>
      </c>
      <c r="BI697" s="54">
        <f t="shared" si="956"/>
        <v>0</v>
      </c>
      <c r="BJ697" s="54">
        <f t="shared" si="956"/>
        <v>0</v>
      </c>
      <c r="BK697" s="54">
        <f t="shared" si="956"/>
        <v>0</v>
      </c>
      <c r="BL697" s="54">
        <f t="shared" si="956"/>
        <v>0</v>
      </c>
      <c r="BM697" s="54">
        <f t="shared" si="956"/>
        <v>0</v>
      </c>
      <c r="BN697" s="54">
        <f t="shared" si="956"/>
        <v>0</v>
      </c>
      <c r="BO697" s="54">
        <f t="shared" si="956"/>
        <v>0</v>
      </c>
      <c r="BP697" s="54">
        <f t="shared" si="939"/>
        <v>0</v>
      </c>
      <c r="BQ697" s="54">
        <f t="shared" si="939"/>
        <v>0</v>
      </c>
      <c r="BR697" s="54">
        <f t="shared" si="939"/>
        <v>0</v>
      </c>
      <c r="BS697" s="54">
        <f t="shared" si="939"/>
        <v>0</v>
      </c>
      <c r="BT697" s="54">
        <f t="shared" si="939"/>
        <v>0</v>
      </c>
      <c r="BU697" s="54">
        <f t="shared" si="939"/>
        <v>0</v>
      </c>
      <c r="BV697" s="54">
        <f t="shared" si="939"/>
        <v>0</v>
      </c>
      <c r="BW697" s="54">
        <f t="shared" si="939"/>
        <v>0</v>
      </c>
      <c r="BX697" s="54">
        <f t="shared" si="939"/>
        <v>0</v>
      </c>
      <c r="BY697" s="54">
        <f t="shared" si="939"/>
        <v>0</v>
      </c>
      <c r="BZ697" s="54">
        <f t="shared" si="939"/>
        <v>0</v>
      </c>
      <c r="CA697" s="54">
        <f t="shared" si="939"/>
        <v>0</v>
      </c>
      <c r="CB697" s="54">
        <f t="shared" si="939"/>
        <v>0</v>
      </c>
      <c r="CC697" s="54">
        <f t="shared" si="939"/>
        <v>0</v>
      </c>
      <c r="CD697" s="54">
        <f t="shared" si="939"/>
        <v>0</v>
      </c>
      <c r="CE697" s="54">
        <f t="shared" si="939"/>
        <v>0</v>
      </c>
      <c r="CF697" s="148">
        <f t="shared" si="955"/>
        <v>0</v>
      </c>
      <c r="CG697" s="52"/>
      <c r="CH697" s="52"/>
      <c r="CI697" s="52"/>
      <c r="CJ697" s="52"/>
      <c r="CK697" s="52"/>
      <c r="CL697" s="52"/>
      <c r="CM697" s="52"/>
      <c r="CN697" s="52"/>
      <c r="CO697" s="52"/>
      <c r="CP697" s="52"/>
      <c r="CQ697" s="52"/>
      <c r="CR697" s="52"/>
      <c r="CS697" s="52"/>
      <c r="CT697" s="52"/>
      <c r="CU697" s="52"/>
      <c r="CV697" s="52"/>
      <c r="CW697" s="52"/>
      <c r="CX697" s="52"/>
      <c r="CY697" s="52"/>
      <c r="CZ697" s="52"/>
      <c r="DA697" s="52"/>
      <c r="DB697" s="52"/>
      <c r="DC697" s="52"/>
      <c r="DD697" s="52"/>
      <c r="DE697" s="52"/>
      <c r="DF697" s="52"/>
      <c r="DG697" s="52"/>
      <c r="DH697" s="52"/>
      <c r="DI697" s="52"/>
      <c r="DJ697" s="52"/>
      <c r="DK697" s="52"/>
      <c r="DL697" s="52"/>
    </row>
    <row r="698" spans="1:116" s="57" customFormat="1" x14ac:dyDescent="0.2">
      <c r="A698" s="220"/>
      <c r="B698" s="223"/>
      <c r="C698" s="226"/>
      <c r="D698" s="229"/>
      <c r="E698" s="229"/>
      <c r="F698" s="229"/>
      <c r="G698" s="232"/>
      <c r="H698" s="235"/>
      <c r="I698" s="237"/>
      <c r="J698" s="237"/>
      <c r="K698" s="235"/>
      <c r="L698" s="54" t="s">
        <v>140</v>
      </c>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c r="AS698" s="59"/>
      <c r="AT698" s="146">
        <f t="shared" si="894"/>
        <v>0</v>
      </c>
      <c r="AU698" s="147">
        <f t="shared" si="957"/>
        <v>0</v>
      </c>
      <c r="AV698" s="52"/>
      <c r="AW698" s="55">
        <f t="shared" si="916"/>
        <v>0</v>
      </c>
      <c r="AX698" s="55"/>
      <c r="AY698" s="54" t="s">
        <v>140</v>
      </c>
      <c r="AZ698" s="54">
        <f t="shared" si="956"/>
        <v>0</v>
      </c>
      <c r="BA698" s="54">
        <f t="shared" si="956"/>
        <v>0</v>
      </c>
      <c r="BB698" s="54">
        <f t="shared" si="956"/>
        <v>0</v>
      </c>
      <c r="BC698" s="54">
        <f t="shared" si="956"/>
        <v>0</v>
      </c>
      <c r="BD698" s="54">
        <f t="shared" si="956"/>
        <v>0</v>
      </c>
      <c r="BE698" s="54">
        <f t="shared" si="956"/>
        <v>0</v>
      </c>
      <c r="BF698" s="54">
        <f t="shared" si="956"/>
        <v>0</v>
      </c>
      <c r="BG698" s="54">
        <f t="shared" si="956"/>
        <v>0</v>
      </c>
      <c r="BH698" s="54">
        <f t="shared" si="956"/>
        <v>0</v>
      </c>
      <c r="BI698" s="54">
        <f t="shared" si="956"/>
        <v>0</v>
      </c>
      <c r="BJ698" s="54">
        <f t="shared" si="956"/>
        <v>0</v>
      </c>
      <c r="BK698" s="54">
        <f t="shared" si="956"/>
        <v>0</v>
      </c>
      <c r="BL698" s="54">
        <f t="shared" si="956"/>
        <v>0</v>
      </c>
      <c r="BM698" s="54">
        <f t="shared" si="956"/>
        <v>0</v>
      </c>
      <c r="BN698" s="54">
        <f t="shared" si="956"/>
        <v>0</v>
      </c>
      <c r="BO698" s="54">
        <f t="shared" si="956"/>
        <v>0</v>
      </c>
      <c r="BP698" s="54">
        <f t="shared" si="939"/>
        <v>0</v>
      </c>
      <c r="BQ698" s="54">
        <f t="shared" si="939"/>
        <v>0</v>
      </c>
      <c r="BR698" s="54">
        <f t="shared" si="939"/>
        <v>0</v>
      </c>
      <c r="BS698" s="54">
        <f t="shared" si="939"/>
        <v>0</v>
      </c>
      <c r="BT698" s="54">
        <f t="shared" si="939"/>
        <v>0</v>
      </c>
      <c r="BU698" s="54">
        <f t="shared" si="939"/>
        <v>0</v>
      </c>
      <c r="BV698" s="54">
        <f t="shared" si="939"/>
        <v>0</v>
      </c>
      <c r="BW698" s="54">
        <f t="shared" si="939"/>
        <v>0</v>
      </c>
      <c r="BX698" s="54">
        <f t="shared" si="939"/>
        <v>0</v>
      </c>
      <c r="BY698" s="54">
        <f t="shared" si="939"/>
        <v>0</v>
      </c>
      <c r="BZ698" s="54">
        <f t="shared" si="939"/>
        <v>0</v>
      </c>
      <c r="CA698" s="54">
        <f t="shared" si="939"/>
        <v>0</v>
      </c>
      <c r="CB698" s="54">
        <f t="shared" si="939"/>
        <v>0</v>
      </c>
      <c r="CC698" s="54">
        <f t="shared" si="939"/>
        <v>0</v>
      </c>
      <c r="CD698" s="54">
        <f t="shared" si="939"/>
        <v>0</v>
      </c>
      <c r="CE698" s="54">
        <f t="shared" si="939"/>
        <v>0</v>
      </c>
      <c r="CF698" s="148">
        <f t="shared" si="955"/>
        <v>0</v>
      </c>
      <c r="CG698" s="52"/>
      <c r="CH698" s="52"/>
      <c r="CI698" s="52"/>
      <c r="CJ698" s="52"/>
      <c r="CK698" s="52"/>
      <c r="CL698" s="52"/>
      <c r="CM698" s="52"/>
      <c r="CN698" s="52"/>
      <c r="CO698" s="52"/>
      <c r="CP698" s="52"/>
      <c r="CQ698" s="52"/>
      <c r="CR698" s="52"/>
      <c r="CS698" s="52"/>
      <c r="CT698" s="52"/>
      <c r="CU698" s="52"/>
      <c r="CV698" s="52"/>
      <c r="CW698" s="52"/>
      <c r="CX698" s="52"/>
      <c r="CY698" s="52"/>
      <c r="CZ698" s="52"/>
      <c r="DA698" s="52"/>
      <c r="DB698" s="52"/>
      <c r="DC698" s="52"/>
      <c r="DD698" s="52"/>
      <c r="DE698" s="52"/>
      <c r="DF698" s="52"/>
      <c r="DG698" s="52"/>
      <c r="DH698" s="52"/>
      <c r="DI698" s="52"/>
      <c r="DJ698" s="52"/>
      <c r="DK698" s="52"/>
      <c r="DL698" s="52"/>
    </row>
    <row r="699" spans="1:116" s="57" customFormat="1" ht="13.5" thickBot="1" x14ac:dyDescent="0.25">
      <c r="A699" s="221"/>
      <c r="B699" s="224"/>
      <c r="C699" s="227"/>
      <c r="D699" s="230"/>
      <c r="E699" s="230"/>
      <c r="F699" s="230"/>
      <c r="G699" s="233"/>
      <c r="H699" s="236"/>
      <c r="I699" s="238"/>
      <c r="J699" s="238"/>
      <c r="K699" s="236"/>
      <c r="L699" s="141" t="s">
        <v>141</v>
      </c>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28"/>
      <c r="AM699" s="128"/>
      <c r="AN699" s="128"/>
      <c r="AO699" s="128"/>
      <c r="AP699" s="128"/>
      <c r="AQ699" s="128"/>
      <c r="AR699" s="128"/>
      <c r="AS699" s="128"/>
      <c r="AT699" s="149">
        <f t="shared" si="894"/>
        <v>0</v>
      </c>
      <c r="AU699" s="150">
        <f t="shared" si="957"/>
        <v>0</v>
      </c>
      <c r="AV699" s="52"/>
      <c r="AW699" s="55">
        <f t="shared" si="916"/>
        <v>0</v>
      </c>
      <c r="AX699" s="55"/>
      <c r="AY699" s="141" t="s">
        <v>141</v>
      </c>
      <c r="AZ699" s="141">
        <f t="shared" si="955"/>
        <v>0</v>
      </c>
      <c r="BA699" s="141">
        <f t="shared" si="955"/>
        <v>0</v>
      </c>
      <c r="BB699" s="141">
        <f t="shared" si="955"/>
        <v>0</v>
      </c>
      <c r="BC699" s="141">
        <f t="shared" si="955"/>
        <v>0</v>
      </c>
      <c r="BD699" s="141">
        <f t="shared" si="955"/>
        <v>0</v>
      </c>
      <c r="BE699" s="141">
        <f t="shared" si="955"/>
        <v>0</v>
      </c>
      <c r="BF699" s="141">
        <f t="shared" si="955"/>
        <v>0</v>
      </c>
      <c r="BG699" s="141">
        <f t="shared" si="955"/>
        <v>0</v>
      </c>
      <c r="BH699" s="141">
        <f t="shared" si="955"/>
        <v>0</v>
      </c>
      <c r="BI699" s="141">
        <f t="shared" si="955"/>
        <v>0</v>
      </c>
      <c r="BJ699" s="141">
        <f t="shared" si="955"/>
        <v>0</v>
      </c>
      <c r="BK699" s="141">
        <f t="shared" si="955"/>
        <v>0</v>
      </c>
      <c r="BL699" s="141">
        <f t="shared" si="955"/>
        <v>0</v>
      </c>
      <c r="BM699" s="141">
        <f t="shared" si="955"/>
        <v>0</v>
      </c>
      <c r="BN699" s="141">
        <f t="shared" si="955"/>
        <v>0</v>
      </c>
      <c r="BO699" s="141">
        <f t="shared" si="955"/>
        <v>0</v>
      </c>
      <c r="BP699" s="141">
        <f t="shared" si="955"/>
        <v>0</v>
      </c>
      <c r="BQ699" s="141">
        <f t="shared" si="955"/>
        <v>0</v>
      </c>
      <c r="BR699" s="141">
        <f t="shared" si="955"/>
        <v>0</v>
      </c>
      <c r="BS699" s="141">
        <f t="shared" si="955"/>
        <v>0</v>
      </c>
      <c r="BT699" s="141">
        <f t="shared" si="955"/>
        <v>0</v>
      </c>
      <c r="BU699" s="141">
        <f t="shared" si="955"/>
        <v>0</v>
      </c>
      <c r="BV699" s="141">
        <f t="shared" si="955"/>
        <v>0</v>
      </c>
      <c r="BW699" s="141">
        <f t="shared" si="955"/>
        <v>0</v>
      </c>
      <c r="BX699" s="141">
        <f t="shared" si="955"/>
        <v>0</v>
      </c>
      <c r="BY699" s="141">
        <f t="shared" si="955"/>
        <v>0</v>
      </c>
      <c r="BZ699" s="141">
        <f t="shared" si="955"/>
        <v>0</v>
      </c>
      <c r="CA699" s="141">
        <f t="shared" si="955"/>
        <v>0</v>
      </c>
      <c r="CB699" s="141">
        <f t="shared" si="955"/>
        <v>0</v>
      </c>
      <c r="CC699" s="141">
        <f t="shared" si="955"/>
        <v>0</v>
      </c>
      <c r="CD699" s="141">
        <f t="shared" si="955"/>
        <v>0</v>
      </c>
      <c r="CE699" s="141">
        <f t="shared" si="955"/>
        <v>0</v>
      </c>
      <c r="CF699" s="151">
        <f t="shared" si="955"/>
        <v>0</v>
      </c>
      <c r="CG699" s="52"/>
      <c r="CH699" s="52"/>
      <c r="CI699" s="52"/>
      <c r="CJ699" s="52"/>
      <c r="CK699" s="52"/>
      <c r="CL699" s="52"/>
      <c r="CM699" s="52"/>
      <c r="CN699" s="52"/>
      <c r="CO699" s="52"/>
      <c r="CP699" s="52"/>
      <c r="CQ699" s="52"/>
      <c r="CR699" s="52"/>
      <c r="CS699" s="52"/>
      <c r="CT699" s="52"/>
      <c r="CU699" s="52"/>
      <c r="CV699" s="52"/>
      <c r="CW699" s="52"/>
      <c r="CX699" s="52"/>
      <c r="CY699" s="52"/>
      <c r="CZ699" s="52"/>
      <c r="DA699" s="52"/>
      <c r="DB699" s="52"/>
      <c r="DC699" s="52"/>
      <c r="DD699" s="52"/>
      <c r="DE699" s="52"/>
      <c r="DF699" s="52"/>
      <c r="DG699" s="52"/>
      <c r="DH699" s="52"/>
      <c r="DI699" s="52"/>
      <c r="DJ699" s="52"/>
      <c r="DK699" s="52"/>
      <c r="DL699" s="52"/>
    </row>
    <row r="700" spans="1:116" s="57" customFormat="1" x14ac:dyDescent="0.2">
      <c r="A700" s="219"/>
      <c r="B700" s="222"/>
      <c r="C700" s="225"/>
      <c r="D700" s="228"/>
      <c r="E700" s="228"/>
      <c r="F700" s="228"/>
      <c r="G700" s="231"/>
      <c r="H700" s="234"/>
      <c r="I700" s="222"/>
      <c r="J700" s="222"/>
      <c r="K700" s="234"/>
      <c r="L700" s="140" t="s">
        <v>145</v>
      </c>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43">
        <f t="shared" si="894"/>
        <v>0</v>
      </c>
      <c r="AU700" s="144">
        <f t="shared" ref="AU700:AU707" si="958">AT700*$H$700</f>
        <v>0</v>
      </c>
      <c r="AV700" s="52"/>
      <c r="AW700" s="55">
        <f t="shared" si="916"/>
        <v>0</v>
      </c>
      <c r="AX700" s="55"/>
      <c r="AY700" s="140" t="s">
        <v>145</v>
      </c>
      <c r="AZ700" s="140">
        <f t="shared" si="955"/>
        <v>0</v>
      </c>
      <c r="BA700" s="140">
        <f t="shared" si="955"/>
        <v>0</v>
      </c>
      <c r="BB700" s="140">
        <f t="shared" si="955"/>
        <v>0</v>
      </c>
      <c r="BC700" s="140">
        <f t="shared" si="955"/>
        <v>0</v>
      </c>
      <c r="BD700" s="140">
        <f t="shared" si="955"/>
        <v>0</v>
      </c>
      <c r="BE700" s="140">
        <f t="shared" si="955"/>
        <v>0</v>
      </c>
      <c r="BF700" s="140">
        <f t="shared" si="955"/>
        <v>0</v>
      </c>
      <c r="BG700" s="140">
        <f t="shared" si="955"/>
        <v>0</v>
      </c>
      <c r="BH700" s="140">
        <f t="shared" si="955"/>
        <v>0</v>
      </c>
      <c r="BI700" s="140">
        <f t="shared" si="955"/>
        <v>0</v>
      </c>
      <c r="BJ700" s="140">
        <f t="shared" si="955"/>
        <v>0</v>
      </c>
      <c r="BK700" s="140">
        <f t="shared" si="955"/>
        <v>0</v>
      </c>
      <c r="BL700" s="140">
        <f t="shared" si="955"/>
        <v>0</v>
      </c>
      <c r="BM700" s="140">
        <f t="shared" si="955"/>
        <v>0</v>
      </c>
      <c r="BN700" s="140">
        <f t="shared" si="955"/>
        <v>0</v>
      </c>
      <c r="BO700" s="140">
        <f t="shared" si="955"/>
        <v>0</v>
      </c>
      <c r="BP700" s="140">
        <f t="shared" si="955"/>
        <v>0</v>
      </c>
      <c r="BQ700" s="140">
        <f t="shared" si="955"/>
        <v>0</v>
      </c>
      <c r="BR700" s="140">
        <f t="shared" si="955"/>
        <v>0</v>
      </c>
      <c r="BS700" s="140">
        <f t="shared" si="955"/>
        <v>0</v>
      </c>
      <c r="BT700" s="140">
        <f t="shared" si="955"/>
        <v>0</v>
      </c>
      <c r="BU700" s="140">
        <f t="shared" si="955"/>
        <v>0</v>
      </c>
      <c r="BV700" s="140">
        <f t="shared" si="955"/>
        <v>0</v>
      </c>
      <c r="BW700" s="140">
        <f t="shared" si="955"/>
        <v>0</v>
      </c>
      <c r="BX700" s="140">
        <f t="shared" si="955"/>
        <v>0</v>
      </c>
      <c r="BY700" s="140">
        <f t="shared" si="955"/>
        <v>0</v>
      </c>
      <c r="BZ700" s="140">
        <f t="shared" si="955"/>
        <v>0</v>
      </c>
      <c r="CA700" s="140">
        <f t="shared" si="955"/>
        <v>0</v>
      </c>
      <c r="CB700" s="140">
        <f t="shared" si="955"/>
        <v>0</v>
      </c>
      <c r="CC700" s="140">
        <f t="shared" si="955"/>
        <v>0</v>
      </c>
      <c r="CD700" s="140">
        <f t="shared" si="955"/>
        <v>0</v>
      </c>
      <c r="CE700" s="140">
        <f t="shared" si="955"/>
        <v>0</v>
      </c>
      <c r="CF700" s="145">
        <f t="shared" si="955"/>
        <v>0</v>
      </c>
      <c r="CG700" s="52"/>
      <c r="CH700" s="52"/>
      <c r="CI700" s="52"/>
      <c r="CJ700" s="52"/>
      <c r="CK700" s="52"/>
      <c r="CL700" s="52"/>
      <c r="CM700" s="52"/>
      <c r="CN700" s="52"/>
      <c r="CO700" s="52"/>
      <c r="CP700" s="52"/>
      <c r="CQ700" s="52"/>
      <c r="CR700" s="52"/>
      <c r="CS700" s="52"/>
      <c r="CT700" s="52"/>
      <c r="CU700" s="52"/>
      <c r="CV700" s="52"/>
      <c r="CW700" s="52"/>
      <c r="CX700" s="52"/>
      <c r="CY700" s="52"/>
      <c r="CZ700" s="52"/>
      <c r="DA700" s="52"/>
      <c r="DB700" s="52"/>
      <c r="DC700" s="52"/>
      <c r="DD700" s="52"/>
      <c r="DE700" s="52"/>
      <c r="DF700" s="52"/>
      <c r="DG700" s="52"/>
      <c r="DH700" s="52"/>
      <c r="DI700" s="52"/>
      <c r="DJ700" s="52"/>
      <c r="DK700" s="52"/>
      <c r="DL700" s="52"/>
    </row>
    <row r="701" spans="1:116" s="57" customFormat="1" x14ac:dyDescent="0.2">
      <c r="A701" s="220"/>
      <c r="B701" s="223"/>
      <c r="C701" s="226"/>
      <c r="D701" s="229"/>
      <c r="E701" s="229"/>
      <c r="F701" s="229"/>
      <c r="G701" s="232"/>
      <c r="H701" s="235"/>
      <c r="I701" s="237"/>
      <c r="J701" s="237"/>
      <c r="K701" s="235"/>
      <c r="L701" s="54" t="s">
        <v>1</v>
      </c>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146">
        <f t="shared" si="894"/>
        <v>0</v>
      </c>
      <c r="AU701" s="147">
        <f t="shared" si="958"/>
        <v>0</v>
      </c>
      <c r="AV701" s="52"/>
      <c r="AW701" s="55">
        <f t="shared" si="916"/>
        <v>0</v>
      </c>
      <c r="AX701" s="55"/>
      <c r="AY701" s="54" t="s">
        <v>1</v>
      </c>
      <c r="AZ701" s="54">
        <f t="shared" si="955"/>
        <v>0</v>
      </c>
      <c r="BA701" s="54">
        <f t="shared" si="955"/>
        <v>0</v>
      </c>
      <c r="BB701" s="54">
        <f t="shared" si="955"/>
        <v>0</v>
      </c>
      <c r="BC701" s="54">
        <f t="shared" si="955"/>
        <v>0</v>
      </c>
      <c r="BD701" s="54">
        <f t="shared" si="955"/>
        <v>0</v>
      </c>
      <c r="BE701" s="54">
        <f t="shared" si="955"/>
        <v>0</v>
      </c>
      <c r="BF701" s="54">
        <f t="shared" si="955"/>
        <v>0</v>
      </c>
      <c r="BG701" s="54">
        <f t="shared" si="955"/>
        <v>0</v>
      </c>
      <c r="BH701" s="54">
        <f t="shared" si="955"/>
        <v>0</v>
      </c>
      <c r="BI701" s="54">
        <f t="shared" si="955"/>
        <v>0</v>
      </c>
      <c r="BJ701" s="54">
        <f t="shared" si="955"/>
        <v>0</v>
      </c>
      <c r="BK701" s="54">
        <f t="shared" si="955"/>
        <v>0</v>
      </c>
      <c r="BL701" s="54">
        <f t="shared" si="955"/>
        <v>0</v>
      </c>
      <c r="BM701" s="54">
        <f t="shared" si="955"/>
        <v>0</v>
      </c>
      <c r="BN701" s="54">
        <f t="shared" si="955"/>
        <v>0</v>
      </c>
      <c r="BO701" s="54">
        <f t="shared" si="955"/>
        <v>0</v>
      </c>
      <c r="BP701" s="54">
        <f t="shared" si="955"/>
        <v>0</v>
      </c>
      <c r="BQ701" s="54">
        <f t="shared" si="955"/>
        <v>0</v>
      </c>
      <c r="BR701" s="54">
        <f t="shared" si="955"/>
        <v>0</v>
      </c>
      <c r="BS701" s="54">
        <f t="shared" si="955"/>
        <v>0</v>
      </c>
      <c r="BT701" s="54">
        <f t="shared" si="955"/>
        <v>0</v>
      </c>
      <c r="BU701" s="54">
        <f t="shared" si="955"/>
        <v>0</v>
      </c>
      <c r="BV701" s="54">
        <f t="shared" si="955"/>
        <v>0</v>
      </c>
      <c r="BW701" s="54">
        <f t="shared" si="955"/>
        <v>0</v>
      </c>
      <c r="BX701" s="54">
        <f t="shared" si="955"/>
        <v>0</v>
      </c>
      <c r="BY701" s="54">
        <f t="shared" si="955"/>
        <v>0</v>
      </c>
      <c r="BZ701" s="54">
        <f t="shared" si="955"/>
        <v>0</v>
      </c>
      <c r="CA701" s="54">
        <f t="shared" si="955"/>
        <v>0</v>
      </c>
      <c r="CB701" s="54">
        <f t="shared" si="955"/>
        <v>0</v>
      </c>
      <c r="CC701" s="54">
        <f t="shared" si="955"/>
        <v>0</v>
      </c>
      <c r="CD701" s="54">
        <f t="shared" si="955"/>
        <v>0</v>
      </c>
      <c r="CE701" s="54">
        <f t="shared" si="955"/>
        <v>0</v>
      </c>
      <c r="CF701" s="148">
        <f t="shared" si="955"/>
        <v>0</v>
      </c>
      <c r="CG701" s="52"/>
      <c r="CH701" s="52"/>
      <c r="CI701" s="52"/>
      <c r="CJ701" s="52"/>
      <c r="CK701" s="52"/>
      <c r="CL701" s="52"/>
      <c r="CM701" s="52"/>
      <c r="CN701" s="52"/>
      <c r="CO701" s="52"/>
      <c r="CP701" s="52"/>
      <c r="CQ701" s="52"/>
      <c r="CR701" s="52"/>
      <c r="CS701" s="52"/>
      <c r="CT701" s="52"/>
      <c r="CU701" s="52"/>
      <c r="CV701" s="52"/>
      <c r="CW701" s="52"/>
      <c r="CX701" s="52"/>
      <c r="CY701" s="52"/>
      <c r="CZ701" s="52"/>
      <c r="DA701" s="52"/>
      <c r="DB701" s="52"/>
      <c r="DC701" s="52"/>
      <c r="DD701" s="52"/>
      <c r="DE701" s="52"/>
      <c r="DF701" s="52"/>
      <c r="DG701" s="52"/>
      <c r="DH701" s="52"/>
      <c r="DI701" s="52"/>
      <c r="DJ701" s="52"/>
      <c r="DK701" s="52"/>
      <c r="DL701" s="52"/>
    </row>
    <row r="702" spans="1:116" s="57" customFormat="1" x14ac:dyDescent="0.2">
      <c r="A702" s="220"/>
      <c r="B702" s="223"/>
      <c r="C702" s="226"/>
      <c r="D702" s="229"/>
      <c r="E702" s="229"/>
      <c r="F702" s="229"/>
      <c r="G702" s="232"/>
      <c r="H702" s="235"/>
      <c r="I702" s="237"/>
      <c r="J702" s="237"/>
      <c r="K702" s="235"/>
      <c r="L702" s="54" t="s">
        <v>2</v>
      </c>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146">
        <f t="shared" si="894"/>
        <v>0</v>
      </c>
      <c r="AU702" s="147">
        <f t="shared" si="958"/>
        <v>0</v>
      </c>
      <c r="AV702" s="52"/>
      <c r="AW702" s="55">
        <f t="shared" si="916"/>
        <v>0</v>
      </c>
      <c r="AX702" s="55"/>
      <c r="AY702" s="54" t="s">
        <v>2</v>
      </c>
      <c r="AZ702" s="54">
        <f t="shared" si="955"/>
        <v>0</v>
      </c>
      <c r="BA702" s="54">
        <f t="shared" si="955"/>
        <v>0</v>
      </c>
      <c r="BB702" s="54">
        <f t="shared" si="955"/>
        <v>0</v>
      </c>
      <c r="BC702" s="54">
        <f t="shared" si="955"/>
        <v>0</v>
      </c>
      <c r="BD702" s="54">
        <f t="shared" si="955"/>
        <v>0</v>
      </c>
      <c r="BE702" s="54">
        <f t="shared" si="955"/>
        <v>0</v>
      </c>
      <c r="BF702" s="54">
        <f t="shared" si="955"/>
        <v>0</v>
      </c>
      <c r="BG702" s="54">
        <f t="shared" si="955"/>
        <v>0</v>
      </c>
      <c r="BH702" s="54">
        <f t="shared" si="955"/>
        <v>0</v>
      </c>
      <c r="BI702" s="54">
        <f t="shared" si="955"/>
        <v>0</v>
      </c>
      <c r="BJ702" s="54">
        <f t="shared" si="955"/>
        <v>0</v>
      </c>
      <c r="BK702" s="54">
        <f t="shared" si="955"/>
        <v>0</v>
      </c>
      <c r="BL702" s="54">
        <f t="shared" si="955"/>
        <v>0</v>
      </c>
      <c r="BM702" s="54">
        <f t="shared" si="955"/>
        <v>0</v>
      </c>
      <c r="BN702" s="54">
        <f t="shared" si="955"/>
        <v>0</v>
      </c>
      <c r="BO702" s="54">
        <f t="shared" si="955"/>
        <v>0</v>
      </c>
      <c r="BP702" s="54">
        <f t="shared" si="955"/>
        <v>0</v>
      </c>
      <c r="BQ702" s="54">
        <f t="shared" si="955"/>
        <v>0</v>
      </c>
      <c r="BR702" s="54">
        <f t="shared" si="955"/>
        <v>0</v>
      </c>
      <c r="BS702" s="54">
        <f t="shared" si="955"/>
        <v>0</v>
      </c>
      <c r="BT702" s="54">
        <f t="shared" si="955"/>
        <v>0</v>
      </c>
      <c r="BU702" s="54">
        <f t="shared" si="955"/>
        <v>0</v>
      </c>
      <c r="BV702" s="54">
        <f t="shared" si="955"/>
        <v>0</v>
      </c>
      <c r="BW702" s="54">
        <f t="shared" si="955"/>
        <v>0</v>
      </c>
      <c r="BX702" s="54">
        <f t="shared" si="955"/>
        <v>0</v>
      </c>
      <c r="BY702" s="54">
        <f t="shared" si="955"/>
        <v>0</v>
      </c>
      <c r="BZ702" s="54">
        <f t="shared" si="955"/>
        <v>0</v>
      </c>
      <c r="CA702" s="54">
        <f t="shared" si="955"/>
        <v>0</v>
      </c>
      <c r="CB702" s="54">
        <f t="shared" si="955"/>
        <v>0</v>
      </c>
      <c r="CC702" s="54">
        <f t="shared" si="955"/>
        <v>0</v>
      </c>
      <c r="CD702" s="54">
        <f t="shared" si="955"/>
        <v>0</v>
      </c>
      <c r="CE702" s="54">
        <f t="shared" si="955"/>
        <v>0</v>
      </c>
      <c r="CF702" s="148">
        <f t="shared" si="955"/>
        <v>0</v>
      </c>
      <c r="CG702" s="52"/>
      <c r="CH702" s="52"/>
      <c r="CI702" s="52"/>
      <c r="CJ702" s="52"/>
      <c r="CK702" s="52"/>
      <c r="CL702" s="52"/>
      <c r="CM702" s="52"/>
      <c r="CN702" s="52"/>
      <c r="CO702" s="52"/>
      <c r="CP702" s="52"/>
      <c r="CQ702" s="52"/>
      <c r="CR702" s="52"/>
      <c r="CS702" s="52"/>
      <c r="CT702" s="52"/>
      <c r="CU702" s="52"/>
      <c r="CV702" s="52"/>
      <c r="CW702" s="52"/>
      <c r="CX702" s="52"/>
      <c r="CY702" s="52"/>
      <c r="CZ702" s="52"/>
      <c r="DA702" s="52"/>
      <c r="DB702" s="52"/>
      <c r="DC702" s="52"/>
      <c r="DD702" s="52"/>
      <c r="DE702" s="52"/>
      <c r="DF702" s="52"/>
      <c r="DG702" s="52"/>
      <c r="DH702" s="52"/>
      <c r="DI702" s="52"/>
      <c r="DJ702" s="52"/>
      <c r="DK702" s="52"/>
      <c r="DL702" s="52"/>
    </row>
    <row r="703" spans="1:116" s="57" customFormat="1" x14ac:dyDescent="0.2">
      <c r="A703" s="220"/>
      <c r="B703" s="223"/>
      <c r="C703" s="226"/>
      <c r="D703" s="229"/>
      <c r="E703" s="229"/>
      <c r="F703" s="229"/>
      <c r="G703" s="232"/>
      <c r="H703" s="235"/>
      <c r="I703" s="237"/>
      <c r="J703" s="237"/>
      <c r="K703" s="235"/>
      <c r="L703" s="54" t="s">
        <v>138</v>
      </c>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146">
        <f t="shared" si="894"/>
        <v>0</v>
      </c>
      <c r="AU703" s="147">
        <f t="shared" si="958"/>
        <v>0</v>
      </c>
      <c r="AV703" s="52"/>
      <c r="AW703" s="55">
        <f t="shared" si="916"/>
        <v>0</v>
      </c>
      <c r="AX703" s="55"/>
      <c r="AY703" s="54" t="s">
        <v>138</v>
      </c>
      <c r="AZ703" s="54">
        <f t="shared" si="955"/>
        <v>0</v>
      </c>
      <c r="BA703" s="54">
        <f t="shared" si="955"/>
        <v>0</v>
      </c>
      <c r="BB703" s="54">
        <f t="shared" si="955"/>
        <v>0</v>
      </c>
      <c r="BC703" s="54">
        <f t="shared" si="955"/>
        <v>0</v>
      </c>
      <c r="BD703" s="54">
        <f t="shared" si="955"/>
        <v>0</v>
      </c>
      <c r="BE703" s="54">
        <f t="shared" si="955"/>
        <v>0</v>
      </c>
      <c r="BF703" s="54">
        <f t="shared" si="955"/>
        <v>0</v>
      </c>
      <c r="BG703" s="54">
        <f t="shared" si="955"/>
        <v>0</v>
      </c>
      <c r="BH703" s="54">
        <f t="shared" si="955"/>
        <v>0</v>
      </c>
      <c r="BI703" s="54">
        <f t="shared" si="955"/>
        <v>0</v>
      </c>
      <c r="BJ703" s="54">
        <f t="shared" si="955"/>
        <v>0</v>
      </c>
      <c r="BK703" s="54">
        <f t="shared" si="955"/>
        <v>0</v>
      </c>
      <c r="BL703" s="54">
        <f t="shared" si="955"/>
        <v>0</v>
      </c>
      <c r="BM703" s="54">
        <f t="shared" si="955"/>
        <v>0</v>
      </c>
      <c r="BN703" s="54">
        <f t="shared" si="955"/>
        <v>0</v>
      </c>
      <c r="BO703" s="54">
        <f t="shared" si="955"/>
        <v>0</v>
      </c>
      <c r="BP703" s="54">
        <f t="shared" si="955"/>
        <v>0</v>
      </c>
      <c r="BQ703" s="54">
        <f t="shared" si="955"/>
        <v>0</v>
      </c>
      <c r="BR703" s="54">
        <f t="shared" si="955"/>
        <v>0</v>
      </c>
      <c r="BS703" s="54">
        <f t="shared" si="955"/>
        <v>0</v>
      </c>
      <c r="BT703" s="54">
        <f t="shared" si="955"/>
        <v>0</v>
      </c>
      <c r="BU703" s="54">
        <f t="shared" si="955"/>
        <v>0</v>
      </c>
      <c r="BV703" s="54">
        <f t="shared" si="955"/>
        <v>0</v>
      </c>
      <c r="BW703" s="54">
        <f t="shared" si="955"/>
        <v>0</v>
      </c>
      <c r="BX703" s="54">
        <f t="shared" si="955"/>
        <v>0</v>
      </c>
      <c r="BY703" s="54">
        <f t="shared" si="955"/>
        <v>0</v>
      </c>
      <c r="BZ703" s="54">
        <f t="shared" si="955"/>
        <v>0</v>
      </c>
      <c r="CA703" s="54">
        <f t="shared" si="955"/>
        <v>0</v>
      </c>
      <c r="CB703" s="54">
        <f t="shared" si="955"/>
        <v>0</v>
      </c>
      <c r="CC703" s="54">
        <f t="shared" si="955"/>
        <v>0</v>
      </c>
      <c r="CD703" s="54">
        <f t="shared" si="955"/>
        <v>0</v>
      </c>
      <c r="CE703" s="54">
        <f t="shared" si="955"/>
        <v>0</v>
      </c>
      <c r="CF703" s="148">
        <f t="shared" si="955"/>
        <v>0</v>
      </c>
      <c r="CG703" s="52"/>
      <c r="CH703" s="52"/>
      <c r="CI703" s="52"/>
      <c r="CJ703" s="52"/>
      <c r="CK703" s="52"/>
      <c r="CL703" s="52"/>
      <c r="CM703" s="52"/>
      <c r="CN703" s="52"/>
      <c r="CO703" s="52"/>
      <c r="CP703" s="52"/>
      <c r="CQ703" s="52"/>
      <c r="CR703" s="52"/>
      <c r="CS703" s="52"/>
      <c r="CT703" s="52"/>
      <c r="CU703" s="52"/>
      <c r="CV703" s="52"/>
      <c r="CW703" s="52"/>
      <c r="CX703" s="52"/>
      <c r="CY703" s="52"/>
      <c r="CZ703" s="52"/>
      <c r="DA703" s="52"/>
      <c r="DB703" s="52"/>
      <c r="DC703" s="52"/>
      <c r="DD703" s="52"/>
      <c r="DE703" s="52"/>
      <c r="DF703" s="52"/>
      <c r="DG703" s="52"/>
      <c r="DH703" s="52"/>
      <c r="DI703" s="52"/>
      <c r="DJ703" s="52"/>
      <c r="DK703" s="52"/>
      <c r="DL703" s="52"/>
    </row>
    <row r="704" spans="1:116" s="57" customFormat="1" x14ac:dyDescent="0.2">
      <c r="A704" s="220"/>
      <c r="B704" s="223"/>
      <c r="C704" s="226"/>
      <c r="D704" s="229"/>
      <c r="E704" s="229"/>
      <c r="F704" s="229"/>
      <c r="G704" s="232"/>
      <c r="H704" s="235"/>
      <c r="I704" s="237"/>
      <c r="J704" s="237"/>
      <c r="K704" s="235"/>
      <c r="L704" s="54" t="s">
        <v>142</v>
      </c>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146">
        <f t="shared" si="894"/>
        <v>0</v>
      </c>
      <c r="AU704" s="147">
        <f t="shared" si="958"/>
        <v>0</v>
      </c>
      <c r="AV704" s="52"/>
      <c r="AW704" s="55">
        <f t="shared" si="916"/>
        <v>0</v>
      </c>
      <c r="AX704" s="55"/>
      <c r="AY704" s="54" t="s">
        <v>142</v>
      </c>
      <c r="AZ704" s="54">
        <f t="shared" si="955"/>
        <v>0</v>
      </c>
      <c r="BA704" s="54">
        <f t="shared" si="955"/>
        <v>0</v>
      </c>
      <c r="BB704" s="54">
        <f t="shared" si="955"/>
        <v>0</v>
      </c>
      <c r="BC704" s="54">
        <f t="shared" si="955"/>
        <v>0</v>
      </c>
      <c r="BD704" s="54">
        <f t="shared" si="955"/>
        <v>0</v>
      </c>
      <c r="BE704" s="54">
        <f t="shared" si="955"/>
        <v>0</v>
      </c>
      <c r="BF704" s="54">
        <f t="shared" si="955"/>
        <v>0</v>
      </c>
      <c r="BG704" s="54">
        <f t="shared" si="955"/>
        <v>0</v>
      </c>
      <c r="BH704" s="54">
        <f t="shared" si="955"/>
        <v>0</v>
      </c>
      <c r="BI704" s="54">
        <f t="shared" si="955"/>
        <v>0</v>
      </c>
      <c r="BJ704" s="54">
        <f t="shared" si="955"/>
        <v>0</v>
      </c>
      <c r="BK704" s="54">
        <f t="shared" si="955"/>
        <v>0</v>
      </c>
      <c r="BL704" s="54">
        <f t="shared" si="955"/>
        <v>0</v>
      </c>
      <c r="BM704" s="54">
        <f t="shared" si="955"/>
        <v>0</v>
      </c>
      <c r="BN704" s="54">
        <f t="shared" si="955"/>
        <v>0</v>
      </c>
      <c r="BO704" s="54">
        <f t="shared" si="955"/>
        <v>0</v>
      </c>
      <c r="BP704" s="54">
        <f t="shared" si="955"/>
        <v>0</v>
      </c>
      <c r="BQ704" s="54">
        <f t="shared" si="955"/>
        <v>0</v>
      </c>
      <c r="BR704" s="54">
        <f t="shared" si="955"/>
        <v>0</v>
      </c>
      <c r="BS704" s="54">
        <f t="shared" si="955"/>
        <v>0</v>
      </c>
      <c r="BT704" s="54">
        <f t="shared" si="955"/>
        <v>0</v>
      </c>
      <c r="BU704" s="54">
        <f t="shared" si="955"/>
        <v>0</v>
      </c>
      <c r="BV704" s="54">
        <f t="shared" si="955"/>
        <v>0</v>
      </c>
      <c r="BW704" s="54">
        <f t="shared" si="955"/>
        <v>0</v>
      </c>
      <c r="BX704" s="54">
        <f t="shared" si="955"/>
        <v>0</v>
      </c>
      <c r="BY704" s="54">
        <f t="shared" si="955"/>
        <v>0</v>
      </c>
      <c r="BZ704" s="54">
        <f t="shared" si="955"/>
        <v>0</v>
      </c>
      <c r="CA704" s="54">
        <f t="shared" si="955"/>
        <v>0</v>
      </c>
      <c r="CB704" s="54">
        <f t="shared" si="955"/>
        <v>0</v>
      </c>
      <c r="CC704" s="54">
        <f t="shared" si="955"/>
        <v>0</v>
      </c>
      <c r="CD704" s="54">
        <f t="shared" si="955"/>
        <v>0</v>
      </c>
      <c r="CE704" s="54">
        <f t="shared" si="955"/>
        <v>0</v>
      </c>
      <c r="CF704" s="148">
        <f t="shared" si="955"/>
        <v>0</v>
      </c>
      <c r="CG704" s="52"/>
      <c r="CH704" s="52"/>
      <c r="CI704" s="52"/>
      <c r="CJ704" s="52"/>
      <c r="CK704" s="52"/>
      <c r="CL704" s="52"/>
      <c r="CM704" s="52"/>
      <c r="CN704" s="52"/>
      <c r="CO704" s="52"/>
      <c r="CP704" s="52"/>
      <c r="CQ704" s="52"/>
      <c r="CR704" s="52"/>
      <c r="CS704" s="52"/>
      <c r="CT704" s="52"/>
      <c r="CU704" s="52"/>
      <c r="CV704" s="52"/>
      <c r="CW704" s="52"/>
      <c r="CX704" s="52"/>
      <c r="CY704" s="52"/>
      <c r="CZ704" s="52"/>
      <c r="DA704" s="52"/>
      <c r="DB704" s="52"/>
      <c r="DC704" s="52"/>
      <c r="DD704" s="52"/>
      <c r="DE704" s="52"/>
      <c r="DF704" s="52"/>
      <c r="DG704" s="52"/>
      <c r="DH704" s="52"/>
      <c r="DI704" s="52"/>
      <c r="DJ704" s="52"/>
      <c r="DK704" s="52"/>
      <c r="DL704" s="52"/>
    </row>
    <row r="705" spans="1:116" s="57" customFormat="1" x14ac:dyDescent="0.2">
      <c r="A705" s="220"/>
      <c r="B705" s="223"/>
      <c r="C705" s="226"/>
      <c r="D705" s="229"/>
      <c r="E705" s="229"/>
      <c r="F705" s="229"/>
      <c r="G705" s="232"/>
      <c r="H705" s="235"/>
      <c r="I705" s="237"/>
      <c r="J705" s="237"/>
      <c r="K705" s="235"/>
      <c r="L705" s="54" t="s">
        <v>139</v>
      </c>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146">
        <f t="shared" si="894"/>
        <v>0</v>
      </c>
      <c r="AU705" s="147">
        <f t="shared" si="958"/>
        <v>0</v>
      </c>
      <c r="AV705" s="52"/>
      <c r="AW705" s="55">
        <f t="shared" si="916"/>
        <v>0</v>
      </c>
      <c r="AX705" s="55"/>
      <c r="AY705" s="54" t="s">
        <v>139</v>
      </c>
      <c r="AZ705" s="54">
        <f t="shared" si="955"/>
        <v>0</v>
      </c>
      <c r="BA705" s="54">
        <f t="shared" si="955"/>
        <v>0</v>
      </c>
      <c r="BB705" s="54">
        <f t="shared" si="955"/>
        <v>0</v>
      </c>
      <c r="BC705" s="54">
        <f t="shared" si="955"/>
        <v>0</v>
      </c>
      <c r="BD705" s="54">
        <f t="shared" si="955"/>
        <v>0</v>
      </c>
      <c r="BE705" s="54">
        <f t="shared" si="955"/>
        <v>0</v>
      </c>
      <c r="BF705" s="54">
        <f t="shared" si="955"/>
        <v>0</v>
      </c>
      <c r="BG705" s="54">
        <f t="shared" si="955"/>
        <v>0</v>
      </c>
      <c r="BH705" s="54">
        <f t="shared" si="955"/>
        <v>0</v>
      </c>
      <c r="BI705" s="54">
        <f t="shared" si="955"/>
        <v>0</v>
      </c>
      <c r="BJ705" s="54">
        <f t="shared" si="955"/>
        <v>0</v>
      </c>
      <c r="BK705" s="54">
        <f t="shared" si="955"/>
        <v>0</v>
      </c>
      <c r="BL705" s="54">
        <f t="shared" si="955"/>
        <v>0</v>
      </c>
      <c r="BM705" s="54">
        <f t="shared" si="955"/>
        <v>0</v>
      </c>
      <c r="BN705" s="54">
        <f t="shared" si="955"/>
        <v>0</v>
      </c>
      <c r="BO705" s="54">
        <f t="shared" si="955"/>
        <v>0</v>
      </c>
      <c r="BP705" s="54">
        <f t="shared" si="955"/>
        <v>0</v>
      </c>
      <c r="BQ705" s="54">
        <f t="shared" si="955"/>
        <v>0</v>
      </c>
      <c r="BR705" s="54">
        <f t="shared" si="955"/>
        <v>0</v>
      </c>
      <c r="BS705" s="54">
        <f t="shared" si="955"/>
        <v>0</v>
      </c>
      <c r="BT705" s="54">
        <f t="shared" si="955"/>
        <v>0</v>
      </c>
      <c r="BU705" s="54">
        <f t="shared" si="955"/>
        <v>0</v>
      </c>
      <c r="BV705" s="54">
        <f t="shared" si="955"/>
        <v>0</v>
      </c>
      <c r="BW705" s="54">
        <f t="shared" si="955"/>
        <v>0</v>
      </c>
      <c r="BX705" s="54">
        <f t="shared" si="955"/>
        <v>0</v>
      </c>
      <c r="BY705" s="54">
        <f t="shared" si="955"/>
        <v>0</v>
      </c>
      <c r="BZ705" s="54">
        <f t="shared" si="955"/>
        <v>0</v>
      </c>
      <c r="CA705" s="54">
        <f t="shared" si="955"/>
        <v>0</v>
      </c>
      <c r="CB705" s="54">
        <f t="shared" si="955"/>
        <v>0</v>
      </c>
      <c r="CC705" s="54">
        <f t="shared" si="955"/>
        <v>0</v>
      </c>
      <c r="CD705" s="54">
        <f t="shared" si="955"/>
        <v>0</v>
      </c>
      <c r="CE705" s="54">
        <f t="shared" si="955"/>
        <v>0</v>
      </c>
      <c r="CF705" s="148">
        <f t="shared" si="955"/>
        <v>0</v>
      </c>
      <c r="CG705" s="52"/>
      <c r="CH705" s="52"/>
      <c r="CI705" s="52"/>
      <c r="CJ705" s="52"/>
      <c r="CK705" s="52"/>
      <c r="CL705" s="52"/>
      <c r="CM705" s="52"/>
      <c r="CN705" s="52"/>
      <c r="CO705" s="52"/>
      <c r="CP705" s="52"/>
      <c r="CQ705" s="52"/>
      <c r="CR705" s="52"/>
      <c r="CS705" s="52"/>
      <c r="CT705" s="52"/>
      <c r="CU705" s="52"/>
      <c r="CV705" s="52"/>
      <c r="CW705" s="52"/>
      <c r="CX705" s="52"/>
      <c r="CY705" s="52"/>
      <c r="CZ705" s="52"/>
      <c r="DA705" s="52"/>
      <c r="DB705" s="52"/>
      <c r="DC705" s="52"/>
      <c r="DD705" s="52"/>
      <c r="DE705" s="52"/>
      <c r="DF705" s="52"/>
      <c r="DG705" s="52"/>
      <c r="DH705" s="52"/>
      <c r="DI705" s="52"/>
      <c r="DJ705" s="52"/>
      <c r="DK705" s="52"/>
      <c r="DL705" s="52"/>
    </row>
    <row r="706" spans="1:116" s="57" customFormat="1" x14ac:dyDescent="0.2">
      <c r="A706" s="220"/>
      <c r="B706" s="223"/>
      <c r="C706" s="226"/>
      <c r="D706" s="229"/>
      <c r="E706" s="229"/>
      <c r="F706" s="229"/>
      <c r="G706" s="232"/>
      <c r="H706" s="235"/>
      <c r="I706" s="237"/>
      <c r="J706" s="237"/>
      <c r="K706" s="235"/>
      <c r="L706" s="54" t="s">
        <v>140</v>
      </c>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146">
        <f t="shared" si="894"/>
        <v>0</v>
      </c>
      <c r="AU706" s="147">
        <f t="shared" si="958"/>
        <v>0</v>
      </c>
      <c r="AV706" s="52"/>
      <c r="AW706" s="55">
        <f t="shared" si="916"/>
        <v>0</v>
      </c>
      <c r="AX706" s="55"/>
      <c r="AY706" s="54" t="s">
        <v>140</v>
      </c>
      <c r="AZ706" s="54">
        <f t="shared" si="955"/>
        <v>0</v>
      </c>
      <c r="BA706" s="54">
        <f t="shared" si="955"/>
        <v>0</v>
      </c>
      <c r="BB706" s="54">
        <f t="shared" si="955"/>
        <v>0</v>
      </c>
      <c r="BC706" s="54">
        <f t="shared" si="955"/>
        <v>0</v>
      </c>
      <c r="BD706" s="54">
        <f t="shared" si="955"/>
        <v>0</v>
      </c>
      <c r="BE706" s="54">
        <f t="shared" si="955"/>
        <v>0</v>
      </c>
      <c r="BF706" s="54">
        <f t="shared" si="955"/>
        <v>0</v>
      </c>
      <c r="BG706" s="54">
        <f t="shared" si="955"/>
        <v>0</v>
      </c>
      <c r="BH706" s="54">
        <f t="shared" si="955"/>
        <v>0</v>
      </c>
      <c r="BI706" s="54">
        <f t="shared" si="955"/>
        <v>0</v>
      </c>
      <c r="BJ706" s="54">
        <f t="shared" si="955"/>
        <v>0</v>
      </c>
      <c r="BK706" s="54">
        <f t="shared" si="955"/>
        <v>0</v>
      </c>
      <c r="BL706" s="54">
        <f t="shared" si="955"/>
        <v>0</v>
      </c>
      <c r="BM706" s="54">
        <f t="shared" si="955"/>
        <v>0</v>
      </c>
      <c r="BN706" s="54">
        <f t="shared" si="955"/>
        <v>0</v>
      </c>
      <c r="BO706" s="54">
        <f t="shared" ref="BO706" si="959">IFERROR($AU706/$AT706*AB706,0)</f>
        <v>0</v>
      </c>
      <c r="BP706" s="54">
        <f t="shared" ref="BP706:CE714" si="960">IFERROR($AU706/$AT706*AC706,0)</f>
        <v>0</v>
      </c>
      <c r="BQ706" s="54">
        <f t="shared" ref="BQ706" si="961">IFERROR($AU706/$AT706*AD706,0)</f>
        <v>0</v>
      </c>
      <c r="BR706" s="54">
        <f t="shared" ref="BR706" si="962">IFERROR($AU706/$AT706*AE706,0)</f>
        <v>0</v>
      </c>
      <c r="BS706" s="54">
        <f t="shared" ref="BS706" si="963">IFERROR($AU706/$AT706*AF706,0)</f>
        <v>0</v>
      </c>
      <c r="BT706" s="54">
        <f t="shared" ref="BT706" si="964">IFERROR($AU706/$AT706*AG706,0)</f>
        <v>0</v>
      </c>
      <c r="BU706" s="54">
        <f t="shared" ref="BU706" si="965">IFERROR($AU706/$AT706*AH706,0)</f>
        <v>0</v>
      </c>
      <c r="BV706" s="54">
        <f t="shared" ref="BV706" si="966">IFERROR($AU706/$AT706*AI706,0)</f>
        <v>0</v>
      </c>
      <c r="BW706" s="54">
        <f t="shared" ref="BW706" si="967">IFERROR($AU706/$AT706*AJ706,0)</f>
        <v>0</v>
      </c>
      <c r="BX706" s="54">
        <f t="shared" ref="BX706" si="968">IFERROR($AU706/$AT706*AK706,0)</f>
        <v>0</v>
      </c>
      <c r="BY706" s="54">
        <f t="shared" ref="BY706" si="969">IFERROR($AU706/$AT706*AL706,0)</f>
        <v>0</v>
      </c>
      <c r="BZ706" s="54">
        <f t="shared" ref="BZ706" si="970">IFERROR($AU706/$AT706*AM706,0)</f>
        <v>0</v>
      </c>
      <c r="CA706" s="54">
        <f t="shared" ref="CA706" si="971">IFERROR($AU706/$AT706*AN706,0)</f>
        <v>0</v>
      </c>
      <c r="CB706" s="54">
        <f t="shared" ref="CB706" si="972">IFERROR($AU706/$AT706*AO706,0)</f>
        <v>0</v>
      </c>
      <c r="CC706" s="54">
        <f t="shared" ref="CC706" si="973">IFERROR($AU706/$AT706*AP706,0)</f>
        <v>0</v>
      </c>
      <c r="CD706" s="54">
        <f t="shared" ref="CD706" si="974">IFERROR($AU706/$AT706*AQ706,0)</f>
        <v>0</v>
      </c>
      <c r="CE706" s="54">
        <f t="shared" ref="CE706" si="975">IFERROR($AU706/$AT706*AR706,0)</f>
        <v>0</v>
      </c>
      <c r="CF706" s="148">
        <f t="shared" ref="AZ706:CF722" si="976">IFERROR($AU706/$AT706*AS706,0)</f>
        <v>0</v>
      </c>
      <c r="CG706" s="52"/>
      <c r="CH706" s="52"/>
      <c r="CI706" s="52"/>
      <c r="CJ706" s="52"/>
      <c r="CK706" s="52"/>
      <c r="CL706" s="52"/>
      <c r="CM706" s="52"/>
      <c r="CN706" s="52"/>
      <c r="CO706" s="52"/>
      <c r="CP706" s="52"/>
      <c r="CQ706" s="52"/>
      <c r="CR706" s="52"/>
      <c r="CS706" s="52"/>
      <c r="CT706" s="52"/>
      <c r="CU706" s="52"/>
      <c r="CV706" s="52"/>
      <c r="CW706" s="52"/>
      <c r="CX706" s="52"/>
      <c r="CY706" s="52"/>
      <c r="CZ706" s="52"/>
      <c r="DA706" s="52"/>
      <c r="DB706" s="52"/>
      <c r="DC706" s="52"/>
      <c r="DD706" s="52"/>
      <c r="DE706" s="52"/>
      <c r="DF706" s="52"/>
      <c r="DG706" s="52"/>
      <c r="DH706" s="52"/>
      <c r="DI706" s="52"/>
      <c r="DJ706" s="52"/>
      <c r="DK706" s="52"/>
      <c r="DL706" s="52"/>
    </row>
    <row r="707" spans="1:116" s="57" customFormat="1" ht="13.5" thickBot="1" x14ac:dyDescent="0.25">
      <c r="A707" s="221"/>
      <c r="B707" s="224"/>
      <c r="C707" s="227"/>
      <c r="D707" s="230"/>
      <c r="E707" s="230"/>
      <c r="F707" s="230"/>
      <c r="G707" s="233"/>
      <c r="H707" s="236"/>
      <c r="I707" s="238"/>
      <c r="J707" s="238"/>
      <c r="K707" s="236"/>
      <c r="L707" s="141" t="s">
        <v>141</v>
      </c>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8"/>
      <c r="AL707" s="128"/>
      <c r="AM707" s="128"/>
      <c r="AN707" s="128"/>
      <c r="AO707" s="128"/>
      <c r="AP707" s="128"/>
      <c r="AQ707" s="128"/>
      <c r="AR707" s="128"/>
      <c r="AS707" s="128"/>
      <c r="AT707" s="149">
        <f t="shared" si="894"/>
        <v>0</v>
      </c>
      <c r="AU707" s="150">
        <f t="shared" si="958"/>
        <v>0</v>
      </c>
      <c r="AV707" s="52"/>
      <c r="AW707" s="55">
        <f t="shared" si="916"/>
        <v>0</v>
      </c>
      <c r="AX707" s="55"/>
      <c r="AY707" s="141" t="s">
        <v>141</v>
      </c>
      <c r="AZ707" s="141">
        <f t="shared" ref="AZ707:BO714" si="977">IFERROR($AU707/$AT707*M707,0)</f>
        <v>0</v>
      </c>
      <c r="BA707" s="141">
        <f t="shared" si="977"/>
        <v>0</v>
      </c>
      <c r="BB707" s="141">
        <f t="shared" si="977"/>
        <v>0</v>
      </c>
      <c r="BC707" s="141">
        <f t="shared" si="977"/>
        <v>0</v>
      </c>
      <c r="BD707" s="141">
        <f t="shared" si="977"/>
        <v>0</v>
      </c>
      <c r="BE707" s="141">
        <f t="shared" si="977"/>
        <v>0</v>
      </c>
      <c r="BF707" s="141">
        <f t="shared" si="977"/>
        <v>0</v>
      </c>
      <c r="BG707" s="141">
        <f t="shared" si="977"/>
        <v>0</v>
      </c>
      <c r="BH707" s="141">
        <f t="shared" si="977"/>
        <v>0</v>
      </c>
      <c r="BI707" s="141">
        <f t="shared" si="977"/>
        <v>0</v>
      </c>
      <c r="BJ707" s="141">
        <f t="shared" si="977"/>
        <v>0</v>
      </c>
      <c r="BK707" s="141">
        <f t="shared" si="977"/>
        <v>0</v>
      </c>
      <c r="BL707" s="141">
        <f t="shared" si="977"/>
        <v>0</v>
      </c>
      <c r="BM707" s="141">
        <f t="shared" si="977"/>
        <v>0</v>
      </c>
      <c r="BN707" s="141">
        <f t="shared" si="977"/>
        <v>0</v>
      </c>
      <c r="BO707" s="141">
        <f t="shared" si="977"/>
        <v>0</v>
      </c>
      <c r="BP707" s="141">
        <f t="shared" si="960"/>
        <v>0</v>
      </c>
      <c r="BQ707" s="141">
        <f t="shared" si="960"/>
        <v>0</v>
      </c>
      <c r="BR707" s="141">
        <f t="shared" si="960"/>
        <v>0</v>
      </c>
      <c r="BS707" s="141">
        <f t="shared" si="960"/>
        <v>0</v>
      </c>
      <c r="BT707" s="141">
        <f t="shared" si="960"/>
        <v>0</v>
      </c>
      <c r="BU707" s="141">
        <f t="shared" si="960"/>
        <v>0</v>
      </c>
      <c r="BV707" s="141">
        <f t="shared" si="960"/>
        <v>0</v>
      </c>
      <c r="BW707" s="141">
        <f t="shared" si="960"/>
        <v>0</v>
      </c>
      <c r="BX707" s="141">
        <f t="shared" si="960"/>
        <v>0</v>
      </c>
      <c r="BY707" s="141">
        <f t="shared" si="960"/>
        <v>0</v>
      </c>
      <c r="BZ707" s="141">
        <f t="shared" si="960"/>
        <v>0</v>
      </c>
      <c r="CA707" s="141">
        <f t="shared" si="960"/>
        <v>0</v>
      </c>
      <c r="CB707" s="141">
        <f t="shared" si="960"/>
        <v>0</v>
      </c>
      <c r="CC707" s="141">
        <f t="shared" si="960"/>
        <v>0</v>
      </c>
      <c r="CD707" s="141">
        <f t="shared" si="960"/>
        <v>0</v>
      </c>
      <c r="CE707" s="141">
        <f t="shared" si="960"/>
        <v>0</v>
      </c>
      <c r="CF707" s="151">
        <f t="shared" si="976"/>
        <v>0</v>
      </c>
      <c r="CG707" s="52"/>
      <c r="CH707" s="52"/>
      <c r="CI707" s="52"/>
      <c r="CJ707" s="52"/>
      <c r="CK707" s="52"/>
      <c r="CL707" s="52"/>
      <c r="CM707" s="52"/>
      <c r="CN707" s="52"/>
      <c r="CO707" s="52"/>
      <c r="CP707" s="52"/>
      <c r="CQ707" s="52"/>
      <c r="CR707" s="52"/>
      <c r="CS707" s="52"/>
      <c r="CT707" s="52"/>
      <c r="CU707" s="52"/>
      <c r="CV707" s="52"/>
      <c r="CW707" s="52"/>
      <c r="CX707" s="52"/>
      <c r="CY707" s="52"/>
      <c r="CZ707" s="52"/>
      <c r="DA707" s="52"/>
      <c r="DB707" s="52"/>
      <c r="DC707" s="52"/>
      <c r="DD707" s="52"/>
      <c r="DE707" s="52"/>
      <c r="DF707" s="52"/>
      <c r="DG707" s="52"/>
      <c r="DH707" s="52"/>
      <c r="DI707" s="52"/>
      <c r="DJ707" s="52"/>
      <c r="DK707" s="52"/>
      <c r="DL707" s="52"/>
    </row>
    <row r="708" spans="1:116" s="57" customFormat="1" x14ac:dyDescent="0.2">
      <c r="A708" s="219"/>
      <c r="B708" s="222"/>
      <c r="C708" s="225"/>
      <c r="D708" s="228"/>
      <c r="E708" s="228"/>
      <c r="F708" s="228"/>
      <c r="G708" s="231"/>
      <c r="H708" s="234"/>
      <c r="I708" s="222"/>
      <c r="J708" s="222"/>
      <c r="K708" s="234"/>
      <c r="L708" s="140" t="s">
        <v>145</v>
      </c>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43">
        <f t="shared" si="894"/>
        <v>0</v>
      </c>
      <c r="AU708" s="144">
        <f t="shared" ref="AU708:AU715" si="978">AT708*$H$708</f>
        <v>0</v>
      </c>
      <c r="AV708" s="52"/>
      <c r="AW708" s="55">
        <f t="shared" si="916"/>
        <v>0</v>
      </c>
      <c r="AX708" s="55"/>
      <c r="AY708" s="140" t="s">
        <v>145</v>
      </c>
      <c r="AZ708" s="140">
        <f t="shared" si="977"/>
        <v>0</v>
      </c>
      <c r="BA708" s="140">
        <f t="shared" si="977"/>
        <v>0</v>
      </c>
      <c r="BB708" s="140">
        <f t="shared" si="977"/>
        <v>0</v>
      </c>
      <c r="BC708" s="140">
        <f t="shared" si="977"/>
        <v>0</v>
      </c>
      <c r="BD708" s="140">
        <f t="shared" si="977"/>
        <v>0</v>
      </c>
      <c r="BE708" s="140">
        <f t="shared" si="977"/>
        <v>0</v>
      </c>
      <c r="BF708" s="140">
        <f t="shared" si="977"/>
        <v>0</v>
      </c>
      <c r="BG708" s="140">
        <f t="shared" si="977"/>
        <v>0</v>
      </c>
      <c r="BH708" s="140">
        <f t="shared" si="977"/>
        <v>0</v>
      </c>
      <c r="BI708" s="140">
        <f t="shared" si="977"/>
        <v>0</v>
      </c>
      <c r="BJ708" s="140">
        <f t="shared" si="977"/>
        <v>0</v>
      </c>
      <c r="BK708" s="140">
        <f t="shared" si="977"/>
        <v>0</v>
      </c>
      <c r="BL708" s="140">
        <f t="shared" si="977"/>
        <v>0</v>
      </c>
      <c r="BM708" s="140">
        <f t="shared" si="977"/>
        <v>0</v>
      </c>
      <c r="BN708" s="140">
        <f t="shared" si="977"/>
        <v>0</v>
      </c>
      <c r="BO708" s="140">
        <f t="shared" si="977"/>
        <v>0</v>
      </c>
      <c r="BP708" s="140">
        <f t="shared" si="960"/>
        <v>0</v>
      </c>
      <c r="BQ708" s="140">
        <f t="shared" si="960"/>
        <v>0</v>
      </c>
      <c r="BR708" s="140">
        <f t="shared" si="960"/>
        <v>0</v>
      </c>
      <c r="BS708" s="140">
        <f t="shared" si="960"/>
        <v>0</v>
      </c>
      <c r="BT708" s="140">
        <f t="shared" si="960"/>
        <v>0</v>
      </c>
      <c r="BU708" s="140">
        <f t="shared" si="960"/>
        <v>0</v>
      </c>
      <c r="BV708" s="140">
        <f t="shared" si="960"/>
        <v>0</v>
      </c>
      <c r="BW708" s="140">
        <f t="shared" si="960"/>
        <v>0</v>
      </c>
      <c r="BX708" s="140">
        <f t="shared" si="960"/>
        <v>0</v>
      </c>
      <c r="BY708" s="140">
        <f t="shared" si="960"/>
        <v>0</v>
      </c>
      <c r="BZ708" s="140">
        <f t="shared" si="960"/>
        <v>0</v>
      </c>
      <c r="CA708" s="140">
        <f t="shared" si="960"/>
        <v>0</v>
      </c>
      <c r="CB708" s="140">
        <f t="shared" si="960"/>
        <v>0</v>
      </c>
      <c r="CC708" s="140">
        <f t="shared" si="960"/>
        <v>0</v>
      </c>
      <c r="CD708" s="140">
        <f t="shared" si="960"/>
        <v>0</v>
      </c>
      <c r="CE708" s="140">
        <f t="shared" si="960"/>
        <v>0</v>
      </c>
      <c r="CF708" s="145">
        <f t="shared" si="976"/>
        <v>0</v>
      </c>
      <c r="CG708" s="52"/>
      <c r="CH708" s="52"/>
      <c r="CI708" s="52"/>
      <c r="CJ708" s="52"/>
      <c r="CK708" s="52"/>
      <c r="CL708" s="52"/>
      <c r="CM708" s="52"/>
      <c r="CN708" s="52"/>
      <c r="CO708" s="52"/>
      <c r="CP708" s="52"/>
      <c r="CQ708" s="52"/>
      <c r="CR708" s="52"/>
      <c r="CS708" s="52"/>
      <c r="CT708" s="52"/>
      <c r="CU708" s="52"/>
      <c r="CV708" s="52"/>
      <c r="CW708" s="52"/>
      <c r="CX708" s="52"/>
      <c r="CY708" s="52"/>
      <c r="CZ708" s="52"/>
      <c r="DA708" s="52"/>
      <c r="DB708" s="52"/>
      <c r="DC708" s="52"/>
      <c r="DD708" s="52"/>
      <c r="DE708" s="52"/>
      <c r="DF708" s="52"/>
      <c r="DG708" s="52"/>
      <c r="DH708" s="52"/>
      <c r="DI708" s="52"/>
      <c r="DJ708" s="52"/>
      <c r="DK708" s="52"/>
      <c r="DL708" s="52"/>
    </row>
    <row r="709" spans="1:116" s="57" customFormat="1" x14ac:dyDescent="0.2">
      <c r="A709" s="220"/>
      <c r="B709" s="223"/>
      <c r="C709" s="226"/>
      <c r="D709" s="229"/>
      <c r="E709" s="229"/>
      <c r="F709" s="229"/>
      <c r="G709" s="232"/>
      <c r="H709" s="235"/>
      <c r="I709" s="237"/>
      <c r="J709" s="237"/>
      <c r="K709" s="235"/>
      <c r="L709" s="54" t="s">
        <v>1</v>
      </c>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146">
        <f t="shared" si="894"/>
        <v>0</v>
      </c>
      <c r="AU709" s="147">
        <f t="shared" si="978"/>
        <v>0</v>
      </c>
      <c r="AV709" s="52"/>
      <c r="AW709" s="55">
        <f t="shared" si="916"/>
        <v>0</v>
      </c>
      <c r="AX709" s="55"/>
      <c r="AY709" s="54" t="s">
        <v>1</v>
      </c>
      <c r="AZ709" s="54">
        <f t="shared" si="977"/>
        <v>0</v>
      </c>
      <c r="BA709" s="54">
        <f t="shared" si="977"/>
        <v>0</v>
      </c>
      <c r="BB709" s="54">
        <f t="shared" si="977"/>
        <v>0</v>
      </c>
      <c r="BC709" s="54">
        <f t="shared" si="977"/>
        <v>0</v>
      </c>
      <c r="BD709" s="54">
        <f t="shared" si="977"/>
        <v>0</v>
      </c>
      <c r="BE709" s="54">
        <f t="shared" si="977"/>
        <v>0</v>
      </c>
      <c r="BF709" s="54">
        <f t="shared" si="977"/>
        <v>0</v>
      </c>
      <c r="BG709" s="54">
        <f t="shared" si="977"/>
        <v>0</v>
      </c>
      <c r="BH709" s="54">
        <f t="shared" si="977"/>
        <v>0</v>
      </c>
      <c r="BI709" s="54">
        <f t="shared" si="977"/>
        <v>0</v>
      </c>
      <c r="BJ709" s="54">
        <f t="shared" si="977"/>
        <v>0</v>
      </c>
      <c r="BK709" s="54">
        <f t="shared" si="977"/>
        <v>0</v>
      </c>
      <c r="BL709" s="54">
        <f t="shared" si="977"/>
        <v>0</v>
      </c>
      <c r="BM709" s="54">
        <f t="shared" si="977"/>
        <v>0</v>
      </c>
      <c r="BN709" s="54">
        <f t="shared" si="977"/>
        <v>0</v>
      </c>
      <c r="BO709" s="54">
        <f t="shared" si="977"/>
        <v>0</v>
      </c>
      <c r="BP709" s="54">
        <f t="shared" si="960"/>
        <v>0</v>
      </c>
      <c r="BQ709" s="54">
        <f t="shared" si="960"/>
        <v>0</v>
      </c>
      <c r="BR709" s="54">
        <f t="shared" si="960"/>
        <v>0</v>
      </c>
      <c r="BS709" s="54">
        <f t="shared" si="960"/>
        <v>0</v>
      </c>
      <c r="BT709" s="54">
        <f t="shared" si="960"/>
        <v>0</v>
      </c>
      <c r="BU709" s="54">
        <f t="shared" si="960"/>
        <v>0</v>
      </c>
      <c r="BV709" s="54">
        <f t="shared" si="960"/>
        <v>0</v>
      </c>
      <c r="BW709" s="54">
        <f t="shared" si="960"/>
        <v>0</v>
      </c>
      <c r="BX709" s="54">
        <f t="shared" si="960"/>
        <v>0</v>
      </c>
      <c r="BY709" s="54">
        <f t="shared" si="960"/>
        <v>0</v>
      </c>
      <c r="BZ709" s="54">
        <f t="shared" si="960"/>
        <v>0</v>
      </c>
      <c r="CA709" s="54">
        <f t="shared" si="960"/>
        <v>0</v>
      </c>
      <c r="CB709" s="54">
        <f t="shared" si="960"/>
        <v>0</v>
      </c>
      <c r="CC709" s="54">
        <f t="shared" si="960"/>
        <v>0</v>
      </c>
      <c r="CD709" s="54">
        <f t="shared" si="960"/>
        <v>0</v>
      </c>
      <c r="CE709" s="54">
        <f t="shared" si="960"/>
        <v>0</v>
      </c>
      <c r="CF709" s="148">
        <f t="shared" si="976"/>
        <v>0</v>
      </c>
      <c r="CG709" s="52"/>
      <c r="CH709" s="52"/>
      <c r="CI709" s="52"/>
      <c r="CJ709" s="52"/>
      <c r="CK709" s="52"/>
      <c r="CL709" s="52"/>
      <c r="CM709" s="52"/>
      <c r="CN709" s="52"/>
      <c r="CO709" s="52"/>
      <c r="CP709" s="52"/>
      <c r="CQ709" s="52"/>
      <c r="CR709" s="52"/>
      <c r="CS709" s="52"/>
      <c r="CT709" s="52"/>
      <c r="CU709" s="52"/>
      <c r="CV709" s="52"/>
      <c r="CW709" s="52"/>
      <c r="CX709" s="52"/>
      <c r="CY709" s="52"/>
      <c r="CZ709" s="52"/>
      <c r="DA709" s="52"/>
      <c r="DB709" s="52"/>
      <c r="DC709" s="52"/>
      <c r="DD709" s="52"/>
      <c r="DE709" s="52"/>
      <c r="DF709" s="52"/>
      <c r="DG709" s="52"/>
      <c r="DH709" s="52"/>
      <c r="DI709" s="52"/>
      <c r="DJ709" s="52"/>
      <c r="DK709" s="52"/>
      <c r="DL709" s="52"/>
    </row>
    <row r="710" spans="1:116" s="57" customFormat="1" x14ac:dyDescent="0.2">
      <c r="A710" s="220"/>
      <c r="B710" s="223"/>
      <c r="C710" s="226"/>
      <c r="D710" s="229"/>
      <c r="E710" s="229"/>
      <c r="F710" s="229"/>
      <c r="G710" s="232"/>
      <c r="H710" s="235"/>
      <c r="I710" s="237"/>
      <c r="J710" s="237"/>
      <c r="K710" s="235"/>
      <c r="L710" s="54" t="s">
        <v>2</v>
      </c>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c r="AS710" s="59"/>
      <c r="AT710" s="146">
        <f t="shared" si="894"/>
        <v>0</v>
      </c>
      <c r="AU710" s="147">
        <f t="shared" si="978"/>
        <v>0</v>
      </c>
      <c r="AV710" s="52"/>
      <c r="AW710" s="55">
        <f t="shared" si="916"/>
        <v>0</v>
      </c>
      <c r="AX710" s="55"/>
      <c r="AY710" s="54" t="s">
        <v>2</v>
      </c>
      <c r="AZ710" s="54">
        <f t="shared" si="977"/>
        <v>0</v>
      </c>
      <c r="BA710" s="54">
        <f t="shared" si="977"/>
        <v>0</v>
      </c>
      <c r="BB710" s="54">
        <f t="shared" si="977"/>
        <v>0</v>
      </c>
      <c r="BC710" s="54">
        <f t="shared" si="977"/>
        <v>0</v>
      </c>
      <c r="BD710" s="54">
        <f t="shared" si="977"/>
        <v>0</v>
      </c>
      <c r="BE710" s="54">
        <f t="shared" si="977"/>
        <v>0</v>
      </c>
      <c r="BF710" s="54">
        <f t="shared" si="977"/>
        <v>0</v>
      </c>
      <c r="BG710" s="54">
        <f t="shared" si="977"/>
        <v>0</v>
      </c>
      <c r="BH710" s="54">
        <f t="shared" si="977"/>
        <v>0</v>
      </c>
      <c r="BI710" s="54">
        <f t="shared" si="977"/>
        <v>0</v>
      </c>
      <c r="BJ710" s="54">
        <f t="shared" si="977"/>
        <v>0</v>
      </c>
      <c r="BK710" s="54">
        <f t="shared" si="977"/>
        <v>0</v>
      </c>
      <c r="BL710" s="54">
        <f t="shared" si="977"/>
        <v>0</v>
      </c>
      <c r="BM710" s="54">
        <f t="shared" si="977"/>
        <v>0</v>
      </c>
      <c r="BN710" s="54">
        <f t="shared" si="977"/>
        <v>0</v>
      </c>
      <c r="BO710" s="54">
        <f t="shared" si="977"/>
        <v>0</v>
      </c>
      <c r="BP710" s="54">
        <f t="shared" si="960"/>
        <v>0</v>
      </c>
      <c r="BQ710" s="54">
        <f t="shared" si="960"/>
        <v>0</v>
      </c>
      <c r="BR710" s="54">
        <f t="shared" si="960"/>
        <v>0</v>
      </c>
      <c r="BS710" s="54">
        <f t="shared" si="960"/>
        <v>0</v>
      </c>
      <c r="BT710" s="54">
        <f t="shared" si="960"/>
        <v>0</v>
      </c>
      <c r="BU710" s="54">
        <f t="shared" si="960"/>
        <v>0</v>
      </c>
      <c r="BV710" s="54">
        <f t="shared" si="960"/>
        <v>0</v>
      </c>
      <c r="BW710" s="54">
        <f t="shared" si="960"/>
        <v>0</v>
      </c>
      <c r="BX710" s="54">
        <f t="shared" si="960"/>
        <v>0</v>
      </c>
      <c r="BY710" s="54">
        <f t="shared" si="960"/>
        <v>0</v>
      </c>
      <c r="BZ710" s="54">
        <f t="shared" si="960"/>
        <v>0</v>
      </c>
      <c r="CA710" s="54">
        <f t="shared" si="960"/>
        <v>0</v>
      </c>
      <c r="CB710" s="54">
        <f t="shared" si="960"/>
        <v>0</v>
      </c>
      <c r="CC710" s="54">
        <f t="shared" si="960"/>
        <v>0</v>
      </c>
      <c r="CD710" s="54">
        <f t="shared" si="960"/>
        <v>0</v>
      </c>
      <c r="CE710" s="54">
        <f t="shared" si="960"/>
        <v>0</v>
      </c>
      <c r="CF710" s="148">
        <f t="shared" si="976"/>
        <v>0</v>
      </c>
      <c r="CG710" s="52"/>
      <c r="CH710" s="52"/>
      <c r="CI710" s="52"/>
      <c r="CJ710" s="52"/>
      <c r="CK710" s="52"/>
      <c r="CL710" s="52"/>
      <c r="CM710" s="52"/>
      <c r="CN710" s="52"/>
      <c r="CO710" s="52"/>
      <c r="CP710" s="52"/>
      <c r="CQ710" s="52"/>
      <c r="CR710" s="52"/>
      <c r="CS710" s="52"/>
      <c r="CT710" s="52"/>
      <c r="CU710" s="52"/>
      <c r="CV710" s="52"/>
      <c r="CW710" s="52"/>
      <c r="CX710" s="52"/>
      <c r="CY710" s="52"/>
      <c r="CZ710" s="52"/>
      <c r="DA710" s="52"/>
      <c r="DB710" s="52"/>
      <c r="DC710" s="52"/>
      <c r="DD710" s="52"/>
      <c r="DE710" s="52"/>
      <c r="DF710" s="52"/>
      <c r="DG710" s="52"/>
      <c r="DH710" s="52"/>
      <c r="DI710" s="52"/>
      <c r="DJ710" s="52"/>
      <c r="DK710" s="52"/>
      <c r="DL710" s="52"/>
    </row>
    <row r="711" spans="1:116" s="57" customFormat="1" x14ac:dyDescent="0.2">
      <c r="A711" s="220"/>
      <c r="B711" s="223"/>
      <c r="C711" s="226"/>
      <c r="D711" s="229"/>
      <c r="E711" s="229"/>
      <c r="F711" s="229"/>
      <c r="G711" s="232"/>
      <c r="H711" s="235"/>
      <c r="I711" s="237"/>
      <c r="J711" s="237"/>
      <c r="K711" s="235"/>
      <c r="L711" s="54" t="s">
        <v>138</v>
      </c>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c r="AS711" s="59"/>
      <c r="AT711" s="146">
        <f t="shared" si="894"/>
        <v>0</v>
      </c>
      <c r="AU711" s="147">
        <f t="shared" si="978"/>
        <v>0</v>
      </c>
      <c r="AV711" s="52"/>
      <c r="AW711" s="55">
        <f t="shared" si="916"/>
        <v>0</v>
      </c>
      <c r="AX711" s="55"/>
      <c r="AY711" s="54" t="s">
        <v>138</v>
      </c>
      <c r="AZ711" s="54">
        <f t="shared" si="977"/>
        <v>0</v>
      </c>
      <c r="BA711" s="54">
        <f t="shared" si="977"/>
        <v>0</v>
      </c>
      <c r="BB711" s="54">
        <f t="shared" si="977"/>
        <v>0</v>
      </c>
      <c r="BC711" s="54">
        <f t="shared" si="977"/>
        <v>0</v>
      </c>
      <c r="BD711" s="54">
        <f t="shared" si="977"/>
        <v>0</v>
      </c>
      <c r="BE711" s="54">
        <f t="shared" si="977"/>
        <v>0</v>
      </c>
      <c r="BF711" s="54">
        <f t="shared" si="977"/>
        <v>0</v>
      </c>
      <c r="BG711" s="54">
        <f t="shared" si="977"/>
        <v>0</v>
      </c>
      <c r="BH711" s="54">
        <f t="shared" si="977"/>
        <v>0</v>
      </c>
      <c r="BI711" s="54">
        <f t="shared" si="977"/>
        <v>0</v>
      </c>
      <c r="BJ711" s="54">
        <f t="shared" si="977"/>
        <v>0</v>
      </c>
      <c r="BK711" s="54">
        <f t="shared" si="977"/>
        <v>0</v>
      </c>
      <c r="BL711" s="54">
        <f t="shared" si="977"/>
        <v>0</v>
      </c>
      <c r="BM711" s="54">
        <f t="shared" si="977"/>
        <v>0</v>
      </c>
      <c r="BN711" s="54">
        <f t="shared" si="977"/>
        <v>0</v>
      </c>
      <c r="BO711" s="54">
        <f t="shared" si="977"/>
        <v>0</v>
      </c>
      <c r="BP711" s="54">
        <f t="shared" si="960"/>
        <v>0</v>
      </c>
      <c r="BQ711" s="54">
        <f t="shared" si="960"/>
        <v>0</v>
      </c>
      <c r="BR711" s="54">
        <f t="shared" si="960"/>
        <v>0</v>
      </c>
      <c r="BS711" s="54">
        <f t="shared" si="960"/>
        <v>0</v>
      </c>
      <c r="BT711" s="54">
        <f t="shared" si="960"/>
        <v>0</v>
      </c>
      <c r="BU711" s="54">
        <f t="shared" si="960"/>
        <v>0</v>
      </c>
      <c r="BV711" s="54">
        <f t="shared" si="960"/>
        <v>0</v>
      </c>
      <c r="BW711" s="54">
        <f t="shared" si="960"/>
        <v>0</v>
      </c>
      <c r="BX711" s="54">
        <f t="shared" si="960"/>
        <v>0</v>
      </c>
      <c r="BY711" s="54">
        <f t="shared" si="960"/>
        <v>0</v>
      </c>
      <c r="BZ711" s="54">
        <f t="shared" si="960"/>
        <v>0</v>
      </c>
      <c r="CA711" s="54">
        <f t="shared" si="960"/>
        <v>0</v>
      </c>
      <c r="CB711" s="54">
        <f t="shared" si="960"/>
        <v>0</v>
      </c>
      <c r="CC711" s="54">
        <f t="shared" si="960"/>
        <v>0</v>
      </c>
      <c r="CD711" s="54">
        <f t="shared" si="960"/>
        <v>0</v>
      </c>
      <c r="CE711" s="54">
        <f t="shared" si="960"/>
        <v>0</v>
      </c>
      <c r="CF711" s="148">
        <f t="shared" si="976"/>
        <v>0</v>
      </c>
      <c r="CG711" s="52"/>
      <c r="CH711" s="52"/>
      <c r="CI711" s="52"/>
      <c r="CJ711" s="52"/>
      <c r="CK711" s="52"/>
      <c r="CL711" s="52"/>
      <c r="CM711" s="52"/>
      <c r="CN711" s="52"/>
      <c r="CO711" s="52"/>
      <c r="CP711" s="52"/>
      <c r="CQ711" s="52"/>
      <c r="CR711" s="52"/>
      <c r="CS711" s="52"/>
      <c r="CT711" s="52"/>
      <c r="CU711" s="52"/>
      <c r="CV711" s="52"/>
      <c r="CW711" s="52"/>
      <c r="CX711" s="52"/>
      <c r="CY711" s="52"/>
      <c r="CZ711" s="52"/>
      <c r="DA711" s="52"/>
      <c r="DB711" s="52"/>
      <c r="DC711" s="52"/>
      <c r="DD711" s="52"/>
      <c r="DE711" s="52"/>
      <c r="DF711" s="52"/>
      <c r="DG711" s="52"/>
      <c r="DH711" s="52"/>
      <c r="DI711" s="52"/>
      <c r="DJ711" s="52"/>
      <c r="DK711" s="52"/>
      <c r="DL711" s="52"/>
    </row>
    <row r="712" spans="1:116" s="57" customFormat="1" x14ac:dyDescent="0.2">
      <c r="A712" s="220"/>
      <c r="B712" s="223"/>
      <c r="C712" s="226"/>
      <c r="D712" s="229"/>
      <c r="E712" s="229"/>
      <c r="F712" s="229"/>
      <c r="G712" s="232"/>
      <c r="H712" s="235"/>
      <c r="I712" s="237"/>
      <c r="J712" s="237"/>
      <c r="K712" s="235"/>
      <c r="L712" s="54" t="s">
        <v>142</v>
      </c>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c r="AS712" s="59"/>
      <c r="AT712" s="146">
        <f t="shared" si="894"/>
        <v>0</v>
      </c>
      <c r="AU712" s="147">
        <f t="shared" si="978"/>
        <v>0</v>
      </c>
      <c r="AV712" s="52"/>
      <c r="AW712" s="55">
        <f t="shared" si="916"/>
        <v>0</v>
      </c>
      <c r="AX712" s="55"/>
      <c r="AY712" s="54" t="s">
        <v>142</v>
      </c>
      <c r="AZ712" s="54">
        <f t="shared" si="977"/>
        <v>0</v>
      </c>
      <c r="BA712" s="54">
        <f t="shared" si="977"/>
        <v>0</v>
      </c>
      <c r="BB712" s="54">
        <f t="shared" si="977"/>
        <v>0</v>
      </c>
      <c r="BC712" s="54">
        <f t="shared" si="977"/>
        <v>0</v>
      </c>
      <c r="BD712" s="54">
        <f t="shared" si="977"/>
        <v>0</v>
      </c>
      <c r="BE712" s="54">
        <f t="shared" si="977"/>
        <v>0</v>
      </c>
      <c r="BF712" s="54">
        <f t="shared" si="977"/>
        <v>0</v>
      </c>
      <c r="BG712" s="54">
        <f t="shared" si="977"/>
        <v>0</v>
      </c>
      <c r="BH712" s="54">
        <f t="shared" si="977"/>
        <v>0</v>
      </c>
      <c r="BI712" s="54">
        <f t="shared" si="977"/>
        <v>0</v>
      </c>
      <c r="BJ712" s="54">
        <f t="shared" si="977"/>
        <v>0</v>
      </c>
      <c r="BK712" s="54">
        <f t="shared" si="977"/>
        <v>0</v>
      </c>
      <c r="BL712" s="54">
        <f t="shared" si="977"/>
        <v>0</v>
      </c>
      <c r="BM712" s="54">
        <f t="shared" si="977"/>
        <v>0</v>
      </c>
      <c r="BN712" s="54">
        <f t="shared" si="977"/>
        <v>0</v>
      </c>
      <c r="BO712" s="54">
        <f t="shared" si="977"/>
        <v>0</v>
      </c>
      <c r="BP712" s="54">
        <f t="shared" si="960"/>
        <v>0</v>
      </c>
      <c r="BQ712" s="54">
        <f t="shared" si="960"/>
        <v>0</v>
      </c>
      <c r="BR712" s="54">
        <f t="shared" si="960"/>
        <v>0</v>
      </c>
      <c r="BS712" s="54">
        <f t="shared" si="960"/>
        <v>0</v>
      </c>
      <c r="BT712" s="54">
        <f t="shared" si="960"/>
        <v>0</v>
      </c>
      <c r="BU712" s="54">
        <f t="shared" si="960"/>
        <v>0</v>
      </c>
      <c r="BV712" s="54">
        <f t="shared" si="960"/>
        <v>0</v>
      </c>
      <c r="BW712" s="54">
        <f t="shared" si="960"/>
        <v>0</v>
      </c>
      <c r="BX712" s="54">
        <f t="shared" si="960"/>
        <v>0</v>
      </c>
      <c r="BY712" s="54">
        <f t="shared" si="960"/>
        <v>0</v>
      </c>
      <c r="BZ712" s="54">
        <f t="shared" si="960"/>
        <v>0</v>
      </c>
      <c r="CA712" s="54">
        <f t="shared" si="960"/>
        <v>0</v>
      </c>
      <c r="CB712" s="54">
        <f t="shared" si="960"/>
        <v>0</v>
      </c>
      <c r="CC712" s="54">
        <f t="shared" si="960"/>
        <v>0</v>
      </c>
      <c r="CD712" s="54">
        <f t="shared" si="960"/>
        <v>0</v>
      </c>
      <c r="CE712" s="54">
        <f t="shared" si="960"/>
        <v>0</v>
      </c>
      <c r="CF712" s="148">
        <f t="shared" si="976"/>
        <v>0</v>
      </c>
      <c r="CG712" s="52"/>
      <c r="CH712" s="52"/>
      <c r="CI712" s="52"/>
      <c r="CJ712" s="52"/>
      <c r="CK712" s="52"/>
      <c r="CL712" s="52"/>
      <c r="CM712" s="52"/>
      <c r="CN712" s="52"/>
      <c r="CO712" s="52"/>
      <c r="CP712" s="52"/>
      <c r="CQ712" s="52"/>
      <c r="CR712" s="52"/>
      <c r="CS712" s="52"/>
      <c r="CT712" s="52"/>
      <c r="CU712" s="52"/>
      <c r="CV712" s="52"/>
      <c r="CW712" s="52"/>
      <c r="CX712" s="52"/>
      <c r="CY712" s="52"/>
      <c r="CZ712" s="52"/>
      <c r="DA712" s="52"/>
      <c r="DB712" s="52"/>
      <c r="DC712" s="52"/>
      <c r="DD712" s="52"/>
      <c r="DE712" s="52"/>
      <c r="DF712" s="52"/>
      <c r="DG712" s="52"/>
      <c r="DH712" s="52"/>
      <c r="DI712" s="52"/>
      <c r="DJ712" s="52"/>
      <c r="DK712" s="52"/>
      <c r="DL712" s="52"/>
    </row>
    <row r="713" spans="1:116" s="57" customFormat="1" x14ac:dyDescent="0.2">
      <c r="A713" s="220"/>
      <c r="B713" s="223"/>
      <c r="C713" s="226"/>
      <c r="D713" s="229"/>
      <c r="E713" s="229"/>
      <c r="F713" s="229"/>
      <c r="G713" s="232"/>
      <c r="H713" s="235"/>
      <c r="I713" s="237"/>
      <c r="J713" s="237"/>
      <c r="K713" s="235"/>
      <c r="L713" s="54" t="s">
        <v>139</v>
      </c>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146">
        <f t="shared" si="894"/>
        <v>0</v>
      </c>
      <c r="AU713" s="147">
        <f t="shared" si="978"/>
        <v>0</v>
      </c>
      <c r="AV713" s="52"/>
      <c r="AW713" s="55">
        <f t="shared" si="916"/>
        <v>0</v>
      </c>
      <c r="AX713" s="55"/>
      <c r="AY713" s="54" t="s">
        <v>139</v>
      </c>
      <c r="AZ713" s="54">
        <f t="shared" si="977"/>
        <v>0</v>
      </c>
      <c r="BA713" s="54">
        <f t="shared" si="977"/>
        <v>0</v>
      </c>
      <c r="BB713" s="54">
        <f t="shared" si="977"/>
        <v>0</v>
      </c>
      <c r="BC713" s="54">
        <f t="shared" si="977"/>
        <v>0</v>
      </c>
      <c r="BD713" s="54">
        <f t="shared" si="977"/>
        <v>0</v>
      </c>
      <c r="BE713" s="54">
        <f t="shared" si="977"/>
        <v>0</v>
      </c>
      <c r="BF713" s="54">
        <f t="shared" si="977"/>
        <v>0</v>
      </c>
      <c r="BG713" s="54">
        <f t="shared" si="977"/>
        <v>0</v>
      </c>
      <c r="BH713" s="54">
        <f t="shared" si="977"/>
        <v>0</v>
      </c>
      <c r="BI713" s="54">
        <f t="shared" si="977"/>
        <v>0</v>
      </c>
      <c r="BJ713" s="54">
        <f t="shared" si="977"/>
        <v>0</v>
      </c>
      <c r="BK713" s="54">
        <f t="shared" si="977"/>
        <v>0</v>
      </c>
      <c r="BL713" s="54">
        <f t="shared" si="977"/>
        <v>0</v>
      </c>
      <c r="BM713" s="54">
        <f t="shared" si="977"/>
        <v>0</v>
      </c>
      <c r="BN713" s="54">
        <f t="shared" si="977"/>
        <v>0</v>
      </c>
      <c r="BO713" s="54">
        <f t="shared" si="977"/>
        <v>0</v>
      </c>
      <c r="BP713" s="54">
        <f t="shared" si="960"/>
        <v>0</v>
      </c>
      <c r="BQ713" s="54">
        <f t="shared" si="960"/>
        <v>0</v>
      </c>
      <c r="BR713" s="54">
        <f t="shared" si="960"/>
        <v>0</v>
      </c>
      <c r="BS713" s="54">
        <f t="shared" si="960"/>
        <v>0</v>
      </c>
      <c r="BT713" s="54">
        <f t="shared" si="960"/>
        <v>0</v>
      </c>
      <c r="BU713" s="54">
        <f t="shared" si="960"/>
        <v>0</v>
      </c>
      <c r="BV713" s="54">
        <f t="shared" si="960"/>
        <v>0</v>
      </c>
      <c r="BW713" s="54">
        <f t="shared" si="960"/>
        <v>0</v>
      </c>
      <c r="BX713" s="54">
        <f t="shared" si="960"/>
        <v>0</v>
      </c>
      <c r="BY713" s="54">
        <f t="shared" si="960"/>
        <v>0</v>
      </c>
      <c r="BZ713" s="54">
        <f t="shared" si="960"/>
        <v>0</v>
      </c>
      <c r="CA713" s="54">
        <f t="shared" si="960"/>
        <v>0</v>
      </c>
      <c r="CB713" s="54">
        <f t="shared" si="960"/>
        <v>0</v>
      </c>
      <c r="CC713" s="54">
        <f t="shared" si="960"/>
        <v>0</v>
      </c>
      <c r="CD713" s="54">
        <f t="shared" si="960"/>
        <v>0</v>
      </c>
      <c r="CE713" s="54">
        <f t="shared" si="960"/>
        <v>0</v>
      </c>
      <c r="CF713" s="148">
        <f t="shared" si="976"/>
        <v>0</v>
      </c>
      <c r="CG713" s="52"/>
      <c r="CH713" s="52"/>
      <c r="CI713" s="52"/>
      <c r="CJ713" s="52"/>
      <c r="CK713" s="52"/>
      <c r="CL713" s="52"/>
      <c r="CM713" s="52"/>
      <c r="CN713" s="52"/>
      <c r="CO713" s="52"/>
      <c r="CP713" s="52"/>
      <c r="CQ713" s="52"/>
      <c r="CR713" s="52"/>
      <c r="CS713" s="52"/>
      <c r="CT713" s="52"/>
      <c r="CU713" s="52"/>
      <c r="CV713" s="52"/>
      <c r="CW713" s="52"/>
      <c r="CX713" s="52"/>
      <c r="CY713" s="52"/>
      <c r="CZ713" s="52"/>
      <c r="DA713" s="52"/>
      <c r="DB713" s="52"/>
      <c r="DC713" s="52"/>
      <c r="DD713" s="52"/>
      <c r="DE713" s="52"/>
      <c r="DF713" s="52"/>
      <c r="DG713" s="52"/>
      <c r="DH713" s="52"/>
      <c r="DI713" s="52"/>
      <c r="DJ713" s="52"/>
      <c r="DK713" s="52"/>
      <c r="DL713" s="52"/>
    </row>
    <row r="714" spans="1:116" s="57" customFormat="1" x14ac:dyDescent="0.2">
      <c r="A714" s="220"/>
      <c r="B714" s="223"/>
      <c r="C714" s="226"/>
      <c r="D714" s="229"/>
      <c r="E714" s="229"/>
      <c r="F714" s="229"/>
      <c r="G714" s="232"/>
      <c r="H714" s="235"/>
      <c r="I714" s="237"/>
      <c r="J714" s="237"/>
      <c r="K714" s="235"/>
      <c r="L714" s="54" t="s">
        <v>140</v>
      </c>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c r="AS714" s="59"/>
      <c r="AT714" s="146">
        <f t="shared" si="894"/>
        <v>0</v>
      </c>
      <c r="AU714" s="147">
        <f t="shared" si="978"/>
        <v>0</v>
      </c>
      <c r="AV714" s="52"/>
      <c r="AW714" s="55">
        <f t="shared" si="916"/>
        <v>0</v>
      </c>
      <c r="AX714" s="55"/>
      <c r="AY714" s="54" t="s">
        <v>140</v>
      </c>
      <c r="AZ714" s="54">
        <f t="shared" si="977"/>
        <v>0</v>
      </c>
      <c r="BA714" s="54">
        <f t="shared" si="977"/>
        <v>0</v>
      </c>
      <c r="BB714" s="54">
        <f t="shared" si="977"/>
        <v>0</v>
      </c>
      <c r="BC714" s="54">
        <f t="shared" si="977"/>
        <v>0</v>
      </c>
      <c r="BD714" s="54">
        <f t="shared" si="977"/>
        <v>0</v>
      </c>
      <c r="BE714" s="54">
        <f t="shared" si="977"/>
        <v>0</v>
      </c>
      <c r="BF714" s="54">
        <f t="shared" si="977"/>
        <v>0</v>
      </c>
      <c r="BG714" s="54">
        <f t="shared" si="977"/>
        <v>0</v>
      </c>
      <c r="BH714" s="54">
        <f t="shared" si="977"/>
        <v>0</v>
      </c>
      <c r="BI714" s="54">
        <f t="shared" si="977"/>
        <v>0</v>
      </c>
      <c r="BJ714" s="54">
        <f t="shared" si="977"/>
        <v>0</v>
      </c>
      <c r="BK714" s="54">
        <f t="shared" si="977"/>
        <v>0</v>
      </c>
      <c r="BL714" s="54">
        <f t="shared" si="977"/>
        <v>0</v>
      </c>
      <c r="BM714" s="54">
        <f t="shared" si="977"/>
        <v>0</v>
      </c>
      <c r="BN714" s="54">
        <f t="shared" si="977"/>
        <v>0</v>
      </c>
      <c r="BO714" s="54">
        <f t="shared" si="977"/>
        <v>0</v>
      </c>
      <c r="BP714" s="54">
        <f t="shared" si="960"/>
        <v>0</v>
      </c>
      <c r="BQ714" s="54">
        <f t="shared" si="960"/>
        <v>0</v>
      </c>
      <c r="BR714" s="54">
        <f t="shared" si="960"/>
        <v>0</v>
      </c>
      <c r="BS714" s="54">
        <f t="shared" si="960"/>
        <v>0</v>
      </c>
      <c r="BT714" s="54">
        <f t="shared" si="960"/>
        <v>0</v>
      </c>
      <c r="BU714" s="54">
        <f t="shared" si="960"/>
        <v>0</v>
      </c>
      <c r="BV714" s="54">
        <f t="shared" si="960"/>
        <v>0</v>
      </c>
      <c r="BW714" s="54">
        <f t="shared" si="960"/>
        <v>0</v>
      </c>
      <c r="BX714" s="54">
        <f t="shared" si="960"/>
        <v>0</v>
      </c>
      <c r="BY714" s="54">
        <f t="shared" si="960"/>
        <v>0</v>
      </c>
      <c r="BZ714" s="54">
        <f t="shared" si="960"/>
        <v>0</v>
      </c>
      <c r="CA714" s="54">
        <f t="shared" si="960"/>
        <v>0</v>
      </c>
      <c r="CB714" s="54">
        <f t="shared" si="960"/>
        <v>0</v>
      </c>
      <c r="CC714" s="54">
        <f t="shared" si="960"/>
        <v>0</v>
      </c>
      <c r="CD714" s="54">
        <f t="shared" si="960"/>
        <v>0</v>
      </c>
      <c r="CE714" s="54">
        <f t="shared" si="960"/>
        <v>0</v>
      </c>
      <c r="CF714" s="148">
        <f t="shared" si="976"/>
        <v>0</v>
      </c>
      <c r="CG714" s="52"/>
      <c r="CH714" s="52"/>
      <c r="CI714" s="52"/>
      <c r="CJ714" s="52"/>
      <c r="CK714" s="52"/>
      <c r="CL714" s="52"/>
      <c r="CM714" s="52"/>
      <c r="CN714" s="52"/>
      <c r="CO714" s="52"/>
      <c r="CP714" s="52"/>
      <c r="CQ714" s="52"/>
      <c r="CR714" s="52"/>
      <c r="CS714" s="52"/>
      <c r="CT714" s="52"/>
      <c r="CU714" s="52"/>
      <c r="CV714" s="52"/>
      <c r="CW714" s="52"/>
      <c r="CX714" s="52"/>
      <c r="CY714" s="52"/>
      <c r="CZ714" s="52"/>
      <c r="DA714" s="52"/>
      <c r="DB714" s="52"/>
      <c r="DC714" s="52"/>
      <c r="DD714" s="52"/>
      <c r="DE714" s="52"/>
      <c r="DF714" s="52"/>
      <c r="DG714" s="52"/>
      <c r="DH714" s="52"/>
      <c r="DI714" s="52"/>
      <c r="DJ714" s="52"/>
      <c r="DK714" s="52"/>
      <c r="DL714" s="52"/>
    </row>
    <row r="715" spans="1:116" s="57" customFormat="1" ht="13.5" thickBot="1" x14ac:dyDescent="0.25">
      <c r="A715" s="221"/>
      <c r="B715" s="224"/>
      <c r="C715" s="227"/>
      <c r="D715" s="230"/>
      <c r="E715" s="230"/>
      <c r="F715" s="230"/>
      <c r="G715" s="233"/>
      <c r="H715" s="236"/>
      <c r="I715" s="238"/>
      <c r="J715" s="238"/>
      <c r="K715" s="236"/>
      <c r="L715" s="141" t="s">
        <v>141</v>
      </c>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8"/>
      <c r="AN715" s="128"/>
      <c r="AO715" s="128"/>
      <c r="AP715" s="128"/>
      <c r="AQ715" s="128"/>
      <c r="AR715" s="128"/>
      <c r="AS715" s="128"/>
      <c r="AT715" s="149">
        <f t="shared" si="894"/>
        <v>0</v>
      </c>
      <c r="AU715" s="150">
        <f t="shared" si="978"/>
        <v>0</v>
      </c>
      <c r="AV715" s="52"/>
      <c r="AW715" s="55">
        <f t="shared" si="916"/>
        <v>0</v>
      </c>
      <c r="AX715" s="55"/>
      <c r="AY715" s="141" t="s">
        <v>141</v>
      </c>
      <c r="AZ715" s="141">
        <f t="shared" si="976"/>
        <v>0</v>
      </c>
      <c r="BA715" s="141">
        <f t="shared" si="976"/>
        <v>0</v>
      </c>
      <c r="BB715" s="141">
        <f t="shared" si="976"/>
        <v>0</v>
      </c>
      <c r="BC715" s="141">
        <f t="shared" si="976"/>
        <v>0</v>
      </c>
      <c r="BD715" s="141">
        <f t="shared" si="976"/>
        <v>0</v>
      </c>
      <c r="BE715" s="141">
        <f t="shared" si="976"/>
        <v>0</v>
      </c>
      <c r="BF715" s="141">
        <f t="shared" si="976"/>
        <v>0</v>
      </c>
      <c r="BG715" s="141">
        <f t="shared" si="976"/>
        <v>0</v>
      </c>
      <c r="BH715" s="141">
        <f t="shared" si="976"/>
        <v>0</v>
      </c>
      <c r="BI715" s="141">
        <f t="shared" si="976"/>
        <v>0</v>
      </c>
      <c r="BJ715" s="141">
        <f t="shared" si="976"/>
        <v>0</v>
      </c>
      <c r="BK715" s="141">
        <f t="shared" si="976"/>
        <v>0</v>
      </c>
      <c r="BL715" s="141">
        <f t="shared" si="976"/>
        <v>0</v>
      </c>
      <c r="BM715" s="141">
        <f t="shared" si="976"/>
        <v>0</v>
      </c>
      <c r="BN715" s="141">
        <f t="shared" si="976"/>
        <v>0</v>
      </c>
      <c r="BO715" s="141">
        <f t="shared" si="976"/>
        <v>0</v>
      </c>
      <c r="BP715" s="141">
        <f t="shared" si="976"/>
        <v>0</v>
      </c>
      <c r="BQ715" s="141">
        <f t="shared" si="976"/>
        <v>0</v>
      </c>
      <c r="BR715" s="141">
        <f t="shared" si="976"/>
        <v>0</v>
      </c>
      <c r="BS715" s="141">
        <f t="shared" si="976"/>
        <v>0</v>
      </c>
      <c r="BT715" s="141">
        <f t="shared" si="976"/>
        <v>0</v>
      </c>
      <c r="BU715" s="141">
        <f t="shared" si="976"/>
        <v>0</v>
      </c>
      <c r="BV715" s="141">
        <f t="shared" si="976"/>
        <v>0</v>
      </c>
      <c r="BW715" s="141">
        <f t="shared" si="976"/>
        <v>0</v>
      </c>
      <c r="BX715" s="141">
        <f t="shared" si="976"/>
        <v>0</v>
      </c>
      <c r="BY715" s="141">
        <f t="shared" si="976"/>
        <v>0</v>
      </c>
      <c r="BZ715" s="141">
        <f t="shared" si="976"/>
        <v>0</v>
      </c>
      <c r="CA715" s="141">
        <f t="shared" si="976"/>
        <v>0</v>
      </c>
      <c r="CB715" s="141">
        <f t="shared" si="976"/>
        <v>0</v>
      </c>
      <c r="CC715" s="141">
        <f t="shared" si="976"/>
        <v>0</v>
      </c>
      <c r="CD715" s="141">
        <f t="shared" si="976"/>
        <v>0</v>
      </c>
      <c r="CE715" s="141">
        <f t="shared" si="976"/>
        <v>0</v>
      </c>
      <c r="CF715" s="151">
        <f t="shared" si="976"/>
        <v>0</v>
      </c>
      <c r="CG715" s="52"/>
      <c r="CH715" s="52"/>
      <c r="CI715" s="52"/>
      <c r="CJ715" s="52"/>
      <c r="CK715" s="52"/>
      <c r="CL715" s="52"/>
      <c r="CM715" s="52"/>
      <c r="CN715" s="52"/>
      <c r="CO715" s="52"/>
      <c r="CP715" s="52"/>
      <c r="CQ715" s="52"/>
      <c r="CR715" s="52"/>
      <c r="CS715" s="52"/>
      <c r="CT715" s="52"/>
      <c r="CU715" s="52"/>
      <c r="CV715" s="52"/>
      <c r="CW715" s="52"/>
      <c r="CX715" s="52"/>
      <c r="CY715" s="52"/>
      <c r="CZ715" s="52"/>
      <c r="DA715" s="52"/>
      <c r="DB715" s="52"/>
      <c r="DC715" s="52"/>
      <c r="DD715" s="52"/>
      <c r="DE715" s="52"/>
      <c r="DF715" s="52"/>
      <c r="DG715" s="52"/>
      <c r="DH715" s="52"/>
      <c r="DI715" s="52"/>
      <c r="DJ715" s="52"/>
      <c r="DK715" s="52"/>
      <c r="DL715" s="52"/>
    </row>
    <row r="716" spans="1:116" s="57" customFormat="1" x14ac:dyDescent="0.2">
      <c r="A716" s="219"/>
      <c r="B716" s="222"/>
      <c r="C716" s="225"/>
      <c r="D716" s="228"/>
      <c r="E716" s="228"/>
      <c r="F716" s="228"/>
      <c r="G716" s="231"/>
      <c r="H716" s="234"/>
      <c r="I716" s="222"/>
      <c r="J716" s="222"/>
      <c r="K716" s="234"/>
      <c r="L716" s="140" t="s">
        <v>145</v>
      </c>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43">
        <f t="shared" si="894"/>
        <v>0</v>
      </c>
      <c r="AU716" s="144">
        <f t="shared" ref="AU716:AU723" si="979">AT716*$H$716</f>
        <v>0</v>
      </c>
      <c r="AV716" s="52"/>
      <c r="AW716" s="55">
        <f t="shared" si="916"/>
        <v>0</v>
      </c>
      <c r="AX716" s="55"/>
      <c r="AY716" s="140" t="s">
        <v>145</v>
      </c>
      <c r="AZ716" s="140">
        <f t="shared" si="976"/>
        <v>0</v>
      </c>
      <c r="BA716" s="140">
        <f t="shared" si="976"/>
        <v>0</v>
      </c>
      <c r="BB716" s="140">
        <f t="shared" si="976"/>
        <v>0</v>
      </c>
      <c r="BC716" s="140">
        <f t="shared" si="976"/>
        <v>0</v>
      </c>
      <c r="BD716" s="140">
        <f t="shared" si="976"/>
        <v>0</v>
      </c>
      <c r="BE716" s="140">
        <f t="shared" si="976"/>
        <v>0</v>
      </c>
      <c r="BF716" s="140">
        <f t="shared" si="976"/>
        <v>0</v>
      </c>
      <c r="BG716" s="140">
        <f t="shared" si="976"/>
        <v>0</v>
      </c>
      <c r="BH716" s="140">
        <f t="shared" si="976"/>
        <v>0</v>
      </c>
      <c r="BI716" s="140">
        <f t="shared" si="976"/>
        <v>0</v>
      </c>
      <c r="BJ716" s="140">
        <f t="shared" si="976"/>
        <v>0</v>
      </c>
      <c r="BK716" s="140">
        <f t="shared" si="976"/>
        <v>0</v>
      </c>
      <c r="BL716" s="140">
        <f t="shared" si="976"/>
        <v>0</v>
      </c>
      <c r="BM716" s="140">
        <f t="shared" si="976"/>
        <v>0</v>
      </c>
      <c r="BN716" s="140">
        <f t="shared" si="976"/>
        <v>0</v>
      </c>
      <c r="BO716" s="140">
        <f t="shared" si="976"/>
        <v>0</v>
      </c>
      <c r="BP716" s="140">
        <f t="shared" si="976"/>
        <v>0</v>
      </c>
      <c r="BQ716" s="140">
        <f t="shared" si="976"/>
        <v>0</v>
      </c>
      <c r="BR716" s="140">
        <f t="shared" si="976"/>
        <v>0</v>
      </c>
      <c r="BS716" s="140">
        <f t="shared" si="976"/>
        <v>0</v>
      </c>
      <c r="BT716" s="140">
        <f t="shared" si="976"/>
        <v>0</v>
      </c>
      <c r="BU716" s="140">
        <f t="shared" si="976"/>
        <v>0</v>
      </c>
      <c r="BV716" s="140">
        <f t="shared" si="976"/>
        <v>0</v>
      </c>
      <c r="BW716" s="140">
        <f t="shared" si="976"/>
        <v>0</v>
      </c>
      <c r="BX716" s="140">
        <f t="shared" si="976"/>
        <v>0</v>
      </c>
      <c r="BY716" s="140">
        <f t="shared" si="976"/>
        <v>0</v>
      </c>
      <c r="BZ716" s="140">
        <f t="shared" si="976"/>
        <v>0</v>
      </c>
      <c r="CA716" s="140">
        <f t="shared" si="976"/>
        <v>0</v>
      </c>
      <c r="CB716" s="140">
        <f t="shared" si="976"/>
        <v>0</v>
      </c>
      <c r="CC716" s="140">
        <f t="shared" si="976"/>
        <v>0</v>
      </c>
      <c r="CD716" s="140">
        <f t="shared" si="976"/>
        <v>0</v>
      </c>
      <c r="CE716" s="140">
        <f t="shared" si="976"/>
        <v>0</v>
      </c>
      <c r="CF716" s="145">
        <f t="shared" si="976"/>
        <v>0</v>
      </c>
      <c r="CG716" s="52"/>
      <c r="CH716" s="52"/>
      <c r="CI716" s="52"/>
      <c r="CJ716" s="52"/>
      <c r="CK716" s="52"/>
      <c r="CL716" s="52"/>
      <c r="CM716" s="52"/>
      <c r="CN716" s="52"/>
      <c r="CO716" s="52"/>
      <c r="CP716" s="52"/>
      <c r="CQ716" s="52"/>
      <c r="CR716" s="52"/>
      <c r="CS716" s="52"/>
      <c r="CT716" s="52"/>
      <c r="CU716" s="52"/>
      <c r="CV716" s="52"/>
      <c r="CW716" s="52"/>
      <c r="CX716" s="52"/>
      <c r="CY716" s="52"/>
      <c r="CZ716" s="52"/>
      <c r="DA716" s="52"/>
      <c r="DB716" s="52"/>
      <c r="DC716" s="52"/>
      <c r="DD716" s="52"/>
      <c r="DE716" s="52"/>
      <c r="DF716" s="52"/>
      <c r="DG716" s="52"/>
      <c r="DH716" s="52"/>
      <c r="DI716" s="52"/>
      <c r="DJ716" s="52"/>
      <c r="DK716" s="52"/>
      <c r="DL716" s="52"/>
    </row>
    <row r="717" spans="1:116" s="57" customFormat="1" x14ac:dyDescent="0.2">
      <c r="A717" s="220"/>
      <c r="B717" s="223"/>
      <c r="C717" s="226"/>
      <c r="D717" s="229"/>
      <c r="E717" s="229"/>
      <c r="F717" s="229"/>
      <c r="G717" s="232"/>
      <c r="H717" s="235"/>
      <c r="I717" s="237"/>
      <c r="J717" s="237"/>
      <c r="K717" s="235"/>
      <c r="L717" s="54" t="s">
        <v>1</v>
      </c>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146">
        <f t="shared" ref="AT717:AT780" si="980">SUM(M717:AS717)</f>
        <v>0</v>
      </c>
      <c r="AU717" s="147">
        <f t="shared" si="979"/>
        <v>0</v>
      </c>
      <c r="AV717" s="52"/>
      <c r="AW717" s="55">
        <f t="shared" si="916"/>
        <v>0</v>
      </c>
      <c r="AX717" s="55"/>
      <c r="AY717" s="54" t="s">
        <v>1</v>
      </c>
      <c r="AZ717" s="54">
        <f t="shared" si="976"/>
        <v>0</v>
      </c>
      <c r="BA717" s="54">
        <f t="shared" si="976"/>
        <v>0</v>
      </c>
      <c r="BB717" s="54">
        <f t="shared" si="976"/>
        <v>0</v>
      </c>
      <c r="BC717" s="54">
        <f t="shared" si="976"/>
        <v>0</v>
      </c>
      <c r="BD717" s="54">
        <f t="shared" si="976"/>
        <v>0</v>
      </c>
      <c r="BE717" s="54">
        <f t="shared" si="976"/>
        <v>0</v>
      </c>
      <c r="BF717" s="54">
        <f t="shared" si="976"/>
        <v>0</v>
      </c>
      <c r="BG717" s="54">
        <f t="shared" si="976"/>
        <v>0</v>
      </c>
      <c r="BH717" s="54">
        <f t="shared" si="976"/>
        <v>0</v>
      </c>
      <c r="BI717" s="54">
        <f t="shared" si="976"/>
        <v>0</v>
      </c>
      <c r="BJ717" s="54">
        <f t="shared" si="976"/>
        <v>0</v>
      </c>
      <c r="BK717" s="54">
        <f t="shared" si="976"/>
        <v>0</v>
      </c>
      <c r="BL717" s="54">
        <f t="shared" si="976"/>
        <v>0</v>
      </c>
      <c r="BM717" s="54">
        <f t="shared" si="976"/>
        <v>0</v>
      </c>
      <c r="BN717" s="54">
        <f t="shared" si="976"/>
        <v>0</v>
      </c>
      <c r="BO717" s="54">
        <f t="shared" si="976"/>
        <v>0</v>
      </c>
      <c r="BP717" s="54">
        <f t="shared" si="976"/>
        <v>0</v>
      </c>
      <c r="BQ717" s="54">
        <f t="shared" si="976"/>
        <v>0</v>
      </c>
      <c r="BR717" s="54">
        <f t="shared" si="976"/>
        <v>0</v>
      </c>
      <c r="BS717" s="54">
        <f t="shared" si="976"/>
        <v>0</v>
      </c>
      <c r="BT717" s="54">
        <f t="shared" si="976"/>
        <v>0</v>
      </c>
      <c r="BU717" s="54">
        <f t="shared" si="976"/>
        <v>0</v>
      </c>
      <c r="BV717" s="54">
        <f t="shared" si="976"/>
        <v>0</v>
      </c>
      <c r="BW717" s="54">
        <f t="shared" si="976"/>
        <v>0</v>
      </c>
      <c r="BX717" s="54">
        <f t="shared" si="976"/>
        <v>0</v>
      </c>
      <c r="BY717" s="54">
        <f t="shared" si="976"/>
        <v>0</v>
      </c>
      <c r="BZ717" s="54">
        <f t="shared" si="976"/>
        <v>0</v>
      </c>
      <c r="CA717" s="54">
        <f t="shared" si="976"/>
        <v>0</v>
      </c>
      <c r="CB717" s="54">
        <f t="shared" si="976"/>
        <v>0</v>
      </c>
      <c r="CC717" s="54">
        <f t="shared" si="976"/>
        <v>0</v>
      </c>
      <c r="CD717" s="54">
        <f t="shared" si="976"/>
        <v>0</v>
      </c>
      <c r="CE717" s="54">
        <f t="shared" si="976"/>
        <v>0</v>
      </c>
      <c r="CF717" s="148">
        <f t="shared" si="976"/>
        <v>0</v>
      </c>
      <c r="CG717" s="52"/>
      <c r="CH717" s="52"/>
      <c r="CI717" s="52"/>
      <c r="CJ717" s="52"/>
      <c r="CK717" s="52"/>
      <c r="CL717" s="52"/>
      <c r="CM717" s="52"/>
      <c r="CN717" s="52"/>
      <c r="CO717" s="52"/>
      <c r="CP717" s="52"/>
      <c r="CQ717" s="52"/>
      <c r="CR717" s="52"/>
      <c r="CS717" s="52"/>
      <c r="CT717" s="52"/>
      <c r="CU717" s="52"/>
      <c r="CV717" s="52"/>
      <c r="CW717" s="52"/>
      <c r="CX717" s="52"/>
      <c r="CY717" s="52"/>
      <c r="CZ717" s="52"/>
      <c r="DA717" s="52"/>
      <c r="DB717" s="52"/>
      <c r="DC717" s="52"/>
      <c r="DD717" s="52"/>
      <c r="DE717" s="52"/>
      <c r="DF717" s="52"/>
      <c r="DG717" s="52"/>
      <c r="DH717" s="52"/>
      <c r="DI717" s="52"/>
      <c r="DJ717" s="52"/>
      <c r="DK717" s="52"/>
      <c r="DL717" s="52"/>
    </row>
    <row r="718" spans="1:116" s="57" customFormat="1" x14ac:dyDescent="0.2">
      <c r="A718" s="220"/>
      <c r="B718" s="223"/>
      <c r="C718" s="226"/>
      <c r="D718" s="229"/>
      <c r="E718" s="229"/>
      <c r="F718" s="229"/>
      <c r="G718" s="232"/>
      <c r="H718" s="235"/>
      <c r="I718" s="237"/>
      <c r="J718" s="237"/>
      <c r="K718" s="235"/>
      <c r="L718" s="54" t="s">
        <v>2</v>
      </c>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c r="AS718" s="59"/>
      <c r="AT718" s="146">
        <f t="shared" si="980"/>
        <v>0</v>
      </c>
      <c r="AU718" s="147">
        <f t="shared" si="979"/>
        <v>0</v>
      </c>
      <c r="AV718" s="52"/>
      <c r="AW718" s="55">
        <f t="shared" si="916"/>
        <v>0</v>
      </c>
      <c r="AX718" s="55"/>
      <c r="AY718" s="54" t="s">
        <v>2</v>
      </c>
      <c r="AZ718" s="54">
        <f t="shared" si="976"/>
        <v>0</v>
      </c>
      <c r="BA718" s="54">
        <f t="shared" si="976"/>
        <v>0</v>
      </c>
      <c r="BB718" s="54">
        <f t="shared" si="976"/>
        <v>0</v>
      </c>
      <c r="BC718" s="54">
        <f t="shared" si="976"/>
        <v>0</v>
      </c>
      <c r="BD718" s="54">
        <f t="shared" si="976"/>
        <v>0</v>
      </c>
      <c r="BE718" s="54">
        <f t="shared" si="976"/>
        <v>0</v>
      </c>
      <c r="BF718" s="54">
        <f t="shared" si="976"/>
        <v>0</v>
      </c>
      <c r="BG718" s="54">
        <f t="shared" si="976"/>
        <v>0</v>
      </c>
      <c r="BH718" s="54">
        <f t="shared" si="976"/>
        <v>0</v>
      </c>
      <c r="BI718" s="54">
        <f t="shared" si="976"/>
        <v>0</v>
      </c>
      <c r="BJ718" s="54">
        <f t="shared" si="976"/>
        <v>0</v>
      </c>
      <c r="BK718" s="54">
        <f t="shared" si="976"/>
        <v>0</v>
      </c>
      <c r="BL718" s="54">
        <f t="shared" si="976"/>
        <v>0</v>
      </c>
      <c r="BM718" s="54">
        <f t="shared" si="976"/>
        <v>0</v>
      </c>
      <c r="BN718" s="54">
        <f t="shared" si="976"/>
        <v>0</v>
      </c>
      <c r="BO718" s="54">
        <f t="shared" si="976"/>
        <v>0</v>
      </c>
      <c r="BP718" s="54">
        <f t="shared" si="976"/>
        <v>0</v>
      </c>
      <c r="BQ718" s="54">
        <f t="shared" si="976"/>
        <v>0</v>
      </c>
      <c r="BR718" s="54">
        <f t="shared" si="976"/>
        <v>0</v>
      </c>
      <c r="BS718" s="54">
        <f t="shared" si="976"/>
        <v>0</v>
      </c>
      <c r="BT718" s="54">
        <f t="shared" si="976"/>
        <v>0</v>
      </c>
      <c r="BU718" s="54">
        <f t="shared" si="976"/>
        <v>0</v>
      </c>
      <c r="BV718" s="54">
        <f t="shared" si="976"/>
        <v>0</v>
      </c>
      <c r="BW718" s="54">
        <f t="shared" si="976"/>
        <v>0</v>
      </c>
      <c r="BX718" s="54">
        <f t="shared" si="976"/>
        <v>0</v>
      </c>
      <c r="BY718" s="54">
        <f t="shared" si="976"/>
        <v>0</v>
      </c>
      <c r="BZ718" s="54">
        <f t="shared" si="976"/>
        <v>0</v>
      </c>
      <c r="CA718" s="54">
        <f t="shared" si="976"/>
        <v>0</v>
      </c>
      <c r="CB718" s="54">
        <f t="shared" si="976"/>
        <v>0</v>
      </c>
      <c r="CC718" s="54">
        <f t="shared" si="976"/>
        <v>0</v>
      </c>
      <c r="CD718" s="54">
        <f t="shared" si="976"/>
        <v>0</v>
      </c>
      <c r="CE718" s="54">
        <f t="shared" si="976"/>
        <v>0</v>
      </c>
      <c r="CF718" s="148">
        <f t="shared" si="976"/>
        <v>0</v>
      </c>
      <c r="CG718" s="52"/>
      <c r="CH718" s="52"/>
      <c r="CI718" s="52"/>
      <c r="CJ718" s="52"/>
      <c r="CK718" s="52"/>
      <c r="CL718" s="52"/>
      <c r="CM718" s="52"/>
      <c r="CN718" s="52"/>
      <c r="CO718" s="52"/>
      <c r="CP718" s="52"/>
      <c r="CQ718" s="52"/>
      <c r="CR718" s="52"/>
      <c r="CS718" s="52"/>
      <c r="CT718" s="52"/>
      <c r="CU718" s="52"/>
      <c r="CV718" s="52"/>
      <c r="CW718" s="52"/>
      <c r="CX718" s="52"/>
      <c r="CY718" s="52"/>
      <c r="CZ718" s="52"/>
      <c r="DA718" s="52"/>
      <c r="DB718" s="52"/>
      <c r="DC718" s="52"/>
      <c r="DD718" s="52"/>
      <c r="DE718" s="52"/>
      <c r="DF718" s="52"/>
      <c r="DG718" s="52"/>
      <c r="DH718" s="52"/>
      <c r="DI718" s="52"/>
      <c r="DJ718" s="52"/>
      <c r="DK718" s="52"/>
      <c r="DL718" s="52"/>
    </row>
    <row r="719" spans="1:116" s="57" customFormat="1" x14ac:dyDescent="0.2">
      <c r="A719" s="220"/>
      <c r="B719" s="223"/>
      <c r="C719" s="226"/>
      <c r="D719" s="229"/>
      <c r="E719" s="229"/>
      <c r="F719" s="229"/>
      <c r="G719" s="232"/>
      <c r="H719" s="235"/>
      <c r="I719" s="237"/>
      <c r="J719" s="237"/>
      <c r="K719" s="235"/>
      <c r="L719" s="54" t="s">
        <v>138</v>
      </c>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c r="AS719" s="59"/>
      <c r="AT719" s="146">
        <f t="shared" si="980"/>
        <v>0</v>
      </c>
      <c r="AU719" s="147">
        <f t="shared" si="979"/>
        <v>0</v>
      </c>
      <c r="AV719" s="52"/>
      <c r="AW719" s="55">
        <f t="shared" si="916"/>
        <v>0</v>
      </c>
      <c r="AX719" s="55"/>
      <c r="AY719" s="54" t="s">
        <v>138</v>
      </c>
      <c r="AZ719" s="54">
        <f t="shared" si="976"/>
        <v>0</v>
      </c>
      <c r="BA719" s="54">
        <f t="shared" si="976"/>
        <v>0</v>
      </c>
      <c r="BB719" s="54">
        <f t="shared" si="976"/>
        <v>0</v>
      </c>
      <c r="BC719" s="54">
        <f t="shared" si="976"/>
        <v>0</v>
      </c>
      <c r="BD719" s="54">
        <f t="shared" si="976"/>
        <v>0</v>
      </c>
      <c r="BE719" s="54">
        <f t="shared" si="976"/>
        <v>0</v>
      </c>
      <c r="BF719" s="54">
        <f t="shared" si="976"/>
        <v>0</v>
      </c>
      <c r="BG719" s="54">
        <f t="shared" si="976"/>
        <v>0</v>
      </c>
      <c r="BH719" s="54">
        <f t="shared" si="976"/>
        <v>0</v>
      </c>
      <c r="BI719" s="54">
        <f t="shared" si="976"/>
        <v>0</v>
      </c>
      <c r="BJ719" s="54">
        <f t="shared" si="976"/>
        <v>0</v>
      </c>
      <c r="BK719" s="54">
        <f t="shared" si="976"/>
        <v>0</v>
      </c>
      <c r="BL719" s="54">
        <f t="shared" si="976"/>
        <v>0</v>
      </c>
      <c r="BM719" s="54">
        <f t="shared" si="976"/>
        <v>0</v>
      </c>
      <c r="BN719" s="54">
        <f t="shared" si="976"/>
        <v>0</v>
      </c>
      <c r="BO719" s="54">
        <f t="shared" si="976"/>
        <v>0</v>
      </c>
      <c r="BP719" s="54">
        <f t="shared" si="976"/>
        <v>0</v>
      </c>
      <c r="BQ719" s="54">
        <f t="shared" si="976"/>
        <v>0</v>
      </c>
      <c r="BR719" s="54">
        <f t="shared" si="976"/>
        <v>0</v>
      </c>
      <c r="BS719" s="54">
        <f t="shared" si="976"/>
        <v>0</v>
      </c>
      <c r="BT719" s="54">
        <f t="shared" si="976"/>
        <v>0</v>
      </c>
      <c r="BU719" s="54">
        <f t="shared" si="976"/>
        <v>0</v>
      </c>
      <c r="BV719" s="54">
        <f t="shared" si="976"/>
        <v>0</v>
      </c>
      <c r="BW719" s="54">
        <f t="shared" si="976"/>
        <v>0</v>
      </c>
      <c r="BX719" s="54">
        <f t="shared" si="976"/>
        <v>0</v>
      </c>
      <c r="BY719" s="54">
        <f t="shared" si="976"/>
        <v>0</v>
      </c>
      <c r="BZ719" s="54">
        <f t="shared" si="976"/>
        <v>0</v>
      </c>
      <c r="CA719" s="54">
        <f t="shared" si="976"/>
        <v>0</v>
      </c>
      <c r="CB719" s="54">
        <f t="shared" si="976"/>
        <v>0</v>
      </c>
      <c r="CC719" s="54">
        <f t="shared" si="976"/>
        <v>0</v>
      </c>
      <c r="CD719" s="54">
        <f t="shared" si="976"/>
        <v>0</v>
      </c>
      <c r="CE719" s="54">
        <f t="shared" si="976"/>
        <v>0</v>
      </c>
      <c r="CF719" s="148">
        <f t="shared" si="976"/>
        <v>0</v>
      </c>
      <c r="CG719" s="52"/>
      <c r="CH719" s="52"/>
      <c r="CI719" s="52"/>
      <c r="CJ719" s="52"/>
      <c r="CK719" s="52"/>
      <c r="CL719" s="52"/>
      <c r="CM719" s="52"/>
      <c r="CN719" s="52"/>
      <c r="CO719" s="52"/>
      <c r="CP719" s="52"/>
      <c r="CQ719" s="52"/>
      <c r="CR719" s="52"/>
      <c r="CS719" s="52"/>
      <c r="CT719" s="52"/>
      <c r="CU719" s="52"/>
      <c r="CV719" s="52"/>
      <c r="CW719" s="52"/>
      <c r="CX719" s="52"/>
      <c r="CY719" s="52"/>
      <c r="CZ719" s="52"/>
      <c r="DA719" s="52"/>
      <c r="DB719" s="52"/>
      <c r="DC719" s="52"/>
      <c r="DD719" s="52"/>
      <c r="DE719" s="52"/>
      <c r="DF719" s="52"/>
      <c r="DG719" s="52"/>
      <c r="DH719" s="52"/>
      <c r="DI719" s="52"/>
      <c r="DJ719" s="52"/>
      <c r="DK719" s="52"/>
      <c r="DL719" s="52"/>
    </row>
    <row r="720" spans="1:116" s="57" customFormat="1" x14ac:dyDescent="0.2">
      <c r="A720" s="220"/>
      <c r="B720" s="223"/>
      <c r="C720" s="226"/>
      <c r="D720" s="229"/>
      <c r="E720" s="229"/>
      <c r="F720" s="229"/>
      <c r="G720" s="232"/>
      <c r="H720" s="235"/>
      <c r="I720" s="237"/>
      <c r="J720" s="237"/>
      <c r="K720" s="235"/>
      <c r="L720" s="54" t="s">
        <v>142</v>
      </c>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146">
        <f t="shared" si="980"/>
        <v>0</v>
      </c>
      <c r="AU720" s="147">
        <f t="shared" si="979"/>
        <v>0</v>
      </c>
      <c r="AV720" s="52"/>
      <c r="AW720" s="55">
        <f t="shared" si="916"/>
        <v>0</v>
      </c>
      <c r="AX720" s="55"/>
      <c r="AY720" s="54" t="s">
        <v>142</v>
      </c>
      <c r="AZ720" s="54">
        <f t="shared" si="976"/>
        <v>0</v>
      </c>
      <c r="BA720" s="54">
        <f t="shared" si="976"/>
        <v>0</v>
      </c>
      <c r="BB720" s="54">
        <f t="shared" si="976"/>
        <v>0</v>
      </c>
      <c r="BC720" s="54">
        <f t="shared" si="976"/>
        <v>0</v>
      </c>
      <c r="BD720" s="54">
        <f t="shared" si="976"/>
        <v>0</v>
      </c>
      <c r="BE720" s="54">
        <f t="shared" si="976"/>
        <v>0</v>
      </c>
      <c r="BF720" s="54">
        <f t="shared" si="976"/>
        <v>0</v>
      </c>
      <c r="BG720" s="54">
        <f t="shared" si="976"/>
        <v>0</v>
      </c>
      <c r="BH720" s="54">
        <f t="shared" si="976"/>
        <v>0</v>
      </c>
      <c r="BI720" s="54">
        <f t="shared" si="976"/>
        <v>0</v>
      </c>
      <c r="BJ720" s="54">
        <f t="shared" si="976"/>
        <v>0</v>
      </c>
      <c r="BK720" s="54">
        <f t="shared" si="976"/>
        <v>0</v>
      </c>
      <c r="BL720" s="54">
        <f t="shared" si="976"/>
        <v>0</v>
      </c>
      <c r="BM720" s="54">
        <f t="shared" si="976"/>
        <v>0</v>
      </c>
      <c r="BN720" s="54">
        <f t="shared" si="976"/>
        <v>0</v>
      </c>
      <c r="BO720" s="54">
        <f t="shared" si="976"/>
        <v>0</v>
      </c>
      <c r="BP720" s="54">
        <f t="shared" si="976"/>
        <v>0</v>
      </c>
      <c r="BQ720" s="54">
        <f t="shared" si="976"/>
        <v>0</v>
      </c>
      <c r="BR720" s="54">
        <f t="shared" si="976"/>
        <v>0</v>
      </c>
      <c r="BS720" s="54">
        <f t="shared" si="976"/>
        <v>0</v>
      </c>
      <c r="BT720" s="54">
        <f t="shared" si="976"/>
        <v>0</v>
      </c>
      <c r="BU720" s="54">
        <f t="shared" si="976"/>
        <v>0</v>
      </c>
      <c r="BV720" s="54">
        <f t="shared" si="976"/>
        <v>0</v>
      </c>
      <c r="BW720" s="54">
        <f t="shared" si="976"/>
        <v>0</v>
      </c>
      <c r="BX720" s="54">
        <f t="shared" si="976"/>
        <v>0</v>
      </c>
      <c r="BY720" s="54">
        <f t="shared" si="976"/>
        <v>0</v>
      </c>
      <c r="BZ720" s="54">
        <f t="shared" si="976"/>
        <v>0</v>
      </c>
      <c r="CA720" s="54">
        <f t="shared" si="976"/>
        <v>0</v>
      </c>
      <c r="CB720" s="54">
        <f t="shared" si="976"/>
        <v>0</v>
      </c>
      <c r="CC720" s="54">
        <f t="shared" si="976"/>
        <v>0</v>
      </c>
      <c r="CD720" s="54">
        <f t="shared" si="976"/>
        <v>0</v>
      </c>
      <c r="CE720" s="54">
        <f t="shared" si="976"/>
        <v>0</v>
      </c>
      <c r="CF720" s="148">
        <f t="shared" si="976"/>
        <v>0</v>
      </c>
      <c r="CG720" s="52"/>
      <c r="CH720" s="52"/>
      <c r="CI720" s="52"/>
      <c r="CJ720" s="52"/>
      <c r="CK720" s="52"/>
      <c r="CL720" s="52"/>
      <c r="CM720" s="52"/>
      <c r="CN720" s="52"/>
      <c r="CO720" s="52"/>
      <c r="CP720" s="52"/>
      <c r="CQ720" s="52"/>
      <c r="CR720" s="52"/>
      <c r="CS720" s="52"/>
      <c r="CT720" s="52"/>
      <c r="CU720" s="52"/>
      <c r="CV720" s="52"/>
      <c r="CW720" s="52"/>
      <c r="CX720" s="52"/>
      <c r="CY720" s="52"/>
      <c r="CZ720" s="52"/>
      <c r="DA720" s="52"/>
      <c r="DB720" s="52"/>
      <c r="DC720" s="52"/>
      <c r="DD720" s="52"/>
      <c r="DE720" s="52"/>
      <c r="DF720" s="52"/>
      <c r="DG720" s="52"/>
      <c r="DH720" s="52"/>
      <c r="DI720" s="52"/>
      <c r="DJ720" s="52"/>
      <c r="DK720" s="52"/>
      <c r="DL720" s="52"/>
    </row>
    <row r="721" spans="1:116" s="57" customFormat="1" x14ac:dyDescent="0.2">
      <c r="A721" s="220"/>
      <c r="B721" s="223"/>
      <c r="C721" s="226"/>
      <c r="D721" s="229"/>
      <c r="E721" s="229"/>
      <c r="F721" s="229"/>
      <c r="G721" s="232"/>
      <c r="H721" s="235"/>
      <c r="I721" s="237"/>
      <c r="J721" s="237"/>
      <c r="K721" s="235"/>
      <c r="L721" s="54" t="s">
        <v>139</v>
      </c>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146">
        <f t="shared" si="980"/>
        <v>0</v>
      </c>
      <c r="AU721" s="147">
        <f t="shared" si="979"/>
        <v>0</v>
      </c>
      <c r="AV721" s="52"/>
      <c r="AW721" s="55">
        <f t="shared" si="916"/>
        <v>0</v>
      </c>
      <c r="AX721" s="55"/>
      <c r="AY721" s="54" t="s">
        <v>139</v>
      </c>
      <c r="AZ721" s="54">
        <f t="shared" si="976"/>
        <v>0</v>
      </c>
      <c r="BA721" s="54">
        <f t="shared" si="976"/>
        <v>0</v>
      </c>
      <c r="BB721" s="54">
        <f t="shared" si="976"/>
        <v>0</v>
      </c>
      <c r="BC721" s="54">
        <f t="shared" si="976"/>
        <v>0</v>
      </c>
      <c r="BD721" s="54">
        <f t="shared" si="976"/>
        <v>0</v>
      </c>
      <c r="BE721" s="54">
        <f t="shared" si="976"/>
        <v>0</v>
      </c>
      <c r="BF721" s="54">
        <f t="shared" si="976"/>
        <v>0</v>
      </c>
      <c r="BG721" s="54">
        <f t="shared" si="976"/>
        <v>0</v>
      </c>
      <c r="BH721" s="54">
        <f t="shared" si="976"/>
        <v>0</v>
      </c>
      <c r="BI721" s="54">
        <f t="shared" si="976"/>
        <v>0</v>
      </c>
      <c r="BJ721" s="54">
        <f t="shared" si="976"/>
        <v>0</v>
      </c>
      <c r="BK721" s="54">
        <f t="shared" si="976"/>
        <v>0</v>
      </c>
      <c r="BL721" s="54">
        <f t="shared" si="976"/>
        <v>0</v>
      </c>
      <c r="BM721" s="54">
        <f t="shared" si="976"/>
        <v>0</v>
      </c>
      <c r="BN721" s="54">
        <f t="shared" si="976"/>
        <v>0</v>
      </c>
      <c r="BO721" s="54">
        <f t="shared" si="976"/>
        <v>0</v>
      </c>
      <c r="BP721" s="54">
        <f t="shared" si="976"/>
        <v>0</v>
      </c>
      <c r="BQ721" s="54">
        <f t="shared" si="976"/>
        <v>0</v>
      </c>
      <c r="BR721" s="54">
        <f t="shared" si="976"/>
        <v>0</v>
      </c>
      <c r="BS721" s="54">
        <f t="shared" si="976"/>
        <v>0</v>
      </c>
      <c r="BT721" s="54">
        <f t="shared" si="976"/>
        <v>0</v>
      </c>
      <c r="BU721" s="54">
        <f t="shared" si="976"/>
        <v>0</v>
      </c>
      <c r="BV721" s="54">
        <f t="shared" si="976"/>
        <v>0</v>
      </c>
      <c r="BW721" s="54">
        <f t="shared" si="976"/>
        <v>0</v>
      </c>
      <c r="BX721" s="54">
        <f t="shared" si="976"/>
        <v>0</v>
      </c>
      <c r="BY721" s="54">
        <f t="shared" si="976"/>
        <v>0</v>
      </c>
      <c r="BZ721" s="54">
        <f t="shared" si="976"/>
        <v>0</v>
      </c>
      <c r="CA721" s="54">
        <f t="shared" si="976"/>
        <v>0</v>
      </c>
      <c r="CB721" s="54">
        <f t="shared" si="976"/>
        <v>0</v>
      </c>
      <c r="CC721" s="54">
        <f t="shared" si="976"/>
        <v>0</v>
      </c>
      <c r="CD721" s="54">
        <f t="shared" si="976"/>
        <v>0</v>
      </c>
      <c r="CE721" s="54">
        <f t="shared" si="976"/>
        <v>0</v>
      </c>
      <c r="CF721" s="148">
        <f t="shared" si="976"/>
        <v>0</v>
      </c>
      <c r="CG721" s="52"/>
      <c r="CH721" s="52"/>
      <c r="CI721" s="52"/>
      <c r="CJ721" s="52"/>
      <c r="CK721" s="52"/>
      <c r="CL721" s="52"/>
      <c r="CM721" s="52"/>
      <c r="CN721" s="52"/>
      <c r="CO721" s="52"/>
      <c r="CP721" s="52"/>
      <c r="CQ721" s="52"/>
      <c r="CR721" s="52"/>
      <c r="CS721" s="52"/>
      <c r="CT721" s="52"/>
      <c r="CU721" s="52"/>
      <c r="CV721" s="52"/>
      <c r="CW721" s="52"/>
      <c r="CX721" s="52"/>
      <c r="CY721" s="52"/>
      <c r="CZ721" s="52"/>
      <c r="DA721" s="52"/>
      <c r="DB721" s="52"/>
      <c r="DC721" s="52"/>
      <c r="DD721" s="52"/>
      <c r="DE721" s="52"/>
      <c r="DF721" s="52"/>
      <c r="DG721" s="52"/>
      <c r="DH721" s="52"/>
      <c r="DI721" s="52"/>
      <c r="DJ721" s="52"/>
      <c r="DK721" s="52"/>
      <c r="DL721" s="52"/>
    </row>
    <row r="722" spans="1:116" s="57" customFormat="1" x14ac:dyDescent="0.2">
      <c r="A722" s="220"/>
      <c r="B722" s="223"/>
      <c r="C722" s="226"/>
      <c r="D722" s="229"/>
      <c r="E722" s="229"/>
      <c r="F722" s="229"/>
      <c r="G722" s="232"/>
      <c r="H722" s="235"/>
      <c r="I722" s="237"/>
      <c r="J722" s="237"/>
      <c r="K722" s="235"/>
      <c r="L722" s="54" t="s">
        <v>140</v>
      </c>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146">
        <f t="shared" si="980"/>
        <v>0</v>
      </c>
      <c r="AU722" s="147">
        <f t="shared" si="979"/>
        <v>0</v>
      </c>
      <c r="AV722" s="52"/>
      <c r="AW722" s="55">
        <f t="shared" si="916"/>
        <v>0</v>
      </c>
      <c r="AX722" s="55"/>
      <c r="AY722" s="54" t="s">
        <v>140</v>
      </c>
      <c r="AZ722" s="54">
        <f t="shared" si="976"/>
        <v>0</v>
      </c>
      <c r="BA722" s="54">
        <f t="shared" si="976"/>
        <v>0</v>
      </c>
      <c r="BB722" s="54">
        <f t="shared" si="976"/>
        <v>0</v>
      </c>
      <c r="BC722" s="54">
        <f t="shared" si="976"/>
        <v>0</v>
      </c>
      <c r="BD722" s="54">
        <f t="shared" si="976"/>
        <v>0</v>
      </c>
      <c r="BE722" s="54">
        <f t="shared" si="976"/>
        <v>0</v>
      </c>
      <c r="BF722" s="54">
        <f t="shared" si="976"/>
        <v>0</v>
      </c>
      <c r="BG722" s="54">
        <f t="shared" si="976"/>
        <v>0</v>
      </c>
      <c r="BH722" s="54">
        <f t="shared" si="976"/>
        <v>0</v>
      </c>
      <c r="BI722" s="54">
        <f t="shared" si="976"/>
        <v>0</v>
      </c>
      <c r="BJ722" s="54">
        <f t="shared" si="976"/>
        <v>0</v>
      </c>
      <c r="BK722" s="54">
        <f t="shared" si="976"/>
        <v>0</v>
      </c>
      <c r="BL722" s="54">
        <f t="shared" si="976"/>
        <v>0</v>
      </c>
      <c r="BM722" s="54">
        <f t="shared" si="976"/>
        <v>0</v>
      </c>
      <c r="BN722" s="54">
        <f t="shared" si="976"/>
        <v>0</v>
      </c>
      <c r="BO722" s="54">
        <f t="shared" ref="BO722" si="981">IFERROR($AU722/$AT722*AB722,0)</f>
        <v>0</v>
      </c>
      <c r="BP722" s="54">
        <f t="shared" ref="BP722:CE730" si="982">IFERROR($AU722/$AT722*AC722,0)</f>
        <v>0</v>
      </c>
      <c r="BQ722" s="54">
        <f t="shared" ref="BQ722" si="983">IFERROR($AU722/$AT722*AD722,0)</f>
        <v>0</v>
      </c>
      <c r="BR722" s="54">
        <f t="shared" ref="BR722" si="984">IFERROR($AU722/$AT722*AE722,0)</f>
        <v>0</v>
      </c>
      <c r="BS722" s="54">
        <f t="shared" ref="BS722" si="985">IFERROR($AU722/$AT722*AF722,0)</f>
        <v>0</v>
      </c>
      <c r="BT722" s="54">
        <f t="shared" ref="BT722" si="986">IFERROR($AU722/$AT722*AG722,0)</f>
        <v>0</v>
      </c>
      <c r="BU722" s="54">
        <f t="shared" ref="BU722" si="987">IFERROR($AU722/$AT722*AH722,0)</f>
        <v>0</v>
      </c>
      <c r="BV722" s="54">
        <f t="shared" ref="BV722" si="988">IFERROR($AU722/$AT722*AI722,0)</f>
        <v>0</v>
      </c>
      <c r="BW722" s="54">
        <f t="shared" ref="BW722" si="989">IFERROR($AU722/$AT722*AJ722,0)</f>
        <v>0</v>
      </c>
      <c r="BX722" s="54">
        <f t="shared" ref="BX722" si="990">IFERROR($AU722/$AT722*AK722,0)</f>
        <v>0</v>
      </c>
      <c r="BY722" s="54">
        <f t="shared" ref="BY722" si="991">IFERROR($AU722/$AT722*AL722,0)</f>
        <v>0</v>
      </c>
      <c r="BZ722" s="54">
        <f t="shared" ref="BZ722" si="992">IFERROR($AU722/$AT722*AM722,0)</f>
        <v>0</v>
      </c>
      <c r="CA722" s="54">
        <f t="shared" ref="CA722" si="993">IFERROR($AU722/$AT722*AN722,0)</f>
        <v>0</v>
      </c>
      <c r="CB722" s="54">
        <f t="shared" ref="CB722" si="994">IFERROR($AU722/$AT722*AO722,0)</f>
        <v>0</v>
      </c>
      <c r="CC722" s="54">
        <f t="shared" ref="CC722" si="995">IFERROR($AU722/$AT722*AP722,0)</f>
        <v>0</v>
      </c>
      <c r="CD722" s="54">
        <f t="shared" ref="CD722" si="996">IFERROR($AU722/$AT722*AQ722,0)</f>
        <v>0</v>
      </c>
      <c r="CE722" s="54">
        <f t="shared" ref="CE722" si="997">IFERROR($AU722/$AT722*AR722,0)</f>
        <v>0</v>
      </c>
      <c r="CF722" s="148">
        <f t="shared" ref="AZ722:CF738" si="998">IFERROR($AU722/$AT722*AS722,0)</f>
        <v>0</v>
      </c>
      <c r="CG722" s="52"/>
      <c r="CH722" s="52"/>
      <c r="CI722" s="52"/>
      <c r="CJ722" s="52"/>
      <c r="CK722" s="52"/>
      <c r="CL722" s="52"/>
      <c r="CM722" s="52"/>
      <c r="CN722" s="52"/>
      <c r="CO722" s="52"/>
      <c r="CP722" s="52"/>
      <c r="CQ722" s="52"/>
      <c r="CR722" s="52"/>
      <c r="CS722" s="52"/>
      <c r="CT722" s="52"/>
      <c r="CU722" s="52"/>
      <c r="CV722" s="52"/>
      <c r="CW722" s="52"/>
      <c r="CX722" s="52"/>
      <c r="CY722" s="52"/>
      <c r="CZ722" s="52"/>
      <c r="DA722" s="52"/>
      <c r="DB722" s="52"/>
      <c r="DC722" s="52"/>
      <c r="DD722" s="52"/>
      <c r="DE722" s="52"/>
      <c r="DF722" s="52"/>
      <c r="DG722" s="52"/>
      <c r="DH722" s="52"/>
      <c r="DI722" s="52"/>
      <c r="DJ722" s="52"/>
      <c r="DK722" s="52"/>
      <c r="DL722" s="52"/>
    </row>
    <row r="723" spans="1:116" s="57" customFormat="1" ht="13.5" thickBot="1" x14ac:dyDescent="0.25">
      <c r="A723" s="221"/>
      <c r="B723" s="224"/>
      <c r="C723" s="227"/>
      <c r="D723" s="230"/>
      <c r="E723" s="230"/>
      <c r="F723" s="230"/>
      <c r="G723" s="233"/>
      <c r="H723" s="236"/>
      <c r="I723" s="238"/>
      <c r="J723" s="238"/>
      <c r="K723" s="236"/>
      <c r="L723" s="141" t="s">
        <v>141</v>
      </c>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8"/>
      <c r="AL723" s="128"/>
      <c r="AM723" s="128"/>
      <c r="AN723" s="128"/>
      <c r="AO723" s="128"/>
      <c r="AP723" s="128"/>
      <c r="AQ723" s="128"/>
      <c r="AR723" s="128"/>
      <c r="AS723" s="128"/>
      <c r="AT723" s="149">
        <f t="shared" si="980"/>
        <v>0</v>
      </c>
      <c r="AU723" s="150">
        <f t="shared" si="979"/>
        <v>0</v>
      </c>
      <c r="AV723" s="52"/>
      <c r="AW723" s="55">
        <f t="shared" si="916"/>
        <v>0</v>
      </c>
      <c r="AX723" s="55"/>
      <c r="AY723" s="141" t="s">
        <v>141</v>
      </c>
      <c r="AZ723" s="141">
        <f t="shared" ref="AZ723:BO730" si="999">IFERROR($AU723/$AT723*M723,0)</f>
        <v>0</v>
      </c>
      <c r="BA723" s="141">
        <f t="shared" si="999"/>
        <v>0</v>
      </c>
      <c r="BB723" s="141">
        <f t="shared" si="999"/>
        <v>0</v>
      </c>
      <c r="BC723" s="141">
        <f t="shared" si="999"/>
        <v>0</v>
      </c>
      <c r="BD723" s="141">
        <f t="shared" si="999"/>
        <v>0</v>
      </c>
      <c r="BE723" s="141">
        <f t="shared" si="999"/>
        <v>0</v>
      </c>
      <c r="BF723" s="141">
        <f t="shared" si="999"/>
        <v>0</v>
      </c>
      <c r="BG723" s="141">
        <f t="shared" si="999"/>
        <v>0</v>
      </c>
      <c r="BH723" s="141">
        <f t="shared" si="999"/>
        <v>0</v>
      </c>
      <c r="BI723" s="141">
        <f t="shared" si="999"/>
        <v>0</v>
      </c>
      <c r="BJ723" s="141">
        <f t="shared" si="999"/>
        <v>0</v>
      </c>
      <c r="BK723" s="141">
        <f t="shared" si="999"/>
        <v>0</v>
      </c>
      <c r="BL723" s="141">
        <f t="shared" si="999"/>
        <v>0</v>
      </c>
      <c r="BM723" s="141">
        <f t="shared" si="999"/>
        <v>0</v>
      </c>
      <c r="BN723" s="141">
        <f t="shared" si="999"/>
        <v>0</v>
      </c>
      <c r="BO723" s="141">
        <f t="shared" si="999"/>
        <v>0</v>
      </c>
      <c r="BP723" s="141">
        <f t="shared" si="982"/>
        <v>0</v>
      </c>
      <c r="BQ723" s="141">
        <f t="shared" si="982"/>
        <v>0</v>
      </c>
      <c r="BR723" s="141">
        <f t="shared" si="982"/>
        <v>0</v>
      </c>
      <c r="BS723" s="141">
        <f t="shared" si="982"/>
        <v>0</v>
      </c>
      <c r="BT723" s="141">
        <f t="shared" si="982"/>
        <v>0</v>
      </c>
      <c r="BU723" s="141">
        <f t="shared" si="982"/>
        <v>0</v>
      </c>
      <c r="BV723" s="141">
        <f t="shared" si="982"/>
        <v>0</v>
      </c>
      <c r="BW723" s="141">
        <f t="shared" si="982"/>
        <v>0</v>
      </c>
      <c r="BX723" s="141">
        <f t="shared" si="982"/>
        <v>0</v>
      </c>
      <c r="BY723" s="141">
        <f t="shared" si="982"/>
        <v>0</v>
      </c>
      <c r="BZ723" s="141">
        <f t="shared" si="982"/>
        <v>0</v>
      </c>
      <c r="CA723" s="141">
        <f t="shared" si="982"/>
        <v>0</v>
      </c>
      <c r="CB723" s="141">
        <f t="shared" si="982"/>
        <v>0</v>
      </c>
      <c r="CC723" s="141">
        <f t="shared" si="982"/>
        <v>0</v>
      </c>
      <c r="CD723" s="141">
        <f t="shared" si="982"/>
        <v>0</v>
      </c>
      <c r="CE723" s="141">
        <f t="shared" si="982"/>
        <v>0</v>
      </c>
      <c r="CF723" s="151">
        <f t="shared" si="998"/>
        <v>0</v>
      </c>
      <c r="CG723" s="52"/>
      <c r="CH723" s="52"/>
      <c r="CI723" s="52"/>
      <c r="CJ723" s="52"/>
      <c r="CK723" s="52"/>
      <c r="CL723" s="52"/>
      <c r="CM723" s="52"/>
      <c r="CN723" s="52"/>
      <c r="CO723" s="52"/>
      <c r="CP723" s="52"/>
      <c r="CQ723" s="52"/>
      <c r="CR723" s="52"/>
      <c r="CS723" s="52"/>
      <c r="CT723" s="52"/>
      <c r="CU723" s="52"/>
      <c r="CV723" s="52"/>
      <c r="CW723" s="52"/>
      <c r="CX723" s="52"/>
      <c r="CY723" s="52"/>
      <c r="CZ723" s="52"/>
      <c r="DA723" s="52"/>
      <c r="DB723" s="52"/>
      <c r="DC723" s="52"/>
      <c r="DD723" s="52"/>
      <c r="DE723" s="52"/>
      <c r="DF723" s="52"/>
      <c r="DG723" s="52"/>
      <c r="DH723" s="52"/>
      <c r="DI723" s="52"/>
      <c r="DJ723" s="52"/>
      <c r="DK723" s="52"/>
      <c r="DL723" s="52"/>
    </row>
    <row r="724" spans="1:116" s="57" customFormat="1" x14ac:dyDescent="0.2">
      <c r="A724" s="219"/>
      <c r="B724" s="222"/>
      <c r="C724" s="225"/>
      <c r="D724" s="228"/>
      <c r="E724" s="228"/>
      <c r="F724" s="228"/>
      <c r="G724" s="231"/>
      <c r="H724" s="234"/>
      <c r="I724" s="222"/>
      <c r="J724" s="222"/>
      <c r="K724" s="234"/>
      <c r="L724" s="140" t="s">
        <v>145</v>
      </c>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43">
        <f t="shared" si="980"/>
        <v>0</v>
      </c>
      <c r="AU724" s="144">
        <f t="shared" ref="AU724:AU731" si="1000">AT724*$H$724</f>
        <v>0</v>
      </c>
      <c r="AV724" s="52"/>
      <c r="AW724" s="55">
        <f t="shared" si="916"/>
        <v>0</v>
      </c>
      <c r="AX724" s="55"/>
      <c r="AY724" s="140" t="s">
        <v>145</v>
      </c>
      <c r="AZ724" s="140">
        <f t="shared" si="999"/>
        <v>0</v>
      </c>
      <c r="BA724" s="140">
        <f t="shared" si="999"/>
        <v>0</v>
      </c>
      <c r="BB724" s="140">
        <f t="shared" si="999"/>
        <v>0</v>
      </c>
      <c r="BC724" s="140">
        <f t="shared" si="999"/>
        <v>0</v>
      </c>
      <c r="BD724" s="140">
        <f t="shared" si="999"/>
        <v>0</v>
      </c>
      <c r="BE724" s="140">
        <f t="shared" si="999"/>
        <v>0</v>
      </c>
      <c r="BF724" s="140">
        <f t="shared" si="999"/>
        <v>0</v>
      </c>
      <c r="BG724" s="140">
        <f t="shared" si="999"/>
        <v>0</v>
      </c>
      <c r="BH724" s="140">
        <f t="shared" si="999"/>
        <v>0</v>
      </c>
      <c r="BI724" s="140">
        <f t="shared" si="999"/>
        <v>0</v>
      </c>
      <c r="BJ724" s="140">
        <f t="shared" si="999"/>
        <v>0</v>
      </c>
      <c r="BK724" s="140">
        <f t="shared" si="999"/>
        <v>0</v>
      </c>
      <c r="BL724" s="140">
        <f t="shared" si="999"/>
        <v>0</v>
      </c>
      <c r="BM724" s="140">
        <f t="shared" si="999"/>
        <v>0</v>
      </c>
      <c r="BN724" s="140">
        <f t="shared" si="999"/>
        <v>0</v>
      </c>
      <c r="BO724" s="140">
        <f t="shared" si="999"/>
        <v>0</v>
      </c>
      <c r="BP724" s="140">
        <f t="shared" si="982"/>
        <v>0</v>
      </c>
      <c r="BQ724" s="140">
        <f t="shared" si="982"/>
        <v>0</v>
      </c>
      <c r="BR724" s="140">
        <f t="shared" si="982"/>
        <v>0</v>
      </c>
      <c r="BS724" s="140">
        <f t="shared" si="982"/>
        <v>0</v>
      </c>
      <c r="BT724" s="140">
        <f t="shared" si="982"/>
        <v>0</v>
      </c>
      <c r="BU724" s="140">
        <f t="shared" si="982"/>
        <v>0</v>
      </c>
      <c r="BV724" s="140">
        <f t="shared" si="982"/>
        <v>0</v>
      </c>
      <c r="BW724" s="140">
        <f t="shared" si="982"/>
        <v>0</v>
      </c>
      <c r="BX724" s="140">
        <f t="shared" si="982"/>
        <v>0</v>
      </c>
      <c r="BY724" s="140">
        <f t="shared" si="982"/>
        <v>0</v>
      </c>
      <c r="BZ724" s="140">
        <f t="shared" si="982"/>
        <v>0</v>
      </c>
      <c r="CA724" s="140">
        <f t="shared" si="982"/>
        <v>0</v>
      </c>
      <c r="CB724" s="140">
        <f t="shared" si="982"/>
        <v>0</v>
      </c>
      <c r="CC724" s="140">
        <f t="shared" si="982"/>
        <v>0</v>
      </c>
      <c r="CD724" s="140">
        <f t="shared" si="982"/>
        <v>0</v>
      </c>
      <c r="CE724" s="140">
        <f t="shared" si="982"/>
        <v>0</v>
      </c>
      <c r="CF724" s="145">
        <f t="shared" si="998"/>
        <v>0</v>
      </c>
      <c r="CG724" s="52"/>
      <c r="CH724" s="52"/>
      <c r="CI724" s="52"/>
      <c r="CJ724" s="52"/>
      <c r="CK724" s="52"/>
      <c r="CL724" s="52"/>
      <c r="CM724" s="52"/>
      <c r="CN724" s="52"/>
      <c r="CO724" s="52"/>
      <c r="CP724" s="52"/>
      <c r="CQ724" s="52"/>
      <c r="CR724" s="52"/>
      <c r="CS724" s="52"/>
      <c r="CT724" s="52"/>
      <c r="CU724" s="52"/>
      <c r="CV724" s="52"/>
      <c r="CW724" s="52"/>
      <c r="CX724" s="52"/>
      <c r="CY724" s="52"/>
      <c r="CZ724" s="52"/>
      <c r="DA724" s="52"/>
      <c r="DB724" s="52"/>
      <c r="DC724" s="52"/>
      <c r="DD724" s="52"/>
      <c r="DE724" s="52"/>
      <c r="DF724" s="52"/>
      <c r="DG724" s="52"/>
      <c r="DH724" s="52"/>
      <c r="DI724" s="52"/>
      <c r="DJ724" s="52"/>
      <c r="DK724" s="52"/>
      <c r="DL724" s="52"/>
    </row>
    <row r="725" spans="1:116" s="57" customFormat="1" x14ac:dyDescent="0.2">
      <c r="A725" s="220"/>
      <c r="B725" s="223"/>
      <c r="C725" s="226"/>
      <c r="D725" s="229"/>
      <c r="E725" s="229"/>
      <c r="F725" s="229"/>
      <c r="G725" s="232"/>
      <c r="H725" s="235"/>
      <c r="I725" s="237"/>
      <c r="J725" s="237"/>
      <c r="K725" s="235"/>
      <c r="L725" s="54" t="s">
        <v>1</v>
      </c>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146">
        <f t="shared" si="980"/>
        <v>0</v>
      </c>
      <c r="AU725" s="147">
        <f t="shared" si="1000"/>
        <v>0</v>
      </c>
      <c r="AV725" s="52"/>
      <c r="AW725" s="55">
        <f t="shared" si="916"/>
        <v>0</v>
      </c>
      <c r="AX725" s="55"/>
      <c r="AY725" s="54" t="s">
        <v>1</v>
      </c>
      <c r="AZ725" s="54">
        <f t="shared" si="999"/>
        <v>0</v>
      </c>
      <c r="BA725" s="54">
        <f t="shared" si="999"/>
        <v>0</v>
      </c>
      <c r="BB725" s="54">
        <f t="shared" si="999"/>
        <v>0</v>
      </c>
      <c r="BC725" s="54">
        <f t="shared" si="999"/>
        <v>0</v>
      </c>
      <c r="BD725" s="54">
        <f t="shared" si="999"/>
        <v>0</v>
      </c>
      <c r="BE725" s="54">
        <f t="shared" si="999"/>
        <v>0</v>
      </c>
      <c r="BF725" s="54">
        <f t="shared" si="999"/>
        <v>0</v>
      </c>
      <c r="BG725" s="54">
        <f t="shared" si="999"/>
        <v>0</v>
      </c>
      <c r="BH725" s="54">
        <f t="shared" si="999"/>
        <v>0</v>
      </c>
      <c r="BI725" s="54">
        <f t="shared" si="999"/>
        <v>0</v>
      </c>
      <c r="BJ725" s="54">
        <f t="shared" si="999"/>
        <v>0</v>
      </c>
      <c r="BK725" s="54">
        <f t="shared" si="999"/>
        <v>0</v>
      </c>
      <c r="BL725" s="54">
        <f t="shared" si="999"/>
        <v>0</v>
      </c>
      <c r="BM725" s="54">
        <f t="shared" si="999"/>
        <v>0</v>
      </c>
      <c r="BN725" s="54">
        <f t="shared" si="999"/>
        <v>0</v>
      </c>
      <c r="BO725" s="54">
        <f t="shared" si="999"/>
        <v>0</v>
      </c>
      <c r="BP725" s="54">
        <f t="shared" si="982"/>
        <v>0</v>
      </c>
      <c r="BQ725" s="54">
        <f t="shared" si="982"/>
        <v>0</v>
      </c>
      <c r="BR725" s="54">
        <f t="shared" si="982"/>
        <v>0</v>
      </c>
      <c r="BS725" s="54">
        <f t="shared" si="982"/>
        <v>0</v>
      </c>
      <c r="BT725" s="54">
        <f t="shared" si="982"/>
        <v>0</v>
      </c>
      <c r="BU725" s="54">
        <f t="shared" si="982"/>
        <v>0</v>
      </c>
      <c r="BV725" s="54">
        <f t="shared" si="982"/>
        <v>0</v>
      </c>
      <c r="BW725" s="54">
        <f t="shared" si="982"/>
        <v>0</v>
      </c>
      <c r="BX725" s="54">
        <f t="shared" si="982"/>
        <v>0</v>
      </c>
      <c r="BY725" s="54">
        <f t="shared" si="982"/>
        <v>0</v>
      </c>
      <c r="BZ725" s="54">
        <f t="shared" si="982"/>
        <v>0</v>
      </c>
      <c r="CA725" s="54">
        <f t="shared" si="982"/>
        <v>0</v>
      </c>
      <c r="CB725" s="54">
        <f t="shared" si="982"/>
        <v>0</v>
      </c>
      <c r="CC725" s="54">
        <f t="shared" si="982"/>
        <v>0</v>
      </c>
      <c r="CD725" s="54">
        <f t="shared" si="982"/>
        <v>0</v>
      </c>
      <c r="CE725" s="54">
        <f t="shared" si="982"/>
        <v>0</v>
      </c>
      <c r="CF725" s="148">
        <f t="shared" si="998"/>
        <v>0</v>
      </c>
      <c r="CG725" s="52"/>
      <c r="CH725" s="52"/>
      <c r="CI725" s="52"/>
      <c r="CJ725" s="52"/>
      <c r="CK725" s="52"/>
      <c r="CL725" s="52"/>
      <c r="CM725" s="52"/>
      <c r="CN725" s="52"/>
      <c r="CO725" s="52"/>
      <c r="CP725" s="52"/>
      <c r="CQ725" s="52"/>
      <c r="CR725" s="52"/>
      <c r="CS725" s="52"/>
      <c r="CT725" s="52"/>
      <c r="CU725" s="52"/>
      <c r="CV725" s="52"/>
      <c r="CW725" s="52"/>
      <c r="CX725" s="52"/>
      <c r="CY725" s="52"/>
      <c r="CZ725" s="52"/>
      <c r="DA725" s="52"/>
      <c r="DB725" s="52"/>
      <c r="DC725" s="52"/>
      <c r="DD725" s="52"/>
      <c r="DE725" s="52"/>
      <c r="DF725" s="52"/>
      <c r="DG725" s="52"/>
      <c r="DH725" s="52"/>
      <c r="DI725" s="52"/>
      <c r="DJ725" s="52"/>
      <c r="DK725" s="52"/>
      <c r="DL725" s="52"/>
    </row>
    <row r="726" spans="1:116" s="57" customFormat="1" x14ac:dyDescent="0.2">
      <c r="A726" s="220"/>
      <c r="B726" s="223"/>
      <c r="C726" s="226"/>
      <c r="D726" s="229"/>
      <c r="E726" s="229"/>
      <c r="F726" s="229"/>
      <c r="G726" s="232"/>
      <c r="H726" s="235"/>
      <c r="I726" s="237"/>
      <c r="J726" s="237"/>
      <c r="K726" s="235"/>
      <c r="L726" s="54" t="s">
        <v>2</v>
      </c>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146">
        <f t="shared" si="980"/>
        <v>0</v>
      </c>
      <c r="AU726" s="147">
        <f t="shared" si="1000"/>
        <v>0</v>
      </c>
      <c r="AV726" s="52"/>
      <c r="AW726" s="55">
        <f t="shared" si="916"/>
        <v>0</v>
      </c>
      <c r="AX726" s="55"/>
      <c r="AY726" s="54" t="s">
        <v>2</v>
      </c>
      <c r="AZ726" s="54">
        <f t="shared" si="999"/>
        <v>0</v>
      </c>
      <c r="BA726" s="54">
        <f t="shared" si="999"/>
        <v>0</v>
      </c>
      <c r="BB726" s="54">
        <f t="shared" si="999"/>
        <v>0</v>
      </c>
      <c r="BC726" s="54">
        <f t="shared" si="999"/>
        <v>0</v>
      </c>
      <c r="BD726" s="54">
        <f t="shared" si="999"/>
        <v>0</v>
      </c>
      <c r="BE726" s="54">
        <f t="shared" si="999"/>
        <v>0</v>
      </c>
      <c r="BF726" s="54">
        <f t="shared" si="999"/>
        <v>0</v>
      </c>
      <c r="BG726" s="54">
        <f t="shared" si="999"/>
        <v>0</v>
      </c>
      <c r="BH726" s="54">
        <f t="shared" si="999"/>
        <v>0</v>
      </c>
      <c r="BI726" s="54">
        <f t="shared" si="999"/>
        <v>0</v>
      </c>
      <c r="BJ726" s="54">
        <f t="shared" si="999"/>
        <v>0</v>
      </c>
      <c r="BK726" s="54">
        <f t="shared" si="999"/>
        <v>0</v>
      </c>
      <c r="BL726" s="54">
        <f t="shared" si="999"/>
        <v>0</v>
      </c>
      <c r="BM726" s="54">
        <f t="shared" si="999"/>
        <v>0</v>
      </c>
      <c r="BN726" s="54">
        <f t="shared" si="999"/>
        <v>0</v>
      </c>
      <c r="BO726" s="54">
        <f t="shared" si="999"/>
        <v>0</v>
      </c>
      <c r="BP726" s="54">
        <f t="shared" si="982"/>
        <v>0</v>
      </c>
      <c r="BQ726" s="54">
        <f t="shared" si="982"/>
        <v>0</v>
      </c>
      <c r="BR726" s="54">
        <f t="shared" si="982"/>
        <v>0</v>
      </c>
      <c r="BS726" s="54">
        <f t="shared" si="982"/>
        <v>0</v>
      </c>
      <c r="BT726" s="54">
        <f t="shared" si="982"/>
        <v>0</v>
      </c>
      <c r="BU726" s="54">
        <f t="shared" si="982"/>
        <v>0</v>
      </c>
      <c r="BV726" s="54">
        <f t="shared" si="982"/>
        <v>0</v>
      </c>
      <c r="BW726" s="54">
        <f t="shared" si="982"/>
        <v>0</v>
      </c>
      <c r="BX726" s="54">
        <f t="shared" si="982"/>
        <v>0</v>
      </c>
      <c r="BY726" s="54">
        <f t="shared" si="982"/>
        <v>0</v>
      </c>
      <c r="BZ726" s="54">
        <f t="shared" si="982"/>
        <v>0</v>
      </c>
      <c r="CA726" s="54">
        <f t="shared" si="982"/>
        <v>0</v>
      </c>
      <c r="CB726" s="54">
        <f t="shared" si="982"/>
        <v>0</v>
      </c>
      <c r="CC726" s="54">
        <f t="shared" si="982"/>
        <v>0</v>
      </c>
      <c r="CD726" s="54">
        <f t="shared" si="982"/>
        <v>0</v>
      </c>
      <c r="CE726" s="54">
        <f t="shared" si="982"/>
        <v>0</v>
      </c>
      <c r="CF726" s="148">
        <f t="shared" si="998"/>
        <v>0</v>
      </c>
      <c r="CG726" s="52"/>
      <c r="CH726" s="52"/>
      <c r="CI726" s="52"/>
      <c r="CJ726" s="52"/>
      <c r="CK726" s="52"/>
      <c r="CL726" s="52"/>
      <c r="CM726" s="52"/>
      <c r="CN726" s="52"/>
      <c r="CO726" s="52"/>
      <c r="CP726" s="52"/>
      <c r="CQ726" s="52"/>
      <c r="CR726" s="52"/>
      <c r="CS726" s="52"/>
      <c r="CT726" s="52"/>
      <c r="CU726" s="52"/>
      <c r="CV726" s="52"/>
      <c r="CW726" s="52"/>
      <c r="CX726" s="52"/>
      <c r="CY726" s="52"/>
      <c r="CZ726" s="52"/>
      <c r="DA726" s="52"/>
      <c r="DB726" s="52"/>
      <c r="DC726" s="52"/>
      <c r="DD726" s="52"/>
      <c r="DE726" s="52"/>
      <c r="DF726" s="52"/>
      <c r="DG726" s="52"/>
      <c r="DH726" s="52"/>
      <c r="DI726" s="52"/>
      <c r="DJ726" s="52"/>
      <c r="DK726" s="52"/>
      <c r="DL726" s="52"/>
    </row>
    <row r="727" spans="1:116" s="57" customFormat="1" x14ac:dyDescent="0.2">
      <c r="A727" s="220"/>
      <c r="B727" s="223"/>
      <c r="C727" s="226"/>
      <c r="D727" s="229"/>
      <c r="E727" s="229"/>
      <c r="F727" s="229"/>
      <c r="G727" s="232"/>
      <c r="H727" s="235"/>
      <c r="I727" s="237"/>
      <c r="J727" s="237"/>
      <c r="K727" s="235"/>
      <c r="L727" s="54" t="s">
        <v>138</v>
      </c>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146">
        <f t="shared" si="980"/>
        <v>0</v>
      </c>
      <c r="AU727" s="147">
        <f t="shared" si="1000"/>
        <v>0</v>
      </c>
      <c r="AV727" s="52"/>
      <c r="AW727" s="55">
        <f t="shared" si="916"/>
        <v>0</v>
      </c>
      <c r="AX727" s="55"/>
      <c r="AY727" s="54" t="s">
        <v>138</v>
      </c>
      <c r="AZ727" s="54">
        <f t="shared" si="999"/>
        <v>0</v>
      </c>
      <c r="BA727" s="54">
        <f t="shared" si="999"/>
        <v>0</v>
      </c>
      <c r="BB727" s="54">
        <f t="shared" si="999"/>
        <v>0</v>
      </c>
      <c r="BC727" s="54">
        <f t="shared" si="999"/>
        <v>0</v>
      </c>
      <c r="BD727" s="54">
        <f t="shared" si="999"/>
        <v>0</v>
      </c>
      <c r="BE727" s="54">
        <f t="shared" si="999"/>
        <v>0</v>
      </c>
      <c r="BF727" s="54">
        <f t="shared" si="999"/>
        <v>0</v>
      </c>
      <c r="BG727" s="54">
        <f t="shared" si="999"/>
        <v>0</v>
      </c>
      <c r="BH727" s="54">
        <f t="shared" si="999"/>
        <v>0</v>
      </c>
      <c r="BI727" s="54">
        <f t="shared" si="999"/>
        <v>0</v>
      </c>
      <c r="BJ727" s="54">
        <f t="shared" si="999"/>
        <v>0</v>
      </c>
      <c r="BK727" s="54">
        <f t="shared" si="999"/>
        <v>0</v>
      </c>
      <c r="BL727" s="54">
        <f t="shared" si="999"/>
        <v>0</v>
      </c>
      <c r="BM727" s="54">
        <f t="shared" si="999"/>
        <v>0</v>
      </c>
      <c r="BN727" s="54">
        <f t="shared" si="999"/>
        <v>0</v>
      </c>
      <c r="BO727" s="54">
        <f t="shared" si="999"/>
        <v>0</v>
      </c>
      <c r="BP727" s="54">
        <f t="shared" si="982"/>
        <v>0</v>
      </c>
      <c r="BQ727" s="54">
        <f t="shared" si="982"/>
        <v>0</v>
      </c>
      <c r="BR727" s="54">
        <f t="shared" si="982"/>
        <v>0</v>
      </c>
      <c r="BS727" s="54">
        <f t="shared" si="982"/>
        <v>0</v>
      </c>
      <c r="BT727" s="54">
        <f t="shared" si="982"/>
        <v>0</v>
      </c>
      <c r="BU727" s="54">
        <f t="shared" si="982"/>
        <v>0</v>
      </c>
      <c r="BV727" s="54">
        <f t="shared" si="982"/>
        <v>0</v>
      </c>
      <c r="BW727" s="54">
        <f t="shared" si="982"/>
        <v>0</v>
      </c>
      <c r="BX727" s="54">
        <f t="shared" si="982"/>
        <v>0</v>
      </c>
      <c r="BY727" s="54">
        <f t="shared" si="982"/>
        <v>0</v>
      </c>
      <c r="BZ727" s="54">
        <f t="shared" si="982"/>
        <v>0</v>
      </c>
      <c r="CA727" s="54">
        <f t="shared" si="982"/>
        <v>0</v>
      </c>
      <c r="CB727" s="54">
        <f t="shared" si="982"/>
        <v>0</v>
      </c>
      <c r="CC727" s="54">
        <f t="shared" si="982"/>
        <v>0</v>
      </c>
      <c r="CD727" s="54">
        <f t="shared" si="982"/>
        <v>0</v>
      </c>
      <c r="CE727" s="54">
        <f t="shared" si="982"/>
        <v>0</v>
      </c>
      <c r="CF727" s="148">
        <f t="shared" si="998"/>
        <v>0</v>
      </c>
      <c r="CG727" s="52"/>
      <c r="CH727" s="52"/>
      <c r="CI727" s="52"/>
      <c r="CJ727" s="52"/>
      <c r="CK727" s="52"/>
      <c r="CL727" s="52"/>
      <c r="CM727" s="52"/>
      <c r="CN727" s="52"/>
      <c r="CO727" s="52"/>
      <c r="CP727" s="52"/>
      <c r="CQ727" s="52"/>
      <c r="CR727" s="52"/>
      <c r="CS727" s="52"/>
      <c r="CT727" s="52"/>
      <c r="CU727" s="52"/>
      <c r="CV727" s="52"/>
      <c r="CW727" s="52"/>
      <c r="CX727" s="52"/>
      <c r="CY727" s="52"/>
      <c r="CZ727" s="52"/>
      <c r="DA727" s="52"/>
      <c r="DB727" s="52"/>
      <c r="DC727" s="52"/>
      <c r="DD727" s="52"/>
      <c r="DE727" s="52"/>
      <c r="DF727" s="52"/>
      <c r="DG727" s="52"/>
      <c r="DH727" s="52"/>
      <c r="DI727" s="52"/>
      <c r="DJ727" s="52"/>
      <c r="DK727" s="52"/>
      <c r="DL727" s="52"/>
    </row>
    <row r="728" spans="1:116" s="57" customFormat="1" x14ac:dyDescent="0.2">
      <c r="A728" s="220"/>
      <c r="B728" s="223"/>
      <c r="C728" s="226"/>
      <c r="D728" s="229"/>
      <c r="E728" s="229"/>
      <c r="F728" s="229"/>
      <c r="G728" s="232"/>
      <c r="H728" s="235"/>
      <c r="I728" s="237"/>
      <c r="J728" s="237"/>
      <c r="K728" s="235"/>
      <c r="L728" s="54" t="s">
        <v>142</v>
      </c>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146">
        <f t="shared" si="980"/>
        <v>0</v>
      </c>
      <c r="AU728" s="147">
        <f t="shared" si="1000"/>
        <v>0</v>
      </c>
      <c r="AV728" s="52"/>
      <c r="AW728" s="55">
        <f t="shared" si="916"/>
        <v>0</v>
      </c>
      <c r="AX728" s="55"/>
      <c r="AY728" s="54" t="s">
        <v>142</v>
      </c>
      <c r="AZ728" s="54">
        <f t="shared" si="999"/>
        <v>0</v>
      </c>
      <c r="BA728" s="54">
        <f t="shared" si="999"/>
        <v>0</v>
      </c>
      <c r="BB728" s="54">
        <f t="shared" si="999"/>
        <v>0</v>
      </c>
      <c r="BC728" s="54">
        <f t="shared" si="999"/>
        <v>0</v>
      </c>
      <c r="BD728" s="54">
        <f t="shared" si="999"/>
        <v>0</v>
      </c>
      <c r="BE728" s="54">
        <f t="shared" si="999"/>
        <v>0</v>
      </c>
      <c r="BF728" s="54">
        <f t="shared" si="999"/>
        <v>0</v>
      </c>
      <c r="BG728" s="54">
        <f t="shared" si="999"/>
        <v>0</v>
      </c>
      <c r="BH728" s="54">
        <f t="shared" si="999"/>
        <v>0</v>
      </c>
      <c r="BI728" s="54">
        <f t="shared" si="999"/>
        <v>0</v>
      </c>
      <c r="BJ728" s="54">
        <f t="shared" si="999"/>
        <v>0</v>
      </c>
      <c r="BK728" s="54">
        <f t="shared" si="999"/>
        <v>0</v>
      </c>
      <c r="BL728" s="54">
        <f t="shared" si="999"/>
        <v>0</v>
      </c>
      <c r="BM728" s="54">
        <f t="shared" si="999"/>
        <v>0</v>
      </c>
      <c r="BN728" s="54">
        <f t="shared" si="999"/>
        <v>0</v>
      </c>
      <c r="BO728" s="54">
        <f t="shared" si="999"/>
        <v>0</v>
      </c>
      <c r="BP728" s="54">
        <f t="shared" si="982"/>
        <v>0</v>
      </c>
      <c r="BQ728" s="54">
        <f t="shared" si="982"/>
        <v>0</v>
      </c>
      <c r="BR728" s="54">
        <f t="shared" si="982"/>
        <v>0</v>
      </c>
      <c r="BS728" s="54">
        <f t="shared" si="982"/>
        <v>0</v>
      </c>
      <c r="BT728" s="54">
        <f t="shared" si="982"/>
        <v>0</v>
      </c>
      <c r="BU728" s="54">
        <f t="shared" si="982"/>
        <v>0</v>
      </c>
      <c r="BV728" s="54">
        <f t="shared" si="982"/>
        <v>0</v>
      </c>
      <c r="BW728" s="54">
        <f t="shared" si="982"/>
        <v>0</v>
      </c>
      <c r="BX728" s="54">
        <f t="shared" si="982"/>
        <v>0</v>
      </c>
      <c r="BY728" s="54">
        <f t="shared" si="982"/>
        <v>0</v>
      </c>
      <c r="BZ728" s="54">
        <f t="shared" si="982"/>
        <v>0</v>
      </c>
      <c r="CA728" s="54">
        <f t="shared" si="982"/>
        <v>0</v>
      </c>
      <c r="CB728" s="54">
        <f t="shared" si="982"/>
        <v>0</v>
      </c>
      <c r="CC728" s="54">
        <f t="shared" si="982"/>
        <v>0</v>
      </c>
      <c r="CD728" s="54">
        <f t="shared" si="982"/>
        <v>0</v>
      </c>
      <c r="CE728" s="54">
        <f t="shared" si="982"/>
        <v>0</v>
      </c>
      <c r="CF728" s="148">
        <f t="shared" si="998"/>
        <v>0</v>
      </c>
      <c r="CG728" s="52"/>
      <c r="CH728" s="52"/>
      <c r="CI728" s="52"/>
      <c r="CJ728" s="52"/>
      <c r="CK728" s="52"/>
      <c r="CL728" s="52"/>
      <c r="CM728" s="52"/>
      <c r="CN728" s="52"/>
      <c r="CO728" s="52"/>
      <c r="CP728" s="52"/>
      <c r="CQ728" s="52"/>
      <c r="CR728" s="52"/>
      <c r="CS728" s="52"/>
      <c r="CT728" s="52"/>
      <c r="CU728" s="52"/>
      <c r="CV728" s="52"/>
      <c r="CW728" s="52"/>
      <c r="CX728" s="52"/>
      <c r="CY728" s="52"/>
      <c r="CZ728" s="52"/>
      <c r="DA728" s="52"/>
      <c r="DB728" s="52"/>
      <c r="DC728" s="52"/>
      <c r="DD728" s="52"/>
      <c r="DE728" s="52"/>
      <c r="DF728" s="52"/>
      <c r="DG728" s="52"/>
      <c r="DH728" s="52"/>
      <c r="DI728" s="52"/>
      <c r="DJ728" s="52"/>
      <c r="DK728" s="52"/>
      <c r="DL728" s="52"/>
    </row>
    <row r="729" spans="1:116" s="57" customFormat="1" x14ac:dyDescent="0.2">
      <c r="A729" s="220"/>
      <c r="B729" s="223"/>
      <c r="C729" s="226"/>
      <c r="D729" s="229"/>
      <c r="E729" s="229"/>
      <c r="F729" s="229"/>
      <c r="G729" s="232"/>
      <c r="H729" s="235"/>
      <c r="I729" s="237"/>
      <c r="J729" s="237"/>
      <c r="K729" s="235"/>
      <c r="L729" s="54" t="s">
        <v>139</v>
      </c>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146">
        <f t="shared" si="980"/>
        <v>0</v>
      </c>
      <c r="AU729" s="147">
        <f t="shared" si="1000"/>
        <v>0</v>
      </c>
      <c r="AV729" s="52"/>
      <c r="AW729" s="55">
        <f t="shared" si="916"/>
        <v>0</v>
      </c>
      <c r="AX729" s="55"/>
      <c r="AY729" s="54" t="s">
        <v>139</v>
      </c>
      <c r="AZ729" s="54">
        <f t="shared" si="999"/>
        <v>0</v>
      </c>
      <c r="BA729" s="54">
        <f t="shared" si="999"/>
        <v>0</v>
      </c>
      <c r="BB729" s="54">
        <f t="shared" si="999"/>
        <v>0</v>
      </c>
      <c r="BC729" s="54">
        <f t="shared" si="999"/>
        <v>0</v>
      </c>
      <c r="BD729" s="54">
        <f t="shared" si="999"/>
        <v>0</v>
      </c>
      <c r="BE729" s="54">
        <f t="shared" si="999"/>
        <v>0</v>
      </c>
      <c r="BF729" s="54">
        <f t="shared" si="999"/>
        <v>0</v>
      </c>
      <c r="BG729" s="54">
        <f t="shared" si="999"/>
        <v>0</v>
      </c>
      <c r="BH729" s="54">
        <f t="shared" si="999"/>
        <v>0</v>
      </c>
      <c r="BI729" s="54">
        <f t="shared" si="999"/>
        <v>0</v>
      </c>
      <c r="BJ729" s="54">
        <f t="shared" si="999"/>
        <v>0</v>
      </c>
      <c r="BK729" s="54">
        <f t="shared" si="999"/>
        <v>0</v>
      </c>
      <c r="BL729" s="54">
        <f t="shared" si="999"/>
        <v>0</v>
      </c>
      <c r="BM729" s="54">
        <f t="shared" si="999"/>
        <v>0</v>
      </c>
      <c r="BN729" s="54">
        <f t="shared" si="999"/>
        <v>0</v>
      </c>
      <c r="BO729" s="54">
        <f t="shared" si="999"/>
        <v>0</v>
      </c>
      <c r="BP729" s="54">
        <f t="shared" si="982"/>
        <v>0</v>
      </c>
      <c r="BQ729" s="54">
        <f t="shared" si="982"/>
        <v>0</v>
      </c>
      <c r="BR729" s="54">
        <f t="shared" si="982"/>
        <v>0</v>
      </c>
      <c r="BS729" s="54">
        <f t="shared" si="982"/>
        <v>0</v>
      </c>
      <c r="BT729" s="54">
        <f t="shared" si="982"/>
        <v>0</v>
      </c>
      <c r="BU729" s="54">
        <f t="shared" si="982"/>
        <v>0</v>
      </c>
      <c r="BV729" s="54">
        <f t="shared" si="982"/>
        <v>0</v>
      </c>
      <c r="BW729" s="54">
        <f t="shared" si="982"/>
        <v>0</v>
      </c>
      <c r="BX729" s="54">
        <f t="shared" si="982"/>
        <v>0</v>
      </c>
      <c r="BY729" s="54">
        <f t="shared" si="982"/>
        <v>0</v>
      </c>
      <c r="BZ729" s="54">
        <f t="shared" si="982"/>
        <v>0</v>
      </c>
      <c r="CA729" s="54">
        <f t="shared" si="982"/>
        <v>0</v>
      </c>
      <c r="CB729" s="54">
        <f t="shared" si="982"/>
        <v>0</v>
      </c>
      <c r="CC729" s="54">
        <f t="shared" si="982"/>
        <v>0</v>
      </c>
      <c r="CD729" s="54">
        <f t="shared" si="982"/>
        <v>0</v>
      </c>
      <c r="CE729" s="54">
        <f t="shared" si="982"/>
        <v>0</v>
      </c>
      <c r="CF729" s="148">
        <f t="shared" si="998"/>
        <v>0</v>
      </c>
      <c r="CG729" s="52"/>
      <c r="CH729" s="52"/>
      <c r="CI729" s="52"/>
      <c r="CJ729" s="52"/>
      <c r="CK729" s="52"/>
      <c r="CL729" s="52"/>
      <c r="CM729" s="52"/>
      <c r="CN729" s="52"/>
      <c r="CO729" s="52"/>
      <c r="CP729" s="52"/>
      <c r="CQ729" s="52"/>
      <c r="CR729" s="52"/>
      <c r="CS729" s="52"/>
      <c r="CT729" s="52"/>
      <c r="CU729" s="52"/>
      <c r="CV729" s="52"/>
      <c r="CW729" s="52"/>
      <c r="CX729" s="52"/>
      <c r="CY729" s="52"/>
      <c r="CZ729" s="52"/>
      <c r="DA729" s="52"/>
      <c r="DB729" s="52"/>
      <c r="DC729" s="52"/>
      <c r="DD729" s="52"/>
      <c r="DE729" s="52"/>
      <c r="DF729" s="52"/>
      <c r="DG729" s="52"/>
      <c r="DH729" s="52"/>
      <c r="DI729" s="52"/>
      <c r="DJ729" s="52"/>
      <c r="DK729" s="52"/>
      <c r="DL729" s="52"/>
    </row>
    <row r="730" spans="1:116" s="57" customFormat="1" x14ac:dyDescent="0.2">
      <c r="A730" s="220"/>
      <c r="B730" s="223"/>
      <c r="C730" s="226"/>
      <c r="D730" s="229"/>
      <c r="E730" s="229"/>
      <c r="F730" s="229"/>
      <c r="G730" s="232"/>
      <c r="H730" s="235"/>
      <c r="I730" s="237"/>
      <c r="J730" s="237"/>
      <c r="K730" s="235"/>
      <c r="L730" s="54" t="s">
        <v>140</v>
      </c>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146">
        <f t="shared" si="980"/>
        <v>0</v>
      </c>
      <c r="AU730" s="147">
        <f t="shared" si="1000"/>
        <v>0</v>
      </c>
      <c r="AV730" s="52"/>
      <c r="AW730" s="55">
        <f t="shared" si="916"/>
        <v>0</v>
      </c>
      <c r="AX730" s="55"/>
      <c r="AY730" s="54" t="s">
        <v>140</v>
      </c>
      <c r="AZ730" s="54">
        <f t="shared" si="999"/>
        <v>0</v>
      </c>
      <c r="BA730" s="54">
        <f t="shared" si="999"/>
        <v>0</v>
      </c>
      <c r="BB730" s="54">
        <f t="shared" si="999"/>
        <v>0</v>
      </c>
      <c r="BC730" s="54">
        <f t="shared" si="999"/>
        <v>0</v>
      </c>
      <c r="BD730" s="54">
        <f t="shared" si="999"/>
        <v>0</v>
      </c>
      <c r="BE730" s="54">
        <f t="shared" si="999"/>
        <v>0</v>
      </c>
      <c r="BF730" s="54">
        <f t="shared" si="999"/>
        <v>0</v>
      </c>
      <c r="BG730" s="54">
        <f t="shared" si="999"/>
        <v>0</v>
      </c>
      <c r="BH730" s="54">
        <f t="shared" si="999"/>
        <v>0</v>
      </c>
      <c r="BI730" s="54">
        <f t="shared" si="999"/>
        <v>0</v>
      </c>
      <c r="BJ730" s="54">
        <f t="shared" si="999"/>
        <v>0</v>
      </c>
      <c r="BK730" s="54">
        <f t="shared" si="999"/>
        <v>0</v>
      </c>
      <c r="BL730" s="54">
        <f t="shared" si="999"/>
        <v>0</v>
      </c>
      <c r="BM730" s="54">
        <f t="shared" si="999"/>
        <v>0</v>
      </c>
      <c r="BN730" s="54">
        <f t="shared" si="999"/>
        <v>0</v>
      </c>
      <c r="BO730" s="54">
        <f t="shared" si="999"/>
        <v>0</v>
      </c>
      <c r="BP730" s="54">
        <f t="shared" si="982"/>
        <v>0</v>
      </c>
      <c r="BQ730" s="54">
        <f t="shared" si="982"/>
        <v>0</v>
      </c>
      <c r="BR730" s="54">
        <f t="shared" si="982"/>
        <v>0</v>
      </c>
      <c r="BS730" s="54">
        <f t="shared" si="982"/>
        <v>0</v>
      </c>
      <c r="BT730" s="54">
        <f t="shared" si="982"/>
        <v>0</v>
      </c>
      <c r="BU730" s="54">
        <f t="shared" si="982"/>
        <v>0</v>
      </c>
      <c r="BV730" s="54">
        <f t="shared" si="982"/>
        <v>0</v>
      </c>
      <c r="BW730" s="54">
        <f t="shared" si="982"/>
        <v>0</v>
      </c>
      <c r="BX730" s="54">
        <f t="shared" si="982"/>
        <v>0</v>
      </c>
      <c r="BY730" s="54">
        <f t="shared" si="982"/>
        <v>0</v>
      </c>
      <c r="BZ730" s="54">
        <f t="shared" si="982"/>
        <v>0</v>
      </c>
      <c r="CA730" s="54">
        <f t="shared" si="982"/>
        <v>0</v>
      </c>
      <c r="CB730" s="54">
        <f t="shared" si="982"/>
        <v>0</v>
      </c>
      <c r="CC730" s="54">
        <f t="shared" si="982"/>
        <v>0</v>
      </c>
      <c r="CD730" s="54">
        <f t="shared" si="982"/>
        <v>0</v>
      </c>
      <c r="CE730" s="54">
        <f t="shared" si="982"/>
        <v>0</v>
      </c>
      <c r="CF730" s="148">
        <f t="shared" si="998"/>
        <v>0</v>
      </c>
      <c r="CG730" s="52"/>
      <c r="CH730" s="52"/>
      <c r="CI730" s="52"/>
      <c r="CJ730" s="52"/>
      <c r="CK730" s="52"/>
      <c r="CL730" s="52"/>
      <c r="CM730" s="52"/>
      <c r="CN730" s="52"/>
      <c r="CO730" s="52"/>
      <c r="CP730" s="52"/>
      <c r="CQ730" s="52"/>
      <c r="CR730" s="52"/>
      <c r="CS730" s="52"/>
      <c r="CT730" s="52"/>
      <c r="CU730" s="52"/>
      <c r="CV730" s="52"/>
      <c r="CW730" s="52"/>
      <c r="CX730" s="52"/>
      <c r="CY730" s="52"/>
      <c r="CZ730" s="52"/>
      <c r="DA730" s="52"/>
      <c r="DB730" s="52"/>
      <c r="DC730" s="52"/>
      <c r="DD730" s="52"/>
      <c r="DE730" s="52"/>
      <c r="DF730" s="52"/>
      <c r="DG730" s="52"/>
      <c r="DH730" s="52"/>
      <c r="DI730" s="52"/>
      <c r="DJ730" s="52"/>
      <c r="DK730" s="52"/>
      <c r="DL730" s="52"/>
    </row>
    <row r="731" spans="1:116" s="57" customFormat="1" ht="13.5" thickBot="1" x14ac:dyDescent="0.25">
      <c r="A731" s="221"/>
      <c r="B731" s="224"/>
      <c r="C731" s="227"/>
      <c r="D731" s="230"/>
      <c r="E731" s="230"/>
      <c r="F731" s="230"/>
      <c r="G731" s="233"/>
      <c r="H731" s="236"/>
      <c r="I731" s="238"/>
      <c r="J731" s="238"/>
      <c r="K731" s="236"/>
      <c r="L731" s="141" t="s">
        <v>141</v>
      </c>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c r="AN731" s="128"/>
      <c r="AO731" s="128"/>
      <c r="AP731" s="128"/>
      <c r="AQ731" s="128"/>
      <c r="AR731" s="128"/>
      <c r="AS731" s="128"/>
      <c r="AT731" s="149">
        <f t="shared" si="980"/>
        <v>0</v>
      </c>
      <c r="AU731" s="150">
        <f t="shared" si="1000"/>
        <v>0</v>
      </c>
      <c r="AV731" s="52"/>
      <c r="AW731" s="55">
        <f t="shared" si="916"/>
        <v>0</v>
      </c>
      <c r="AX731" s="55"/>
      <c r="AY731" s="141" t="s">
        <v>141</v>
      </c>
      <c r="AZ731" s="141">
        <f t="shared" si="998"/>
        <v>0</v>
      </c>
      <c r="BA731" s="141">
        <f t="shared" si="998"/>
        <v>0</v>
      </c>
      <c r="BB731" s="141">
        <f t="shared" si="998"/>
        <v>0</v>
      </c>
      <c r="BC731" s="141">
        <f t="shared" si="998"/>
        <v>0</v>
      </c>
      <c r="BD731" s="141">
        <f t="shared" si="998"/>
        <v>0</v>
      </c>
      <c r="BE731" s="141">
        <f t="shared" si="998"/>
        <v>0</v>
      </c>
      <c r="BF731" s="141">
        <f t="shared" si="998"/>
        <v>0</v>
      </c>
      <c r="BG731" s="141">
        <f t="shared" si="998"/>
        <v>0</v>
      </c>
      <c r="BH731" s="141">
        <f t="shared" si="998"/>
        <v>0</v>
      </c>
      <c r="BI731" s="141">
        <f t="shared" si="998"/>
        <v>0</v>
      </c>
      <c r="BJ731" s="141">
        <f t="shared" si="998"/>
        <v>0</v>
      </c>
      <c r="BK731" s="141">
        <f t="shared" si="998"/>
        <v>0</v>
      </c>
      <c r="BL731" s="141">
        <f t="shared" si="998"/>
        <v>0</v>
      </c>
      <c r="BM731" s="141">
        <f t="shared" si="998"/>
        <v>0</v>
      </c>
      <c r="BN731" s="141">
        <f t="shared" si="998"/>
        <v>0</v>
      </c>
      <c r="BO731" s="141">
        <f t="shared" si="998"/>
        <v>0</v>
      </c>
      <c r="BP731" s="141">
        <f t="shared" si="998"/>
        <v>0</v>
      </c>
      <c r="BQ731" s="141">
        <f t="shared" si="998"/>
        <v>0</v>
      </c>
      <c r="BR731" s="141">
        <f t="shared" si="998"/>
        <v>0</v>
      </c>
      <c r="BS731" s="141">
        <f t="shared" si="998"/>
        <v>0</v>
      </c>
      <c r="BT731" s="141">
        <f t="shared" si="998"/>
        <v>0</v>
      </c>
      <c r="BU731" s="141">
        <f t="shared" si="998"/>
        <v>0</v>
      </c>
      <c r="BV731" s="141">
        <f t="shared" si="998"/>
        <v>0</v>
      </c>
      <c r="BW731" s="141">
        <f t="shared" si="998"/>
        <v>0</v>
      </c>
      <c r="BX731" s="141">
        <f t="shared" si="998"/>
        <v>0</v>
      </c>
      <c r="BY731" s="141">
        <f t="shared" si="998"/>
        <v>0</v>
      </c>
      <c r="BZ731" s="141">
        <f t="shared" si="998"/>
        <v>0</v>
      </c>
      <c r="CA731" s="141">
        <f t="shared" si="998"/>
        <v>0</v>
      </c>
      <c r="CB731" s="141">
        <f t="shared" si="998"/>
        <v>0</v>
      </c>
      <c r="CC731" s="141">
        <f t="shared" si="998"/>
        <v>0</v>
      </c>
      <c r="CD731" s="141">
        <f t="shared" si="998"/>
        <v>0</v>
      </c>
      <c r="CE731" s="141">
        <f t="shared" si="998"/>
        <v>0</v>
      </c>
      <c r="CF731" s="151">
        <f t="shared" si="998"/>
        <v>0</v>
      </c>
      <c r="CG731" s="52"/>
      <c r="CH731" s="52"/>
      <c r="CI731" s="52"/>
      <c r="CJ731" s="52"/>
      <c r="CK731" s="52"/>
      <c r="CL731" s="52"/>
      <c r="CM731" s="52"/>
      <c r="CN731" s="52"/>
      <c r="CO731" s="52"/>
      <c r="CP731" s="52"/>
      <c r="CQ731" s="52"/>
      <c r="CR731" s="52"/>
      <c r="CS731" s="52"/>
      <c r="CT731" s="52"/>
      <c r="CU731" s="52"/>
      <c r="CV731" s="52"/>
      <c r="CW731" s="52"/>
      <c r="CX731" s="52"/>
      <c r="CY731" s="52"/>
      <c r="CZ731" s="52"/>
      <c r="DA731" s="52"/>
      <c r="DB731" s="52"/>
      <c r="DC731" s="52"/>
      <c r="DD731" s="52"/>
      <c r="DE731" s="52"/>
      <c r="DF731" s="52"/>
      <c r="DG731" s="52"/>
      <c r="DH731" s="52"/>
      <c r="DI731" s="52"/>
      <c r="DJ731" s="52"/>
      <c r="DK731" s="52"/>
      <c r="DL731" s="52"/>
    </row>
    <row r="732" spans="1:116" s="57" customFormat="1" x14ac:dyDescent="0.2">
      <c r="A732" s="219"/>
      <c r="B732" s="222"/>
      <c r="C732" s="225"/>
      <c r="D732" s="228"/>
      <c r="E732" s="228"/>
      <c r="F732" s="228"/>
      <c r="G732" s="231"/>
      <c r="H732" s="234"/>
      <c r="I732" s="222"/>
      <c r="J732" s="222"/>
      <c r="K732" s="234"/>
      <c r="L732" s="140" t="s">
        <v>145</v>
      </c>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43">
        <f t="shared" si="980"/>
        <v>0</v>
      </c>
      <c r="AU732" s="144">
        <f t="shared" ref="AU732:AU739" si="1001">AT732*$H$732</f>
        <v>0</v>
      </c>
      <c r="AV732" s="52"/>
      <c r="AW732" s="55">
        <f t="shared" si="916"/>
        <v>0</v>
      </c>
      <c r="AX732" s="55"/>
      <c r="AY732" s="140" t="s">
        <v>145</v>
      </c>
      <c r="AZ732" s="140">
        <f t="shared" si="998"/>
        <v>0</v>
      </c>
      <c r="BA732" s="140">
        <f t="shared" si="998"/>
        <v>0</v>
      </c>
      <c r="BB732" s="140">
        <f t="shared" si="998"/>
        <v>0</v>
      </c>
      <c r="BC732" s="140">
        <f t="shared" si="998"/>
        <v>0</v>
      </c>
      <c r="BD732" s="140">
        <f t="shared" si="998"/>
        <v>0</v>
      </c>
      <c r="BE732" s="140">
        <f t="shared" si="998"/>
        <v>0</v>
      </c>
      <c r="BF732" s="140">
        <f t="shared" si="998"/>
        <v>0</v>
      </c>
      <c r="BG732" s="140">
        <f t="shared" si="998"/>
        <v>0</v>
      </c>
      <c r="BH732" s="140">
        <f t="shared" si="998"/>
        <v>0</v>
      </c>
      <c r="BI732" s="140">
        <f t="shared" si="998"/>
        <v>0</v>
      </c>
      <c r="BJ732" s="140">
        <f t="shared" si="998"/>
        <v>0</v>
      </c>
      <c r="BK732" s="140">
        <f t="shared" si="998"/>
        <v>0</v>
      </c>
      <c r="BL732" s="140">
        <f t="shared" si="998"/>
        <v>0</v>
      </c>
      <c r="BM732" s="140">
        <f t="shared" si="998"/>
        <v>0</v>
      </c>
      <c r="BN732" s="140">
        <f t="shared" si="998"/>
        <v>0</v>
      </c>
      <c r="BO732" s="140">
        <f t="shared" si="998"/>
        <v>0</v>
      </c>
      <c r="BP732" s="140">
        <f t="shared" si="998"/>
        <v>0</v>
      </c>
      <c r="BQ732" s="140">
        <f t="shared" si="998"/>
        <v>0</v>
      </c>
      <c r="BR732" s="140">
        <f t="shared" si="998"/>
        <v>0</v>
      </c>
      <c r="BS732" s="140">
        <f t="shared" si="998"/>
        <v>0</v>
      </c>
      <c r="BT732" s="140">
        <f t="shared" si="998"/>
        <v>0</v>
      </c>
      <c r="BU732" s="140">
        <f t="shared" si="998"/>
        <v>0</v>
      </c>
      <c r="BV732" s="140">
        <f t="shared" si="998"/>
        <v>0</v>
      </c>
      <c r="BW732" s="140">
        <f t="shared" si="998"/>
        <v>0</v>
      </c>
      <c r="BX732" s="140">
        <f t="shared" si="998"/>
        <v>0</v>
      </c>
      <c r="BY732" s="140">
        <f t="shared" si="998"/>
        <v>0</v>
      </c>
      <c r="BZ732" s="140">
        <f t="shared" si="998"/>
        <v>0</v>
      </c>
      <c r="CA732" s="140">
        <f t="shared" si="998"/>
        <v>0</v>
      </c>
      <c r="CB732" s="140">
        <f t="shared" si="998"/>
        <v>0</v>
      </c>
      <c r="CC732" s="140">
        <f t="shared" si="998"/>
        <v>0</v>
      </c>
      <c r="CD732" s="140">
        <f t="shared" si="998"/>
        <v>0</v>
      </c>
      <c r="CE732" s="140">
        <f t="shared" si="998"/>
        <v>0</v>
      </c>
      <c r="CF732" s="145">
        <f t="shared" si="998"/>
        <v>0</v>
      </c>
      <c r="CG732" s="52"/>
      <c r="CH732" s="52"/>
      <c r="CI732" s="52"/>
      <c r="CJ732" s="52"/>
      <c r="CK732" s="52"/>
      <c r="CL732" s="52"/>
      <c r="CM732" s="52"/>
      <c r="CN732" s="52"/>
      <c r="CO732" s="52"/>
      <c r="CP732" s="52"/>
      <c r="CQ732" s="52"/>
      <c r="CR732" s="52"/>
      <c r="CS732" s="52"/>
      <c r="CT732" s="52"/>
      <c r="CU732" s="52"/>
      <c r="CV732" s="52"/>
      <c r="CW732" s="52"/>
      <c r="CX732" s="52"/>
      <c r="CY732" s="52"/>
      <c r="CZ732" s="52"/>
      <c r="DA732" s="52"/>
      <c r="DB732" s="52"/>
      <c r="DC732" s="52"/>
      <c r="DD732" s="52"/>
      <c r="DE732" s="52"/>
      <c r="DF732" s="52"/>
      <c r="DG732" s="52"/>
      <c r="DH732" s="52"/>
      <c r="DI732" s="52"/>
      <c r="DJ732" s="52"/>
      <c r="DK732" s="52"/>
      <c r="DL732" s="52"/>
    </row>
    <row r="733" spans="1:116" s="57" customFormat="1" x14ac:dyDescent="0.2">
      <c r="A733" s="220"/>
      <c r="B733" s="223"/>
      <c r="C733" s="226"/>
      <c r="D733" s="229"/>
      <c r="E733" s="229"/>
      <c r="F733" s="229"/>
      <c r="G733" s="232"/>
      <c r="H733" s="235"/>
      <c r="I733" s="237"/>
      <c r="J733" s="237"/>
      <c r="K733" s="235"/>
      <c r="L733" s="54" t="s">
        <v>1</v>
      </c>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146">
        <f t="shared" si="980"/>
        <v>0</v>
      </c>
      <c r="AU733" s="147">
        <f t="shared" si="1001"/>
        <v>0</v>
      </c>
      <c r="AV733" s="52"/>
      <c r="AW733" s="55">
        <f t="shared" si="916"/>
        <v>0</v>
      </c>
      <c r="AX733" s="55"/>
      <c r="AY733" s="54" t="s">
        <v>1</v>
      </c>
      <c r="AZ733" s="54">
        <f t="shared" si="998"/>
        <v>0</v>
      </c>
      <c r="BA733" s="54">
        <f t="shared" si="998"/>
        <v>0</v>
      </c>
      <c r="BB733" s="54">
        <f t="shared" si="998"/>
        <v>0</v>
      </c>
      <c r="BC733" s="54">
        <f t="shared" si="998"/>
        <v>0</v>
      </c>
      <c r="BD733" s="54">
        <f t="shared" si="998"/>
        <v>0</v>
      </c>
      <c r="BE733" s="54">
        <f t="shared" si="998"/>
        <v>0</v>
      </c>
      <c r="BF733" s="54">
        <f t="shared" si="998"/>
        <v>0</v>
      </c>
      <c r="BG733" s="54">
        <f t="shared" si="998"/>
        <v>0</v>
      </c>
      <c r="BH733" s="54">
        <f t="shared" si="998"/>
        <v>0</v>
      </c>
      <c r="BI733" s="54">
        <f t="shared" si="998"/>
        <v>0</v>
      </c>
      <c r="BJ733" s="54">
        <f t="shared" si="998"/>
        <v>0</v>
      </c>
      <c r="BK733" s="54">
        <f t="shared" si="998"/>
        <v>0</v>
      </c>
      <c r="BL733" s="54">
        <f t="shared" si="998"/>
        <v>0</v>
      </c>
      <c r="BM733" s="54">
        <f t="shared" si="998"/>
        <v>0</v>
      </c>
      <c r="BN733" s="54">
        <f t="shared" si="998"/>
        <v>0</v>
      </c>
      <c r="BO733" s="54">
        <f t="shared" si="998"/>
        <v>0</v>
      </c>
      <c r="BP733" s="54">
        <f t="shared" si="998"/>
        <v>0</v>
      </c>
      <c r="BQ733" s="54">
        <f t="shared" si="998"/>
        <v>0</v>
      </c>
      <c r="BR733" s="54">
        <f t="shared" si="998"/>
        <v>0</v>
      </c>
      <c r="BS733" s="54">
        <f t="shared" si="998"/>
        <v>0</v>
      </c>
      <c r="BT733" s="54">
        <f t="shared" si="998"/>
        <v>0</v>
      </c>
      <c r="BU733" s="54">
        <f t="shared" si="998"/>
        <v>0</v>
      </c>
      <c r="BV733" s="54">
        <f t="shared" si="998"/>
        <v>0</v>
      </c>
      <c r="BW733" s="54">
        <f t="shared" si="998"/>
        <v>0</v>
      </c>
      <c r="BX733" s="54">
        <f t="shared" si="998"/>
        <v>0</v>
      </c>
      <c r="BY733" s="54">
        <f t="shared" si="998"/>
        <v>0</v>
      </c>
      <c r="BZ733" s="54">
        <f t="shared" si="998"/>
        <v>0</v>
      </c>
      <c r="CA733" s="54">
        <f t="shared" si="998"/>
        <v>0</v>
      </c>
      <c r="CB733" s="54">
        <f t="shared" si="998"/>
        <v>0</v>
      </c>
      <c r="CC733" s="54">
        <f t="shared" si="998"/>
        <v>0</v>
      </c>
      <c r="CD733" s="54">
        <f t="shared" si="998"/>
        <v>0</v>
      </c>
      <c r="CE733" s="54">
        <f t="shared" si="998"/>
        <v>0</v>
      </c>
      <c r="CF733" s="148">
        <f t="shared" si="998"/>
        <v>0</v>
      </c>
      <c r="CG733" s="52"/>
      <c r="CH733" s="52"/>
      <c r="CI733" s="52"/>
      <c r="CJ733" s="52"/>
      <c r="CK733" s="52"/>
      <c r="CL733" s="52"/>
      <c r="CM733" s="52"/>
      <c r="CN733" s="52"/>
      <c r="CO733" s="52"/>
      <c r="CP733" s="52"/>
      <c r="CQ733" s="52"/>
      <c r="CR733" s="52"/>
      <c r="CS733" s="52"/>
      <c r="CT733" s="52"/>
      <c r="CU733" s="52"/>
      <c r="CV733" s="52"/>
      <c r="CW733" s="52"/>
      <c r="CX733" s="52"/>
      <c r="CY733" s="52"/>
      <c r="CZ733" s="52"/>
      <c r="DA733" s="52"/>
      <c r="DB733" s="52"/>
      <c r="DC733" s="52"/>
      <c r="DD733" s="52"/>
      <c r="DE733" s="52"/>
      <c r="DF733" s="52"/>
      <c r="DG733" s="52"/>
      <c r="DH733" s="52"/>
      <c r="DI733" s="52"/>
      <c r="DJ733" s="52"/>
      <c r="DK733" s="52"/>
      <c r="DL733" s="52"/>
    </row>
    <row r="734" spans="1:116" s="57" customFormat="1" x14ac:dyDescent="0.2">
      <c r="A734" s="220"/>
      <c r="B734" s="223"/>
      <c r="C734" s="226"/>
      <c r="D734" s="229"/>
      <c r="E734" s="229"/>
      <c r="F734" s="229"/>
      <c r="G734" s="232"/>
      <c r="H734" s="235"/>
      <c r="I734" s="237"/>
      <c r="J734" s="237"/>
      <c r="K734" s="235"/>
      <c r="L734" s="54" t="s">
        <v>2</v>
      </c>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146">
        <f t="shared" si="980"/>
        <v>0</v>
      </c>
      <c r="AU734" s="147">
        <f t="shared" si="1001"/>
        <v>0</v>
      </c>
      <c r="AV734" s="52"/>
      <c r="AW734" s="55">
        <f t="shared" si="916"/>
        <v>0</v>
      </c>
      <c r="AX734" s="55"/>
      <c r="AY734" s="54" t="s">
        <v>2</v>
      </c>
      <c r="AZ734" s="54">
        <f t="shared" si="998"/>
        <v>0</v>
      </c>
      <c r="BA734" s="54">
        <f t="shared" si="998"/>
        <v>0</v>
      </c>
      <c r="BB734" s="54">
        <f t="shared" si="998"/>
        <v>0</v>
      </c>
      <c r="BC734" s="54">
        <f t="shared" si="998"/>
        <v>0</v>
      </c>
      <c r="BD734" s="54">
        <f t="shared" si="998"/>
        <v>0</v>
      </c>
      <c r="BE734" s="54">
        <f t="shared" si="998"/>
        <v>0</v>
      </c>
      <c r="BF734" s="54">
        <f t="shared" si="998"/>
        <v>0</v>
      </c>
      <c r="BG734" s="54">
        <f t="shared" si="998"/>
        <v>0</v>
      </c>
      <c r="BH734" s="54">
        <f t="shared" si="998"/>
        <v>0</v>
      </c>
      <c r="BI734" s="54">
        <f t="shared" si="998"/>
        <v>0</v>
      </c>
      <c r="BJ734" s="54">
        <f t="shared" si="998"/>
        <v>0</v>
      </c>
      <c r="BK734" s="54">
        <f t="shared" si="998"/>
        <v>0</v>
      </c>
      <c r="BL734" s="54">
        <f t="shared" si="998"/>
        <v>0</v>
      </c>
      <c r="BM734" s="54">
        <f t="shared" si="998"/>
        <v>0</v>
      </c>
      <c r="BN734" s="54">
        <f t="shared" si="998"/>
        <v>0</v>
      </c>
      <c r="BO734" s="54">
        <f t="shared" si="998"/>
        <v>0</v>
      </c>
      <c r="BP734" s="54">
        <f t="shared" si="998"/>
        <v>0</v>
      </c>
      <c r="BQ734" s="54">
        <f t="shared" si="998"/>
        <v>0</v>
      </c>
      <c r="BR734" s="54">
        <f t="shared" si="998"/>
        <v>0</v>
      </c>
      <c r="BS734" s="54">
        <f t="shared" si="998"/>
        <v>0</v>
      </c>
      <c r="BT734" s="54">
        <f t="shared" si="998"/>
        <v>0</v>
      </c>
      <c r="BU734" s="54">
        <f t="shared" si="998"/>
        <v>0</v>
      </c>
      <c r="BV734" s="54">
        <f t="shared" si="998"/>
        <v>0</v>
      </c>
      <c r="BW734" s="54">
        <f t="shared" si="998"/>
        <v>0</v>
      </c>
      <c r="BX734" s="54">
        <f t="shared" si="998"/>
        <v>0</v>
      </c>
      <c r="BY734" s="54">
        <f t="shared" si="998"/>
        <v>0</v>
      </c>
      <c r="BZ734" s="54">
        <f t="shared" si="998"/>
        <v>0</v>
      </c>
      <c r="CA734" s="54">
        <f t="shared" si="998"/>
        <v>0</v>
      </c>
      <c r="CB734" s="54">
        <f t="shared" si="998"/>
        <v>0</v>
      </c>
      <c r="CC734" s="54">
        <f t="shared" si="998"/>
        <v>0</v>
      </c>
      <c r="CD734" s="54">
        <f t="shared" si="998"/>
        <v>0</v>
      </c>
      <c r="CE734" s="54">
        <f t="shared" si="998"/>
        <v>0</v>
      </c>
      <c r="CF734" s="148">
        <f t="shared" si="998"/>
        <v>0</v>
      </c>
      <c r="CG734" s="52"/>
      <c r="CH734" s="52"/>
      <c r="CI734" s="52"/>
      <c r="CJ734" s="52"/>
      <c r="CK734" s="52"/>
      <c r="CL734" s="52"/>
      <c r="CM734" s="52"/>
      <c r="CN734" s="52"/>
      <c r="CO734" s="52"/>
      <c r="CP734" s="52"/>
      <c r="CQ734" s="52"/>
      <c r="CR734" s="52"/>
      <c r="CS734" s="52"/>
      <c r="CT734" s="52"/>
      <c r="CU734" s="52"/>
      <c r="CV734" s="52"/>
      <c r="CW734" s="52"/>
      <c r="CX734" s="52"/>
      <c r="CY734" s="52"/>
      <c r="CZ734" s="52"/>
      <c r="DA734" s="52"/>
      <c r="DB734" s="52"/>
      <c r="DC734" s="52"/>
      <c r="DD734" s="52"/>
      <c r="DE734" s="52"/>
      <c r="DF734" s="52"/>
      <c r="DG734" s="52"/>
      <c r="DH734" s="52"/>
      <c r="DI734" s="52"/>
      <c r="DJ734" s="52"/>
      <c r="DK734" s="52"/>
      <c r="DL734" s="52"/>
    </row>
    <row r="735" spans="1:116" s="57" customFormat="1" x14ac:dyDescent="0.2">
      <c r="A735" s="220"/>
      <c r="B735" s="223"/>
      <c r="C735" s="226"/>
      <c r="D735" s="229"/>
      <c r="E735" s="229"/>
      <c r="F735" s="229"/>
      <c r="G735" s="232"/>
      <c r="H735" s="235"/>
      <c r="I735" s="237"/>
      <c r="J735" s="237"/>
      <c r="K735" s="235"/>
      <c r="L735" s="54" t="s">
        <v>138</v>
      </c>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146">
        <f t="shared" si="980"/>
        <v>0</v>
      </c>
      <c r="AU735" s="147">
        <f t="shared" si="1001"/>
        <v>0</v>
      </c>
      <c r="AV735" s="52"/>
      <c r="AW735" s="55">
        <f t="shared" si="916"/>
        <v>0</v>
      </c>
      <c r="AX735" s="55"/>
      <c r="AY735" s="54" t="s">
        <v>138</v>
      </c>
      <c r="AZ735" s="54">
        <f t="shared" si="998"/>
        <v>0</v>
      </c>
      <c r="BA735" s="54">
        <f t="shared" si="998"/>
        <v>0</v>
      </c>
      <c r="BB735" s="54">
        <f t="shared" si="998"/>
        <v>0</v>
      </c>
      <c r="BC735" s="54">
        <f t="shared" si="998"/>
        <v>0</v>
      </c>
      <c r="BD735" s="54">
        <f t="shared" si="998"/>
        <v>0</v>
      </c>
      <c r="BE735" s="54">
        <f t="shared" si="998"/>
        <v>0</v>
      </c>
      <c r="BF735" s="54">
        <f t="shared" si="998"/>
        <v>0</v>
      </c>
      <c r="BG735" s="54">
        <f t="shared" si="998"/>
        <v>0</v>
      </c>
      <c r="BH735" s="54">
        <f t="shared" si="998"/>
        <v>0</v>
      </c>
      <c r="BI735" s="54">
        <f t="shared" si="998"/>
        <v>0</v>
      </c>
      <c r="BJ735" s="54">
        <f t="shared" si="998"/>
        <v>0</v>
      </c>
      <c r="BK735" s="54">
        <f t="shared" si="998"/>
        <v>0</v>
      </c>
      <c r="BL735" s="54">
        <f t="shared" si="998"/>
        <v>0</v>
      </c>
      <c r="BM735" s="54">
        <f t="shared" si="998"/>
        <v>0</v>
      </c>
      <c r="BN735" s="54">
        <f t="shared" si="998"/>
        <v>0</v>
      </c>
      <c r="BO735" s="54">
        <f t="shared" si="998"/>
        <v>0</v>
      </c>
      <c r="BP735" s="54">
        <f t="shared" si="998"/>
        <v>0</v>
      </c>
      <c r="BQ735" s="54">
        <f t="shared" si="998"/>
        <v>0</v>
      </c>
      <c r="BR735" s="54">
        <f t="shared" si="998"/>
        <v>0</v>
      </c>
      <c r="BS735" s="54">
        <f t="shared" si="998"/>
        <v>0</v>
      </c>
      <c r="BT735" s="54">
        <f t="shared" si="998"/>
        <v>0</v>
      </c>
      <c r="BU735" s="54">
        <f t="shared" si="998"/>
        <v>0</v>
      </c>
      <c r="BV735" s="54">
        <f t="shared" si="998"/>
        <v>0</v>
      </c>
      <c r="BW735" s="54">
        <f t="shared" si="998"/>
        <v>0</v>
      </c>
      <c r="BX735" s="54">
        <f t="shared" si="998"/>
        <v>0</v>
      </c>
      <c r="BY735" s="54">
        <f t="shared" si="998"/>
        <v>0</v>
      </c>
      <c r="BZ735" s="54">
        <f t="shared" si="998"/>
        <v>0</v>
      </c>
      <c r="CA735" s="54">
        <f t="shared" si="998"/>
        <v>0</v>
      </c>
      <c r="CB735" s="54">
        <f t="shared" si="998"/>
        <v>0</v>
      </c>
      <c r="CC735" s="54">
        <f t="shared" si="998"/>
        <v>0</v>
      </c>
      <c r="CD735" s="54">
        <f t="shared" si="998"/>
        <v>0</v>
      </c>
      <c r="CE735" s="54">
        <f t="shared" si="998"/>
        <v>0</v>
      </c>
      <c r="CF735" s="148">
        <f t="shared" si="998"/>
        <v>0</v>
      </c>
      <c r="CG735" s="52"/>
      <c r="CH735" s="52"/>
      <c r="CI735" s="52"/>
      <c r="CJ735" s="52"/>
      <c r="CK735" s="52"/>
      <c r="CL735" s="52"/>
      <c r="CM735" s="52"/>
      <c r="CN735" s="52"/>
      <c r="CO735" s="52"/>
      <c r="CP735" s="52"/>
      <c r="CQ735" s="52"/>
      <c r="CR735" s="52"/>
      <c r="CS735" s="52"/>
      <c r="CT735" s="52"/>
      <c r="CU735" s="52"/>
      <c r="CV735" s="52"/>
      <c r="CW735" s="52"/>
      <c r="CX735" s="52"/>
      <c r="CY735" s="52"/>
      <c r="CZ735" s="52"/>
      <c r="DA735" s="52"/>
      <c r="DB735" s="52"/>
      <c r="DC735" s="52"/>
      <c r="DD735" s="52"/>
      <c r="DE735" s="52"/>
      <c r="DF735" s="52"/>
      <c r="DG735" s="52"/>
      <c r="DH735" s="52"/>
      <c r="DI735" s="52"/>
      <c r="DJ735" s="52"/>
      <c r="DK735" s="52"/>
      <c r="DL735" s="52"/>
    </row>
    <row r="736" spans="1:116" s="57" customFormat="1" x14ac:dyDescent="0.2">
      <c r="A736" s="220"/>
      <c r="B736" s="223"/>
      <c r="C736" s="226"/>
      <c r="D736" s="229"/>
      <c r="E736" s="229"/>
      <c r="F736" s="229"/>
      <c r="G736" s="232"/>
      <c r="H736" s="235"/>
      <c r="I736" s="237"/>
      <c r="J736" s="237"/>
      <c r="K736" s="235"/>
      <c r="L736" s="54" t="s">
        <v>142</v>
      </c>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146">
        <f t="shared" si="980"/>
        <v>0</v>
      </c>
      <c r="AU736" s="147">
        <f t="shared" si="1001"/>
        <v>0</v>
      </c>
      <c r="AV736" s="52"/>
      <c r="AW736" s="55">
        <f t="shared" si="916"/>
        <v>0</v>
      </c>
      <c r="AX736" s="55"/>
      <c r="AY736" s="54" t="s">
        <v>142</v>
      </c>
      <c r="AZ736" s="54">
        <f t="shared" si="998"/>
        <v>0</v>
      </c>
      <c r="BA736" s="54">
        <f t="shared" si="998"/>
        <v>0</v>
      </c>
      <c r="BB736" s="54">
        <f t="shared" si="998"/>
        <v>0</v>
      </c>
      <c r="BC736" s="54">
        <f t="shared" si="998"/>
        <v>0</v>
      </c>
      <c r="BD736" s="54">
        <f t="shared" si="998"/>
        <v>0</v>
      </c>
      <c r="BE736" s="54">
        <f t="shared" si="998"/>
        <v>0</v>
      </c>
      <c r="BF736" s="54">
        <f t="shared" si="998"/>
        <v>0</v>
      </c>
      <c r="BG736" s="54">
        <f t="shared" si="998"/>
        <v>0</v>
      </c>
      <c r="BH736" s="54">
        <f t="shared" si="998"/>
        <v>0</v>
      </c>
      <c r="BI736" s="54">
        <f t="shared" si="998"/>
        <v>0</v>
      </c>
      <c r="BJ736" s="54">
        <f t="shared" si="998"/>
        <v>0</v>
      </c>
      <c r="BK736" s="54">
        <f t="shared" si="998"/>
        <v>0</v>
      </c>
      <c r="BL736" s="54">
        <f t="shared" si="998"/>
        <v>0</v>
      </c>
      <c r="BM736" s="54">
        <f t="shared" si="998"/>
        <v>0</v>
      </c>
      <c r="BN736" s="54">
        <f t="shared" si="998"/>
        <v>0</v>
      </c>
      <c r="BO736" s="54">
        <f t="shared" si="998"/>
        <v>0</v>
      </c>
      <c r="BP736" s="54">
        <f t="shared" si="998"/>
        <v>0</v>
      </c>
      <c r="BQ736" s="54">
        <f t="shared" si="998"/>
        <v>0</v>
      </c>
      <c r="BR736" s="54">
        <f t="shared" si="998"/>
        <v>0</v>
      </c>
      <c r="BS736" s="54">
        <f t="shared" si="998"/>
        <v>0</v>
      </c>
      <c r="BT736" s="54">
        <f t="shared" si="998"/>
        <v>0</v>
      </c>
      <c r="BU736" s="54">
        <f t="shared" si="998"/>
        <v>0</v>
      </c>
      <c r="BV736" s="54">
        <f t="shared" si="998"/>
        <v>0</v>
      </c>
      <c r="BW736" s="54">
        <f t="shared" si="998"/>
        <v>0</v>
      </c>
      <c r="BX736" s="54">
        <f t="shared" si="998"/>
        <v>0</v>
      </c>
      <c r="BY736" s="54">
        <f t="shared" si="998"/>
        <v>0</v>
      </c>
      <c r="BZ736" s="54">
        <f t="shared" si="998"/>
        <v>0</v>
      </c>
      <c r="CA736" s="54">
        <f t="shared" si="998"/>
        <v>0</v>
      </c>
      <c r="CB736" s="54">
        <f t="shared" si="998"/>
        <v>0</v>
      </c>
      <c r="CC736" s="54">
        <f t="shared" si="998"/>
        <v>0</v>
      </c>
      <c r="CD736" s="54">
        <f t="shared" si="998"/>
        <v>0</v>
      </c>
      <c r="CE736" s="54">
        <f t="shared" si="998"/>
        <v>0</v>
      </c>
      <c r="CF736" s="148">
        <f t="shared" si="998"/>
        <v>0</v>
      </c>
      <c r="CG736" s="52"/>
      <c r="CH736" s="52"/>
      <c r="CI736" s="52"/>
      <c r="CJ736" s="52"/>
      <c r="CK736" s="52"/>
      <c r="CL736" s="52"/>
      <c r="CM736" s="52"/>
      <c r="CN736" s="52"/>
      <c r="CO736" s="52"/>
      <c r="CP736" s="52"/>
      <c r="CQ736" s="52"/>
      <c r="CR736" s="52"/>
      <c r="CS736" s="52"/>
      <c r="CT736" s="52"/>
      <c r="CU736" s="52"/>
      <c r="CV736" s="52"/>
      <c r="CW736" s="52"/>
      <c r="CX736" s="52"/>
      <c r="CY736" s="52"/>
      <c r="CZ736" s="52"/>
      <c r="DA736" s="52"/>
      <c r="DB736" s="52"/>
      <c r="DC736" s="52"/>
      <c r="DD736" s="52"/>
      <c r="DE736" s="52"/>
      <c r="DF736" s="52"/>
      <c r="DG736" s="52"/>
      <c r="DH736" s="52"/>
      <c r="DI736" s="52"/>
      <c r="DJ736" s="52"/>
      <c r="DK736" s="52"/>
      <c r="DL736" s="52"/>
    </row>
    <row r="737" spans="1:116" s="57" customFormat="1" x14ac:dyDescent="0.2">
      <c r="A737" s="220"/>
      <c r="B737" s="223"/>
      <c r="C737" s="226"/>
      <c r="D737" s="229"/>
      <c r="E737" s="229"/>
      <c r="F737" s="229"/>
      <c r="G737" s="232"/>
      <c r="H737" s="235"/>
      <c r="I737" s="237"/>
      <c r="J737" s="237"/>
      <c r="K737" s="235"/>
      <c r="L737" s="54" t="s">
        <v>139</v>
      </c>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146">
        <f t="shared" si="980"/>
        <v>0</v>
      </c>
      <c r="AU737" s="147">
        <f t="shared" si="1001"/>
        <v>0</v>
      </c>
      <c r="AV737" s="52"/>
      <c r="AW737" s="55">
        <f t="shared" ref="AW737:AW800" si="1002">SUM(AZ737:CF737)-AU737</f>
        <v>0</v>
      </c>
      <c r="AX737" s="55"/>
      <c r="AY737" s="54" t="s">
        <v>139</v>
      </c>
      <c r="AZ737" s="54">
        <f t="shared" si="998"/>
        <v>0</v>
      </c>
      <c r="BA737" s="54">
        <f t="shared" si="998"/>
        <v>0</v>
      </c>
      <c r="BB737" s="54">
        <f t="shared" si="998"/>
        <v>0</v>
      </c>
      <c r="BC737" s="54">
        <f t="shared" si="998"/>
        <v>0</v>
      </c>
      <c r="BD737" s="54">
        <f t="shared" si="998"/>
        <v>0</v>
      </c>
      <c r="BE737" s="54">
        <f t="shared" si="998"/>
        <v>0</v>
      </c>
      <c r="BF737" s="54">
        <f t="shared" si="998"/>
        <v>0</v>
      </c>
      <c r="BG737" s="54">
        <f t="shared" si="998"/>
        <v>0</v>
      </c>
      <c r="BH737" s="54">
        <f t="shared" si="998"/>
        <v>0</v>
      </c>
      <c r="BI737" s="54">
        <f t="shared" si="998"/>
        <v>0</v>
      </c>
      <c r="BJ737" s="54">
        <f t="shared" si="998"/>
        <v>0</v>
      </c>
      <c r="BK737" s="54">
        <f t="shared" si="998"/>
        <v>0</v>
      </c>
      <c r="BL737" s="54">
        <f t="shared" si="998"/>
        <v>0</v>
      </c>
      <c r="BM737" s="54">
        <f t="shared" si="998"/>
        <v>0</v>
      </c>
      <c r="BN737" s="54">
        <f t="shared" si="998"/>
        <v>0</v>
      </c>
      <c r="BO737" s="54">
        <f t="shared" si="998"/>
        <v>0</v>
      </c>
      <c r="BP737" s="54">
        <f t="shared" si="998"/>
        <v>0</v>
      </c>
      <c r="BQ737" s="54">
        <f t="shared" si="998"/>
        <v>0</v>
      </c>
      <c r="BR737" s="54">
        <f t="shared" si="998"/>
        <v>0</v>
      </c>
      <c r="BS737" s="54">
        <f t="shared" si="998"/>
        <v>0</v>
      </c>
      <c r="BT737" s="54">
        <f t="shared" si="998"/>
        <v>0</v>
      </c>
      <c r="BU737" s="54">
        <f t="shared" si="998"/>
        <v>0</v>
      </c>
      <c r="BV737" s="54">
        <f t="shared" si="998"/>
        <v>0</v>
      </c>
      <c r="BW737" s="54">
        <f t="shared" si="998"/>
        <v>0</v>
      </c>
      <c r="BX737" s="54">
        <f t="shared" si="998"/>
        <v>0</v>
      </c>
      <c r="BY737" s="54">
        <f t="shared" si="998"/>
        <v>0</v>
      </c>
      <c r="BZ737" s="54">
        <f t="shared" si="998"/>
        <v>0</v>
      </c>
      <c r="CA737" s="54">
        <f t="shared" si="998"/>
        <v>0</v>
      </c>
      <c r="CB737" s="54">
        <f t="shared" si="998"/>
        <v>0</v>
      </c>
      <c r="CC737" s="54">
        <f t="shared" si="998"/>
        <v>0</v>
      </c>
      <c r="CD737" s="54">
        <f t="shared" si="998"/>
        <v>0</v>
      </c>
      <c r="CE737" s="54">
        <f t="shared" si="998"/>
        <v>0</v>
      </c>
      <c r="CF737" s="148">
        <f t="shared" si="998"/>
        <v>0</v>
      </c>
      <c r="CG737" s="52"/>
      <c r="CH737" s="52"/>
      <c r="CI737" s="52"/>
      <c r="CJ737" s="52"/>
      <c r="CK737" s="52"/>
      <c r="CL737" s="52"/>
      <c r="CM737" s="52"/>
      <c r="CN737" s="52"/>
      <c r="CO737" s="52"/>
      <c r="CP737" s="52"/>
      <c r="CQ737" s="52"/>
      <c r="CR737" s="52"/>
      <c r="CS737" s="52"/>
      <c r="CT737" s="52"/>
      <c r="CU737" s="52"/>
      <c r="CV737" s="52"/>
      <c r="CW737" s="52"/>
      <c r="CX737" s="52"/>
      <c r="CY737" s="52"/>
      <c r="CZ737" s="52"/>
      <c r="DA737" s="52"/>
      <c r="DB737" s="52"/>
      <c r="DC737" s="52"/>
      <c r="DD737" s="52"/>
      <c r="DE737" s="52"/>
      <c r="DF737" s="52"/>
      <c r="DG737" s="52"/>
      <c r="DH737" s="52"/>
      <c r="DI737" s="52"/>
      <c r="DJ737" s="52"/>
      <c r="DK737" s="52"/>
      <c r="DL737" s="52"/>
    </row>
    <row r="738" spans="1:116" s="57" customFormat="1" x14ac:dyDescent="0.2">
      <c r="A738" s="220"/>
      <c r="B738" s="223"/>
      <c r="C738" s="226"/>
      <c r="D738" s="229"/>
      <c r="E738" s="229"/>
      <c r="F738" s="229"/>
      <c r="G738" s="232"/>
      <c r="H738" s="235"/>
      <c r="I738" s="237"/>
      <c r="J738" s="237"/>
      <c r="K738" s="235"/>
      <c r="L738" s="54" t="s">
        <v>140</v>
      </c>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146">
        <f t="shared" si="980"/>
        <v>0</v>
      </c>
      <c r="AU738" s="147">
        <f t="shared" si="1001"/>
        <v>0</v>
      </c>
      <c r="AV738" s="52"/>
      <c r="AW738" s="55">
        <f t="shared" si="1002"/>
        <v>0</v>
      </c>
      <c r="AX738" s="55"/>
      <c r="AY738" s="54" t="s">
        <v>140</v>
      </c>
      <c r="AZ738" s="54">
        <f t="shared" si="998"/>
        <v>0</v>
      </c>
      <c r="BA738" s="54">
        <f t="shared" si="998"/>
        <v>0</v>
      </c>
      <c r="BB738" s="54">
        <f t="shared" si="998"/>
        <v>0</v>
      </c>
      <c r="BC738" s="54">
        <f t="shared" si="998"/>
        <v>0</v>
      </c>
      <c r="BD738" s="54">
        <f t="shared" si="998"/>
        <v>0</v>
      </c>
      <c r="BE738" s="54">
        <f t="shared" si="998"/>
        <v>0</v>
      </c>
      <c r="BF738" s="54">
        <f t="shared" si="998"/>
        <v>0</v>
      </c>
      <c r="BG738" s="54">
        <f t="shared" si="998"/>
        <v>0</v>
      </c>
      <c r="BH738" s="54">
        <f t="shared" si="998"/>
        <v>0</v>
      </c>
      <c r="BI738" s="54">
        <f t="shared" si="998"/>
        <v>0</v>
      </c>
      <c r="BJ738" s="54">
        <f t="shared" si="998"/>
        <v>0</v>
      </c>
      <c r="BK738" s="54">
        <f t="shared" si="998"/>
        <v>0</v>
      </c>
      <c r="BL738" s="54">
        <f t="shared" si="998"/>
        <v>0</v>
      </c>
      <c r="BM738" s="54">
        <f t="shared" si="998"/>
        <v>0</v>
      </c>
      <c r="BN738" s="54">
        <f t="shared" si="998"/>
        <v>0</v>
      </c>
      <c r="BO738" s="54">
        <f t="shared" ref="BO738" si="1003">IFERROR($AU738/$AT738*AB738,0)</f>
        <v>0</v>
      </c>
      <c r="BP738" s="54">
        <f t="shared" ref="BP738:CE746" si="1004">IFERROR($AU738/$AT738*AC738,0)</f>
        <v>0</v>
      </c>
      <c r="BQ738" s="54">
        <f t="shared" ref="BQ738" si="1005">IFERROR($AU738/$AT738*AD738,0)</f>
        <v>0</v>
      </c>
      <c r="BR738" s="54">
        <f t="shared" ref="BR738" si="1006">IFERROR($AU738/$AT738*AE738,0)</f>
        <v>0</v>
      </c>
      <c r="BS738" s="54">
        <f t="shared" ref="BS738" si="1007">IFERROR($AU738/$AT738*AF738,0)</f>
        <v>0</v>
      </c>
      <c r="BT738" s="54">
        <f t="shared" ref="BT738" si="1008">IFERROR($AU738/$AT738*AG738,0)</f>
        <v>0</v>
      </c>
      <c r="BU738" s="54">
        <f t="shared" ref="BU738" si="1009">IFERROR($AU738/$AT738*AH738,0)</f>
        <v>0</v>
      </c>
      <c r="BV738" s="54">
        <f t="shared" ref="BV738" si="1010">IFERROR($AU738/$AT738*AI738,0)</f>
        <v>0</v>
      </c>
      <c r="BW738" s="54">
        <f t="shared" ref="BW738" si="1011">IFERROR($AU738/$AT738*AJ738,0)</f>
        <v>0</v>
      </c>
      <c r="BX738" s="54">
        <f t="shared" ref="BX738" si="1012">IFERROR($AU738/$AT738*AK738,0)</f>
        <v>0</v>
      </c>
      <c r="BY738" s="54">
        <f t="shared" ref="BY738" si="1013">IFERROR($AU738/$AT738*AL738,0)</f>
        <v>0</v>
      </c>
      <c r="BZ738" s="54">
        <f t="shared" ref="BZ738" si="1014">IFERROR($AU738/$AT738*AM738,0)</f>
        <v>0</v>
      </c>
      <c r="CA738" s="54">
        <f t="shared" ref="CA738" si="1015">IFERROR($AU738/$AT738*AN738,0)</f>
        <v>0</v>
      </c>
      <c r="CB738" s="54">
        <f t="shared" ref="CB738" si="1016">IFERROR($AU738/$AT738*AO738,0)</f>
        <v>0</v>
      </c>
      <c r="CC738" s="54">
        <f t="shared" ref="CC738" si="1017">IFERROR($AU738/$AT738*AP738,0)</f>
        <v>0</v>
      </c>
      <c r="CD738" s="54">
        <f t="shared" ref="CD738" si="1018">IFERROR($AU738/$AT738*AQ738,0)</f>
        <v>0</v>
      </c>
      <c r="CE738" s="54">
        <f t="shared" ref="CE738" si="1019">IFERROR($AU738/$AT738*AR738,0)</f>
        <v>0</v>
      </c>
      <c r="CF738" s="148">
        <f t="shared" ref="AZ738:CF754" si="1020">IFERROR($AU738/$AT738*AS738,0)</f>
        <v>0</v>
      </c>
      <c r="CG738" s="52"/>
      <c r="CH738" s="52"/>
      <c r="CI738" s="52"/>
      <c r="CJ738" s="52"/>
      <c r="CK738" s="52"/>
      <c r="CL738" s="52"/>
      <c r="CM738" s="52"/>
      <c r="CN738" s="52"/>
      <c r="CO738" s="52"/>
      <c r="CP738" s="52"/>
      <c r="CQ738" s="52"/>
      <c r="CR738" s="52"/>
      <c r="CS738" s="52"/>
      <c r="CT738" s="52"/>
      <c r="CU738" s="52"/>
      <c r="CV738" s="52"/>
      <c r="CW738" s="52"/>
      <c r="CX738" s="52"/>
      <c r="CY738" s="52"/>
      <c r="CZ738" s="52"/>
      <c r="DA738" s="52"/>
      <c r="DB738" s="52"/>
      <c r="DC738" s="52"/>
      <c r="DD738" s="52"/>
      <c r="DE738" s="52"/>
      <c r="DF738" s="52"/>
      <c r="DG738" s="52"/>
      <c r="DH738" s="52"/>
      <c r="DI738" s="52"/>
      <c r="DJ738" s="52"/>
      <c r="DK738" s="52"/>
      <c r="DL738" s="52"/>
    </row>
    <row r="739" spans="1:116" s="57" customFormat="1" ht="13.5" thickBot="1" x14ac:dyDescent="0.25">
      <c r="A739" s="221"/>
      <c r="B739" s="224"/>
      <c r="C739" s="227"/>
      <c r="D739" s="230"/>
      <c r="E739" s="230"/>
      <c r="F739" s="230"/>
      <c r="G739" s="233"/>
      <c r="H739" s="236"/>
      <c r="I739" s="238"/>
      <c r="J739" s="238"/>
      <c r="K739" s="236"/>
      <c r="L739" s="141" t="s">
        <v>141</v>
      </c>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8"/>
      <c r="AL739" s="128"/>
      <c r="AM739" s="128"/>
      <c r="AN739" s="128"/>
      <c r="AO739" s="128"/>
      <c r="AP739" s="128"/>
      <c r="AQ739" s="128"/>
      <c r="AR739" s="128"/>
      <c r="AS739" s="128"/>
      <c r="AT739" s="149">
        <f t="shared" si="980"/>
        <v>0</v>
      </c>
      <c r="AU739" s="150">
        <f t="shared" si="1001"/>
        <v>0</v>
      </c>
      <c r="AV739" s="52"/>
      <c r="AW739" s="55">
        <f t="shared" si="1002"/>
        <v>0</v>
      </c>
      <c r="AX739" s="55"/>
      <c r="AY739" s="141" t="s">
        <v>141</v>
      </c>
      <c r="AZ739" s="141">
        <f t="shared" ref="AZ739:BO746" si="1021">IFERROR($AU739/$AT739*M739,0)</f>
        <v>0</v>
      </c>
      <c r="BA739" s="141">
        <f t="shared" si="1021"/>
        <v>0</v>
      </c>
      <c r="BB739" s="141">
        <f t="shared" si="1021"/>
        <v>0</v>
      </c>
      <c r="BC739" s="141">
        <f t="shared" si="1021"/>
        <v>0</v>
      </c>
      <c r="BD739" s="141">
        <f t="shared" si="1021"/>
        <v>0</v>
      </c>
      <c r="BE739" s="141">
        <f t="shared" si="1021"/>
        <v>0</v>
      </c>
      <c r="BF739" s="141">
        <f t="shared" si="1021"/>
        <v>0</v>
      </c>
      <c r="BG739" s="141">
        <f t="shared" si="1021"/>
        <v>0</v>
      </c>
      <c r="BH739" s="141">
        <f t="shared" si="1021"/>
        <v>0</v>
      </c>
      <c r="BI739" s="141">
        <f t="shared" si="1021"/>
        <v>0</v>
      </c>
      <c r="BJ739" s="141">
        <f t="shared" si="1021"/>
        <v>0</v>
      </c>
      <c r="BK739" s="141">
        <f t="shared" si="1021"/>
        <v>0</v>
      </c>
      <c r="BL739" s="141">
        <f t="shared" si="1021"/>
        <v>0</v>
      </c>
      <c r="BM739" s="141">
        <f t="shared" si="1021"/>
        <v>0</v>
      </c>
      <c r="BN739" s="141">
        <f t="shared" si="1021"/>
        <v>0</v>
      </c>
      <c r="BO739" s="141">
        <f t="shared" si="1021"/>
        <v>0</v>
      </c>
      <c r="BP739" s="141">
        <f t="shared" si="1004"/>
        <v>0</v>
      </c>
      <c r="BQ739" s="141">
        <f t="shared" si="1004"/>
        <v>0</v>
      </c>
      <c r="BR739" s="141">
        <f t="shared" si="1004"/>
        <v>0</v>
      </c>
      <c r="BS739" s="141">
        <f t="shared" si="1004"/>
        <v>0</v>
      </c>
      <c r="BT739" s="141">
        <f t="shared" si="1004"/>
        <v>0</v>
      </c>
      <c r="BU739" s="141">
        <f t="shared" si="1004"/>
        <v>0</v>
      </c>
      <c r="BV739" s="141">
        <f t="shared" si="1004"/>
        <v>0</v>
      </c>
      <c r="BW739" s="141">
        <f t="shared" si="1004"/>
        <v>0</v>
      </c>
      <c r="BX739" s="141">
        <f t="shared" si="1004"/>
        <v>0</v>
      </c>
      <c r="BY739" s="141">
        <f t="shared" si="1004"/>
        <v>0</v>
      </c>
      <c r="BZ739" s="141">
        <f t="shared" si="1004"/>
        <v>0</v>
      </c>
      <c r="CA739" s="141">
        <f t="shared" si="1004"/>
        <v>0</v>
      </c>
      <c r="CB739" s="141">
        <f t="shared" si="1004"/>
        <v>0</v>
      </c>
      <c r="CC739" s="141">
        <f t="shared" si="1004"/>
        <v>0</v>
      </c>
      <c r="CD739" s="141">
        <f t="shared" si="1004"/>
        <v>0</v>
      </c>
      <c r="CE739" s="141">
        <f t="shared" si="1004"/>
        <v>0</v>
      </c>
      <c r="CF739" s="151">
        <f t="shared" si="1020"/>
        <v>0</v>
      </c>
      <c r="CG739" s="52"/>
      <c r="CH739" s="52"/>
      <c r="CI739" s="52"/>
      <c r="CJ739" s="52"/>
      <c r="CK739" s="52"/>
      <c r="CL739" s="52"/>
      <c r="CM739" s="52"/>
      <c r="CN739" s="52"/>
      <c r="CO739" s="52"/>
      <c r="CP739" s="52"/>
      <c r="CQ739" s="52"/>
      <c r="CR739" s="52"/>
      <c r="CS739" s="52"/>
      <c r="CT739" s="52"/>
      <c r="CU739" s="52"/>
      <c r="CV739" s="52"/>
      <c r="CW739" s="52"/>
      <c r="CX739" s="52"/>
      <c r="CY739" s="52"/>
      <c r="CZ739" s="52"/>
      <c r="DA739" s="52"/>
      <c r="DB739" s="52"/>
      <c r="DC739" s="52"/>
      <c r="DD739" s="52"/>
      <c r="DE739" s="52"/>
      <c r="DF739" s="52"/>
      <c r="DG739" s="52"/>
      <c r="DH739" s="52"/>
      <c r="DI739" s="52"/>
      <c r="DJ739" s="52"/>
      <c r="DK739" s="52"/>
      <c r="DL739" s="52"/>
    </row>
    <row r="740" spans="1:116" s="57" customFormat="1" x14ac:dyDescent="0.2">
      <c r="A740" s="219"/>
      <c r="B740" s="222"/>
      <c r="C740" s="225"/>
      <c r="D740" s="228"/>
      <c r="E740" s="228"/>
      <c r="F740" s="228"/>
      <c r="G740" s="231"/>
      <c r="H740" s="234"/>
      <c r="I740" s="222"/>
      <c r="J740" s="222"/>
      <c r="K740" s="234"/>
      <c r="L740" s="140" t="s">
        <v>145</v>
      </c>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43">
        <f t="shared" si="980"/>
        <v>0</v>
      </c>
      <c r="AU740" s="144">
        <f t="shared" ref="AU740:AU747" si="1022">AT740*$H$740</f>
        <v>0</v>
      </c>
      <c r="AV740" s="52"/>
      <c r="AW740" s="55">
        <f t="shared" si="1002"/>
        <v>0</v>
      </c>
      <c r="AX740" s="55"/>
      <c r="AY740" s="140" t="s">
        <v>145</v>
      </c>
      <c r="AZ740" s="140">
        <f t="shared" si="1021"/>
        <v>0</v>
      </c>
      <c r="BA740" s="140">
        <f t="shared" si="1021"/>
        <v>0</v>
      </c>
      <c r="BB740" s="140">
        <f t="shared" si="1021"/>
        <v>0</v>
      </c>
      <c r="BC740" s="140">
        <f t="shared" si="1021"/>
        <v>0</v>
      </c>
      <c r="BD740" s="140">
        <f t="shared" si="1021"/>
        <v>0</v>
      </c>
      <c r="BE740" s="140">
        <f t="shared" si="1021"/>
        <v>0</v>
      </c>
      <c r="BF740" s="140">
        <f t="shared" si="1021"/>
        <v>0</v>
      </c>
      <c r="BG740" s="140">
        <f t="shared" si="1021"/>
        <v>0</v>
      </c>
      <c r="BH740" s="140">
        <f t="shared" si="1021"/>
        <v>0</v>
      </c>
      <c r="BI740" s="140">
        <f t="shared" si="1021"/>
        <v>0</v>
      </c>
      <c r="BJ740" s="140">
        <f t="shared" si="1021"/>
        <v>0</v>
      </c>
      <c r="BK740" s="140">
        <f t="shared" si="1021"/>
        <v>0</v>
      </c>
      <c r="BL740" s="140">
        <f t="shared" si="1021"/>
        <v>0</v>
      </c>
      <c r="BM740" s="140">
        <f t="shared" si="1021"/>
        <v>0</v>
      </c>
      <c r="BN740" s="140">
        <f t="shared" si="1021"/>
        <v>0</v>
      </c>
      <c r="BO740" s="140">
        <f t="shared" si="1021"/>
        <v>0</v>
      </c>
      <c r="BP740" s="140">
        <f t="shared" si="1004"/>
        <v>0</v>
      </c>
      <c r="BQ740" s="140">
        <f t="shared" si="1004"/>
        <v>0</v>
      </c>
      <c r="BR740" s="140">
        <f t="shared" si="1004"/>
        <v>0</v>
      </c>
      <c r="BS740" s="140">
        <f t="shared" si="1004"/>
        <v>0</v>
      </c>
      <c r="BT740" s="140">
        <f t="shared" si="1004"/>
        <v>0</v>
      </c>
      <c r="BU740" s="140">
        <f t="shared" si="1004"/>
        <v>0</v>
      </c>
      <c r="BV740" s="140">
        <f t="shared" si="1004"/>
        <v>0</v>
      </c>
      <c r="BW740" s="140">
        <f t="shared" si="1004"/>
        <v>0</v>
      </c>
      <c r="BX740" s="140">
        <f t="shared" si="1004"/>
        <v>0</v>
      </c>
      <c r="BY740" s="140">
        <f t="shared" si="1004"/>
        <v>0</v>
      </c>
      <c r="BZ740" s="140">
        <f t="shared" si="1004"/>
        <v>0</v>
      </c>
      <c r="CA740" s="140">
        <f t="shared" si="1004"/>
        <v>0</v>
      </c>
      <c r="CB740" s="140">
        <f t="shared" si="1004"/>
        <v>0</v>
      </c>
      <c r="CC740" s="140">
        <f t="shared" si="1004"/>
        <v>0</v>
      </c>
      <c r="CD740" s="140">
        <f t="shared" si="1004"/>
        <v>0</v>
      </c>
      <c r="CE740" s="140">
        <f t="shared" si="1004"/>
        <v>0</v>
      </c>
      <c r="CF740" s="145">
        <f t="shared" si="1020"/>
        <v>0</v>
      </c>
      <c r="CG740" s="52"/>
      <c r="CH740" s="52"/>
      <c r="CI740" s="52"/>
      <c r="CJ740" s="52"/>
      <c r="CK740" s="52"/>
      <c r="CL740" s="52"/>
      <c r="CM740" s="52"/>
      <c r="CN740" s="52"/>
      <c r="CO740" s="52"/>
      <c r="CP740" s="52"/>
      <c r="CQ740" s="52"/>
      <c r="CR740" s="52"/>
      <c r="CS740" s="52"/>
      <c r="CT740" s="52"/>
      <c r="CU740" s="52"/>
      <c r="CV740" s="52"/>
      <c r="CW740" s="52"/>
      <c r="CX740" s="52"/>
      <c r="CY740" s="52"/>
      <c r="CZ740" s="52"/>
      <c r="DA740" s="52"/>
      <c r="DB740" s="52"/>
      <c r="DC740" s="52"/>
      <c r="DD740" s="52"/>
      <c r="DE740" s="52"/>
      <c r="DF740" s="52"/>
      <c r="DG740" s="52"/>
      <c r="DH740" s="52"/>
      <c r="DI740" s="52"/>
      <c r="DJ740" s="52"/>
      <c r="DK740" s="52"/>
      <c r="DL740" s="52"/>
    </row>
    <row r="741" spans="1:116" s="57" customFormat="1" x14ac:dyDescent="0.2">
      <c r="A741" s="220"/>
      <c r="B741" s="223"/>
      <c r="C741" s="226"/>
      <c r="D741" s="229"/>
      <c r="E741" s="229"/>
      <c r="F741" s="229"/>
      <c r="G741" s="232"/>
      <c r="H741" s="235"/>
      <c r="I741" s="237"/>
      <c r="J741" s="237"/>
      <c r="K741" s="235"/>
      <c r="L741" s="54" t="s">
        <v>1</v>
      </c>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146">
        <f t="shared" si="980"/>
        <v>0</v>
      </c>
      <c r="AU741" s="147">
        <f t="shared" si="1022"/>
        <v>0</v>
      </c>
      <c r="AV741" s="52"/>
      <c r="AW741" s="55">
        <f t="shared" si="1002"/>
        <v>0</v>
      </c>
      <c r="AX741" s="55"/>
      <c r="AY741" s="54" t="s">
        <v>1</v>
      </c>
      <c r="AZ741" s="54">
        <f t="shared" si="1021"/>
        <v>0</v>
      </c>
      <c r="BA741" s="54">
        <f t="shared" si="1021"/>
        <v>0</v>
      </c>
      <c r="BB741" s="54">
        <f t="shared" si="1021"/>
        <v>0</v>
      </c>
      <c r="BC741" s="54">
        <f t="shared" si="1021"/>
        <v>0</v>
      </c>
      <c r="BD741" s="54">
        <f t="shared" si="1021"/>
        <v>0</v>
      </c>
      <c r="BE741" s="54">
        <f t="shared" si="1021"/>
        <v>0</v>
      </c>
      <c r="BF741" s="54">
        <f t="shared" si="1021"/>
        <v>0</v>
      </c>
      <c r="BG741" s="54">
        <f t="shared" si="1021"/>
        <v>0</v>
      </c>
      <c r="BH741" s="54">
        <f t="shared" si="1021"/>
        <v>0</v>
      </c>
      <c r="BI741" s="54">
        <f t="shared" si="1021"/>
        <v>0</v>
      </c>
      <c r="BJ741" s="54">
        <f t="shared" si="1021"/>
        <v>0</v>
      </c>
      <c r="BK741" s="54">
        <f t="shared" si="1021"/>
        <v>0</v>
      </c>
      <c r="BL741" s="54">
        <f t="shared" si="1021"/>
        <v>0</v>
      </c>
      <c r="BM741" s="54">
        <f t="shared" si="1021"/>
        <v>0</v>
      </c>
      <c r="BN741" s="54">
        <f t="shared" si="1021"/>
        <v>0</v>
      </c>
      <c r="BO741" s="54">
        <f t="shared" si="1021"/>
        <v>0</v>
      </c>
      <c r="BP741" s="54">
        <f t="shared" si="1004"/>
        <v>0</v>
      </c>
      <c r="BQ741" s="54">
        <f t="shared" si="1004"/>
        <v>0</v>
      </c>
      <c r="BR741" s="54">
        <f t="shared" si="1004"/>
        <v>0</v>
      </c>
      <c r="BS741" s="54">
        <f t="shared" si="1004"/>
        <v>0</v>
      </c>
      <c r="BT741" s="54">
        <f t="shared" si="1004"/>
        <v>0</v>
      </c>
      <c r="BU741" s="54">
        <f t="shared" si="1004"/>
        <v>0</v>
      </c>
      <c r="BV741" s="54">
        <f t="shared" si="1004"/>
        <v>0</v>
      </c>
      <c r="BW741" s="54">
        <f t="shared" si="1004"/>
        <v>0</v>
      </c>
      <c r="BX741" s="54">
        <f t="shared" si="1004"/>
        <v>0</v>
      </c>
      <c r="BY741" s="54">
        <f t="shared" si="1004"/>
        <v>0</v>
      </c>
      <c r="BZ741" s="54">
        <f t="shared" si="1004"/>
        <v>0</v>
      </c>
      <c r="CA741" s="54">
        <f t="shared" si="1004"/>
        <v>0</v>
      </c>
      <c r="CB741" s="54">
        <f t="shared" si="1004"/>
        <v>0</v>
      </c>
      <c r="CC741" s="54">
        <f t="shared" si="1004"/>
        <v>0</v>
      </c>
      <c r="CD741" s="54">
        <f t="shared" si="1004"/>
        <v>0</v>
      </c>
      <c r="CE741" s="54">
        <f t="shared" si="1004"/>
        <v>0</v>
      </c>
      <c r="CF741" s="148">
        <f t="shared" si="1020"/>
        <v>0</v>
      </c>
      <c r="CG741" s="52"/>
      <c r="CH741" s="52"/>
      <c r="CI741" s="52"/>
      <c r="CJ741" s="52"/>
      <c r="CK741" s="52"/>
      <c r="CL741" s="52"/>
      <c r="CM741" s="52"/>
      <c r="CN741" s="52"/>
      <c r="CO741" s="52"/>
      <c r="CP741" s="52"/>
      <c r="CQ741" s="52"/>
      <c r="CR741" s="52"/>
      <c r="CS741" s="52"/>
      <c r="CT741" s="52"/>
      <c r="CU741" s="52"/>
      <c r="CV741" s="52"/>
      <c r="CW741" s="52"/>
      <c r="CX741" s="52"/>
      <c r="CY741" s="52"/>
      <c r="CZ741" s="52"/>
      <c r="DA741" s="52"/>
      <c r="DB741" s="52"/>
      <c r="DC741" s="52"/>
      <c r="DD741" s="52"/>
      <c r="DE741" s="52"/>
      <c r="DF741" s="52"/>
      <c r="DG741" s="52"/>
      <c r="DH741" s="52"/>
      <c r="DI741" s="52"/>
      <c r="DJ741" s="52"/>
      <c r="DK741" s="52"/>
      <c r="DL741" s="52"/>
    </row>
    <row r="742" spans="1:116" s="57" customFormat="1" x14ac:dyDescent="0.2">
      <c r="A742" s="220"/>
      <c r="B742" s="223"/>
      <c r="C742" s="226"/>
      <c r="D742" s="229"/>
      <c r="E742" s="229"/>
      <c r="F742" s="229"/>
      <c r="G742" s="232"/>
      <c r="H742" s="235"/>
      <c r="I742" s="237"/>
      <c r="J742" s="237"/>
      <c r="K742" s="235"/>
      <c r="L742" s="54" t="s">
        <v>2</v>
      </c>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146">
        <f t="shared" si="980"/>
        <v>0</v>
      </c>
      <c r="AU742" s="147">
        <f t="shared" si="1022"/>
        <v>0</v>
      </c>
      <c r="AV742" s="52"/>
      <c r="AW742" s="55">
        <f t="shared" si="1002"/>
        <v>0</v>
      </c>
      <c r="AX742" s="55"/>
      <c r="AY742" s="54" t="s">
        <v>2</v>
      </c>
      <c r="AZ742" s="54">
        <f t="shared" si="1021"/>
        <v>0</v>
      </c>
      <c r="BA742" s="54">
        <f t="shared" si="1021"/>
        <v>0</v>
      </c>
      <c r="BB742" s="54">
        <f t="shared" si="1021"/>
        <v>0</v>
      </c>
      <c r="BC742" s="54">
        <f t="shared" si="1021"/>
        <v>0</v>
      </c>
      <c r="BD742" s="54">
        <f t="shared" si="1021"/>
        <v>0</v>
      </c>
      <c r="BE742" s="54">
        <f t="shared" si="1021"/>
        <v>0</v>
      </c>
      <c r="BF742" s="54">
        <f t="shared" si="1021"/>
        <v>0</v>
      </c>
      <c r="BG742" s="54">
        <f t="shared" si="1021"/>
        <v>0</v>
      </c>
      <c r="BH742" s="54">
        <f t="shared" si="1021"/>
        <v>0</v>
      </c>
      <c r="BI742" s="54">
        <f t="shared" si="1021"/>
        <v>0</v>
      </c>
      <c r="BJ742" s="54">
        <f t="shared" si="1021"/>
        <v>0</v>
      </c>
      <c r="BK742" s="54">
        <f t="shared" si="1021"/>
        <v>0</v>
      </c>
      <c r="BL742" s="54">
        <f t="shared" si="1021"/>
        <v>0</v>
      </c>
      <c r="BM742" s="54">
        <f t="shared" si="1021"/>
        <v>0</v>
      </c>
      <c r="BN742" s="54">
        <f t="shared" si="1021"/>
        <v>0</v>
      </c>
      <c r="BO742" s="54">
        <f t="shared" si="1021"/>
        <v>0</v>
      </c>
      <c r="BP742" s="54">
        <f t="shared" si="1004"/>
        <v>0</v>
      </c>
      <c r="BQ742" s="54">
        <f t="shared" si="1004"/>
        <v>0</v>
      </c>
      <c r="BR742" s="54">
        <f t="shared" si="1004"/>
        <v>0</v>
      </c>
      <c r="BS742" s="54">
        <f t="shared" si="1004"/>
        <v>0</v>
      </c>
      <c r="BT742" s="54">
        <f t="shared" si="1004"/>
        <v>0</v>
      </c>
      <c r="BU742" s="54">
        <f t="shared" si="1004"/>
        <v>0</v>
      </c>
      <c r="BV742" s="54">
        <f t="shared" si="1004"/>
        <v>0</v>
      </c>
      <c r="BW742" s="54">
        <f t="shared" si="1004"/>
        <v>0</v>
      </c>
      <c r="BX742" s="54">
        <f t="shared" si="1004"/>
        <v>0</v>
      </c>
      <c r="BY742" s="54">
        <f t="shared" si="1004"/>
        <v>0</v>
      </c>
      <c r="BZ742" s="54">
        <f t="shared" si="1004"/>
        <v>0</v>
      </c>
      <c r="CA742" s="54">
        <f t="shared" si="1004"/>
        <v>0</v>
      </c>
      <c r="CB742" s="54">
        <f t="shared" si="1004"/>
        <v>0</v>
      </c>
      <c r="CC742" s="54">
        <f t="shared" si="1004"/>
        <v>0</v>
      </c>
      <c r="CD742" s="54">
        <f t="shared" si="1004"/>
        <v>0</v>
      </c>
      <c r="CE742" s="54">
        <f t="shared" si="1004"/>
        <v>0</v>
      </c>
      <c r="CF742" s="148">
        <f t="shared" si="1020"/>
        <v>0</v>
      </c>
      <c r="CG742" s="52"/>
      <c r="CH742" s="52"/>
      <c r="CI742" s="52"/>
      <c r="CJ742" s="52"/>
      <c r="CK742" s="52"/>
      <c r="CL742" s="52"/>
      <c r="CM742" s="52"/>
      <c r="CN742" s="52"/>
      <c r="CO742" s="52"/>
      <c r="CP742" s="52"/>
      <c r="CQ742" s="52"/>
      <c r="CR742" s="52"/>
      <c r="CS742" s="52"/>
      <c r="CT742" s="52"/>
      <c r="CU742" s="52"/>
      <c r="CV742" s="52"/>
      <c r="CW742" s="52"/>
      <c r="CX742" s="52"/>
      <c r="CY742" s="52"/>
      <c r="CZ742" s="52"/>
      <c r="DA742" s="52"/>
      <c r="DB742" s="52"/>
      <c r="DC742" s="52"/>
      <c r="DD742" s="52"/>
      <c r="DE742" s="52"/>
      <c r="DF742" s="52"/>
      <c r="DG742" s="52"/>
      <c r="DH742" s="52"/>
      <c r="DI742" s="52"/>
      <c r="DJ742" s="52"/>
      <c r="DK742" s="52"/>
      <c r="DL742" s="52"/>
    </row>
    <row r="743" spans="1:116" s="57" customFormat="1" x14ac:dyDescent="0.2">
      <c r="A743" s="220"/>
      <c r="B743" s="223"/>
      <c r="C743" s="226"/>
      <c r="D743" s="229"/>
      <c r="E743" s="229"/>
      <c r="F743" s="229"/>
      <c r="G743" s="232"/>
      <c r="H743" s="235"/>
      <c r="I743" s="237"/>
      <c r="J743" s="237"/>
      <c r="K743" s="235"/>
      <c r="L743" s="54" t="s">
        <v>138</v>
      </c>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146">
        <f t="shared" si="980"/>
        <v>0</v>
      </c>
      <c r="AU743" s="147">
        <f t="shared" si="1022"/>
        <v>0</v>
      </c>
      <c r="AV743" s="52"/>
      <c r="AW743" s="55">
        <f t="shared" si="1002"/>
        <v>0</v>
      </c>
      <c r="AX743" s="55"/>
      <c r="AY743" s="54" t="s">
        <v>138</v>
      </c>
      <c r="AZ743" s="54">
        <f t="shared" si="1021"/>
        <v>0</v>
      </c>
      <c r="BA743" s="54">
        <f t="shared" si="1021"/>
        <v>0</v>
      </c>
      <c r="BB743" s="54">
        <f t="shared" si="1021"/>
        <v>0</v>
      </c>
      <c r="BC743" s="54">
        <f t="shared" si="1021"/>
        <v>0</v>
      </c>
      <c r="BD743" s="54">
        <f t="shared" si="1021"/>
        <v>0</v>
      </c>
      <c r="BE743" s="54">
        <f t="shared" si="1021"/>
        <v>0</v>
      </c>
      <c r="BF743" s="54">
        <f t="shared" si="1021"/>
        <v>0</v>
      </c>
      <c r="BG743" s="54">
        <f t="shared" si="1021"/>
        <v>0</v>
      </c>
      <c r="BH743" s="54">
        <f t="shared" si="1021"/>
        <v>0</v>
      </c>
      <c r="BI743" s="54">
        <f t="shared" si="1021"/>
        <v>0</v>
      </c>
      <c r="BJ743" s="54">
        <f t="shared" si="1021"/>
        <v>0</v>
      </c>
      <c r="BK743" s="54">
        <f t="shared" si="1021"/>
        <v>0</v>
      </c>
      <c r="BL743" s="54">
        <f t="shared" si="1021"/>
        <v>0</v>
      </c>
      <c r="BM743" s="54">
        <f t="shared" si="1021"/>
        <v>0</v>
      </c>
      <c r="BN743" s="54">
        <f t="shared" si="1021"/>
        <v>0</v>
      </c>
      <c r="BO743" s="54">
        <f t="shared" si="1021"/>
        <v>0</v>
      </c>
      <c r="BP743" s="54">
        <f t="shared" si="1004"/>
        <v>0</v>
      </c>
      <c r="BQ743" s="54">
        <f t="shared" si="1004"/>
        <v>0</v>
      </c>
      <c r="BR743" s="54">
        <f t="shared" si="1004"/>
        <v>0</v>
      </c>
      <c r="BS743" s="54">
        <f t="shared" si="1004"/>
        <v>0</v>
      </c>
      <c r="BT743" s="54">
        <f t="shared" si="1004"/>
        <v>0</v>
      </c>
      <c r="BU743" s="54">
        <f t="shared" si="1004"/>
        <v>0</v>
      </c>
      <c r="BV743" s="54">
        <f t="shared" si="1004"/>
        <v>0</v>
      </c>
      <c r="BW743" s="54">
        <f t="shared" si="1004"/>
        <v>0</v>
      </c>
      <c r="BX743" s="54">
        <f t="shared" si="1004"/>
        <v>0</v>
      </c>
      <c r="BY743" s="54">
        <f t="shared" si="1004"/>
        <v>0</v>
      </c>
      <c r="BZ743" s="54">
        <f t="shared" si="1004"/>
        <v>0</v>
      </c>
      <c r="CA743" s="54">
        <f t="shared" si="1004"/>
        <v>0</v>
      </c>
      <c r="CB743" s="54">
        <f t="shared" si="1004"/>
        <v>0</v>
      </c>
      <c r="CC743" s="54">
        <f t="shared" si="1004"/>
        <v>0</v>
      </c>
      <c r="CD743" s="54">
        <f t="shared" si="1004"/>
        <v>0</v>
      </c>
      <c r="CE743" s="54">
        <f t="shared" si="1004"/>
        <v>0</v>
      </c>
      <c r="CF743" s="148">
        <f t="shared" si="1020"/>
        <v>0</v>
      </c>
      <c r="CG743" s="52"/>
      <c r="CH743" s="52"/>
      <c r="CI743" s="52"/>
      <c r="CJ743" s="52"/>
      <c r="CK743" s="52"/>
      <c r="CL743" s="52"/>
      <c r="CM743" s="52"/>
      <c r="CN743" s="52"/>
      <c r="CO743" s="52"/>
      <c r="CP743" s="52"/>
      <c r="CQ743" s="52"/>
      <c r="CR743" s="52"/>
      <c r="CS743" s="52"/>
      <c r="CT743" s="52"/>
      <c r="CU743" s="52"/>
      <c r="CV743" s="52"/>
      <c r="CW743" s="52"/>
      <c r="CX743" s="52"/>
      <c r="CY743" s="52"/>
      <c r="CZ743" s="52"/>
      <c r="DA743" s="52"/>
      <c r="DB743" s="52"/>
      <c r="DC743" s="52"/>
      <c r="DD743" s="52"/>
      <c r="DE743" s="52"/>
      <c r="DF743" s="52"/>
      <c r="DG743" s="52"/>
      <c r="DH743" s="52"/>
      <c r="DI743" s="52"/>
      <c r="DJ743" s="52"/>
      <c r="DK743" s="52"/>
      <c r="DL743" s="52"/>
    </row>
    <row r="744" spans="1:116" s="57" customFormat="1" x14ac:dyDescent="0.2">
      <c r="A744" s="220"/>
      <c r="B744" s="223"/>
      <c r="C744" s="226"/>
      <c r="D744" s="229"/>
      <c r="E744" s="229"/>
      <c r="F744" s="229"/>
      <c r="G744" s="232"/>
      <c r="H744" s="235"/>
      <c r="I744" s="237"/>
      <c r="J744" s="237"/>
      <c r="K744" s="235"/>
      <c r="L744" s="54" t="s">
        <v>142</v>
      </c>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146">
        <f t="shared" si="980"/>
        <v>0</v>
      </c>
      <c r="AU744" s="147">
        <f t="shared" si="1022"/>
        <v>0</v>
      </c>
      <c r="AV744" s="52"/>
      <c r="AW744" s="55">
        <f t="shared" si="1002"/>
        <v>0</v>
      </c>
      <c r="AX744" s="55"/>
      <c r="AY744" s="54" t="s">
        <v>142</v>
      </c>
      <c r="AZ744" s="54">
        <f t="shared" si="1021"/>
        <v>0</v>
      </c>
      <c r="BA744" s="54">
        <f t="shared" si="1021"/>
        <v>0</v>
      </c>
      <c r="BB744" s="54">
        <f t="shared" si="1021"/>
        <v>0</v>
      </c>
      <c r="BC744" s="54">
        <f t="shared" si="1021"/>
        <v>0</v>
      </c>
      <c r="BD744" s="54">
        <f t="shared" si="1021"/>
        <v>0</v>
      </c>
      <c r="BE744" s="54">
        <f t="shared" si="1021"/>
        <v>0</v>
      </c>
      <c r="BF744" s="54">
        <f t="shared" si="1021"/>
        <v>0</v>
      </c>
      <c r="BG744" s="54">
        <f t="shared" si="1021"/>
        <v>0</v>
      </c>
      <c r="BH744" s="54">
        <f t="shared" si="1021"/>
        <v>0</v>
      </c>
      <c r="BI744" s="54">
        <f t="shared" si="1021"/>
        <v>0</v>
      </c>
      <c r="BJ744" s="54">
        <f t="shared" si="1021"/>
        <v>0</v>
      </c>
      <c r="BK744" s="54">
        <f t="shared" si="1021"/>
        <v>0</v>
      </c>
      <c r="BL744" s="54">
        <f t="shared" si="1021"/>
        <v>0</v>
      </c>
      <c r="BM744" s="54">
        <f t="shared" si="1021"/>
        <v>0</v>
      </c>
      <c r="BN744" s="54">
        <f t="shared" si="1021"/>
        <v>0</v>
      </c>
      <c r="BO744" s="54">
        <f t="shared" si="1021"/>
        <v>0</v>
      </c>
      <c r="BP744" s="54">
        <f t="shared" si="1004"/>
        <v>0</v>
      </c>
      <c r="BQ744" s="54">
        <f t="shared" si="1004"/>
        <v>0</v>
      </c>
      <c r="BR744" s="54">
        <f t="shared" si="1004"/>
        <v>0</v>
      </c>
      <c r="BS744" s="54">
        <f t="shared" si="1004"/>
        <v>0</v>
      </c>
      <c r="BT744" s="54">
        <f t="shared" si="1004"/>
        <v>0</v>
      </c>
      <c r="BU744" s="54">
        <f t="shared" si="1004"/>
        <v>0</v>
      </c>
      <c r="BV744" s="54">
        <f t="shared" si="1004"/>
        <v>0</v>
      </c>
      <c r="BW744" s="54">
        <f t="shared" si="1004"/>
        <v>0</v>
      </c>
      <c r="BX744" s="54">
        <f t="shared" si="1004"/>
        <v>0</v>
      </c>
      <c r="BY744" s="54">
        <f t="shared" si="1004"/>
        <v>0</v>
      </c>
      <c r="BZ744" s="54">
        <f t="shared" si="1004"/>
        <v>0</v>
      </c>
      <c r="CA744" s="54">
        <f t="shared" si="1004"/>
        <v>0</v>
      </c>
      <c r="CB744" s="54">
        <f t="shared" si="1004"/>
        <v>0</v>
      </c>
      <c r="CC744" s="54">
        <f t="shared" si="1004"/>
        <v>0</v>
      </c>
      <c r="CD744" s="54">
        <f t="shared" si="1004"/>
        <v>0</v>
      </c>
      <c r="CE744" s="54">
        <f t="shared" si="1004"/>
        <v>0</v>
      </c>
      <c r="CF744" s="148">
        <f t="shared" si="1020"/>
        <v>0</v>
      </c>
      <c r="CG744" s="52"/>
      <c r="CH744" s="52"/>
      <c r="CI744" s="52"/>
      <c r="CJ744" s="52"/>
      <c r="CK744" s="52"/>
      <c r="CL744" s="52"/>
      <c r="CM744" s="52"/>
      <c r="CN744" s="52"/>
      <c r="CO744" s="52"/>
      <c r="CP744" s="52"/>
      <c r="CQ744" s="52"/>
      <c r="CR744" s="52"/>
      <c r="CS744" s="52"/>
      <c r="CT744" s="52"/>
      <c r="CU744" s="52"/>
      <c r="CV744" s="52"/>
      <c r="CW744" s="52"/>
      <c r="CX744" s="52"/>
      <c r="CY744" s="52"/>
      <c r="CZ744" s="52"/>
      <c r="DA744" s="52"/>
      <c r="DB744" s="52"/>
      <c r="DC744" s="52"/>
      <c r="DD744" s="52"/>
      <c r="DE744" s="52"/>
      <c r="DF744" s="52"/>
      <c r="DG744" s="52"/>
      <c r="DH744" s="52"/>
      <c r="DI744" s="52"/>
      <c r="DJ744" s="52"/>
      <c r="DK744" s="52"/>
      <c r="DL744" s="52"/>
    </row>
    <row r="745" spans="1:116" s="57" customFormat="1" x14ac:dyDescent="0.2">
      <c r="A745" s="220"/>
      <c r="B745" s="223"/>
      <c r="C745" s="226"/>
      <c r="D745" s="229"/>
      <c r="E745" s="229"/>
      <c r="F745" s="229"/>
      <c r="G745" s="232"/>
      <c r="H745" s="235"/>
      <c r="I745" s="237"/>
      <c r="J745" s="237"/>
      <c r="K745" s="235"/>
      <c r="L745" s="54" t="s">
        <v>139</v>
      </c>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c r="AS745" s="59"/>
      <c r="AT745" s="146">
        <f t="shared" si="980"/>
        <v>0</v>
      </c>
      <c r="AU745" s="147">
        <f t="shared" si="1022"/>
        <v>0</v>
      </c>
      <c r="AV745" s="52"/>
      <c r="AW745" s="55">
        <f t="shared" si="1002"/>
        <v>0</v>
      </c>
      <c r="AX745" s="55"/>
      <c r="AY745" s="54" t="s">
        <v>139</v>
      </c>
      <c r="AZ745" s="54">
        <f t="shared" si="1021"/>
        <v>0</v>
      </c>
      <c r="BA745" s="54">
        <f t="shared" si="1021"/>
        <v>0</v>
      </c>
      <c r="BB745" s="54">
        <f t="shared" si="1021"/>
        <v>0</v>
      </c>
      <c r="BC745" s="54">
        <f t="shared" si="1021"/>
        <v>0</v>
      </c>
      <c r="BD745" s="54">
        <f t="shared" si="1021"/>
        <v>0</v>
      </c>
      <c r="BE745" s="54">
        <f t="shared" si="1021"/>
        <v>0</v>
      </c>
      <c r="BF745" s="54">
        <f t="shared" si="1021"/>
        <v>0</v>
      </c>
      <c r="BG745" s="54">
        <f t="shared" si="1021"/>
        <v>0</v>
      </c>
      <c r="BH745" s="54">
        <f t="shared" si="1021"/>
        <v>0</v>
      </c>
      <c r="BI745" s="54">
        <f t="shared" si="1021"/>
        <v>0</v>
      </c>
      <c r="BJ745" s="54">
        <f t="shared" si="1021"/>
        <v>0</v>
      </c>
      <c r="BK745" s="54">
        <f t="shared" si="1021"/>
        <v>0</v>
      </c>
      <c r="BL745" s="54">
        <f t="shared" si="1021"/>
        <v>0</v>
      </c>
      <c r="BM745" s="54">
        <f t="shared" si="1021"/>
        <v>0</v>
      </c>
      <c r="BN745" s="54">
        <f t="shared" si="1021"/>
        <v>0</v>
      </c>
      <c r="BO745" s="54">
        <f t="shared" si="1021"/>
        <v>0</v>
      </c>
      <c r="BP745" s="54">
        <f t="shared" si="1004"/>
        <v>0</v>
      </c>
      <c r="BQ745" s="54">
        <f t="shared" si="1004"/>
        <v>0</v>
      </c>
      <c r="BR745" s="54">
        <f t="shared" si="1004"/>
        <v>0</v>
      </c>
      <c r="BS745" s="54">
        <f t="shared" si="1004"/>
        <v>0</v>
      </c>
      <c r="BT745" s="54">
        <f t="shared" si="1004"/>
        <v>0</v>
      </c>
      <c r="BU745" s="54">
        <f t="shared" si="1004"/>
        <v>0</v>
      </c>
      <c r="BV745" s="54">
        <f t="shared" si="1004"/>
        <v>0</v>
      </c>
      <c r="BW745" s="54">
        <f t="shared" si="1004"/>
        <v>0</v>
      </c>
      <c r="BX745" s="54">
        <f t="shared" si="1004"/>
        <v>0</v>
      </c>
      <c r="BY745" s="54">
        <f t="shared" si="1004"/>
        <v>0</v>
      </c>
      <c r="BZ745" s="54">
        <f t="shared" si="1004"/>
        <v>0</v>
      </c>
      <c r="CA745" s="54">
        <f t="shared" si="1004"/>
        <v>0</v>
      </c>
      <c r="CB745" s="54">
        <f t="shared" si="1004"/>
        <v>0</v>
      </c>
      <c r="CC745" s="54">
        <f t="shared" si="1004"/>
        <v>0</v>
      </c>
      <c r="CD745" s="54">
        <f t="shared" si="1004"/>
        <v>0</v>
      </c>
      <c r="CE745" s="54">
        <f t="shared" si="1004"/>
        <v>0</v>
      </c>
      <c r="CF745" s="148">
        <f t="shared" si="1020"/>
        <v>0</v>
      </c>
      <c r="CG745" s="52"/>
      <c r="CH745" s="52"/>
      <c r="CI745" s="52"/>
      <c r="CJ745" s="52"/>
      <c r="CK745" s="52"/>
      <c r="CL745" s="52"/>
      <c r="CM745" s="52"/>
      <c r="CN745" s="52"/>
      <c r="CO745" s="52"/>
      <c r="CP745" s="52"/>
      <c r="CQ745" s="52"/>
      <c r="CR745" s="52"/>
      <c r="CS745" s="52"/>
      <c r="CT745" s="52"/>
      <c r="CU745" s="52"/>
      <c r="CV745" s="52"/>
      <c r="CW745" s="52"/>
      <c r="CX745" s="52"/>
      <c r="CY745" s="52"/>
      <c r="CZ745" s="52"/>
      <c r="DA745" s="52"/>
      <c r="DB745" s="52"/>
      <c r="DC745" s="52"/>
      <c r="DD745" s="52"/>
      <c r="DE745" s="52"/>
      <c r="DF745" s="52"/>
      <c r="DG745" s="52"/>
      <c r="DH745" s="52"/>
      <c r="DI745" s="52"/>
      <c r="DJ745" s="52"/>
      <c r="DK745" s="52"/>
      <c r="DL745" s="52"/>
    </row>
    <row r="746" spans="1:116" s="57" customFormat="1" x14ac:dyDescent="0.2">
      <c r="A746" s="220"/>
      <c r="B746" s="223"/>
      <c r="C746" s="226"/>
      <c r="D746" s="229"/>
      <c r="E746" s="229"/>
      <c r="F746" s="229"/>
      <c r="G746" s="232"/>
      <c r="H746" s="235"/>
      <c r="I746" s="237"/>
      <c r="J746" s="237"/>
      <c r="K746" s="235"/>
      <c r="L746" s="54" t="s">
        <v>140</v>
      </c>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c r="AS746" s="59"/>
      <c r="AT746" s="146">
        <f t="shared" si="980"/>
        <v>0</v>
      </c>
      <c r="AU746" s="147">
        <f t="shared" si="1022"/>
        <v>0</v>
      </c>
      <c r="AV746" s="52"/>
      <c r="AW746" s="55">
        <f t="shared" si="1002"/>
        <v>0</v>
      </c>
      <c r="AX746" s="55"/>
      <c r="AY746" s="54" t="s">
        <v>140</v>
      </c>
      <c r="AZ746" s="54">
        <f t="shared" si="1021"/>
        <v>0</v>
      </c>
      <c r="BA746" s="54">
        <f t="shared" si="1021"/>
        <v>0</v>
      </c>
      <c r="BB746" s="54">
        <f t="shared" si="1021"/>
        <v>0</v>
      </c>
      <c r="BC746" s="54">
        <f t="shared" si="1021"/>
        <v>0</v>
      </c>
      <c r="BD746" s="54">
        <f t="shared" si="1021"/>
        <v>0</v>
      </c>
      <c r="BE746" s="54">
        <f t="shared" si="1021"/>
        <v>0</v>
      </c>
      <c r="BF746" s="54">
        <f t="shared" si="1021"/>
        <v>0</v>
      </c>
      <c r="BG746" s="54">
        <f t="shared" si="1021"/>
        <v>0</v>
      </c>
      <c r="BH746" s="54">
        <f t="shared" si="1021"/>
        <v>0</v>
      </c>
      <c r="BI746" s="54">
        <f t="shared" si="1021"/>
        <v>0</v>
      </c>
      <c r="BJ746" s="54">
        <f t="shared" si="1021"/>
        <v>0</v>
      </c>
      <c r="BK746" s="54">
        <f t="shared" si="1021"/>
        <v>0</v>
      </c>
      <c r="BL746" s="54">
        <f t="shared" si="1021"/>
        <v>0</v>
      </c>
      <c r="BM746" s="54">
        <f t="shared" si="1021"/>
        <v>0</v>
      </c>
      <c r="BN746" s="54">
        <f t="shared" si="1021"/>
        <v>0</v>
      </c>
      <c r="BO746" s="54">
        <f t="shared" si="1021"/>
        <v>0</v>
      </c>
      <c r="BP746" s="54">
        <f t="shared" si="1004"/>
        <v>0</v>
      </c>
      <c r="BQ746" s="54">
        <f t="shared" si="1004"/>
        <v>0</v>
      </c>
      <c r="BR746" s="54">
        <f t="shared" si="1004"/>
        <v>0</v>
      </c>
      <c r="BS746" s="54">
        <f t="shared" si="1004"/>
        <v>0</v>
      </c>
      <c r="BT746" s="54">
        <f t="shared" si="1004"/>
        <v>0</v>
      </c>
      <c r="BU746" s="54">
        <f t="shared" si="1004"/>
        <v>0</v>
      </c>
      <c r="BV746" s="54">
        <f t="shared" si="1004"/>
        <v>0</v>
      </c>
      <c r="BW746" s="54">
        <f t="shared" si="1004"/>
        <v>0</v>
      </c>
      <c r="BX746" s="54">
        <f t="shared" si="1004"/>
        <v>0</v>
      </c>
      <c r="BY746" s="54">
        <f t="shared" si="1004"/>
        <v>0</v>
      </c>
      <c r="BZ746" s="54">
        <f t="shared" si="1004"/>
        <v>0</v>
      </c>
      <c r="CA746" s="54">
        <f t="shared" si="1004"/>
        <v>0</v>
      </c>
      <c r="CB746" s="54">
        <f t="shared" si="1004"/>
        <v>0</v>
      </c>
      <c r="CC746" s="54">
        <f t="shared" si="1004"/>
        <v>0</v>
      </c>
      <c r="CD746" s="54">
        <f t="shared" si="1004"/>
        <v>0</v>
      </c>
      <c r="CE746" s="54">
        <f t="shared" si="1004"/>
        <v>0</v>
      </c>
      <c r="CF746" s="148">
        <f t="shared" si="1020"/>
        <v>0</v>
      </c>
      <c r="CG746" s="52"/>
      <c r="CH746" s="52"/>
      <c r="CI746" s="52"/>
      <c r="CJ746" s="52"/>
      <c r="CK746" s="52"/>
      <c r="CL746" s="52"/>
      <c r="CM746" s="52"/>
      <c r="CN746" s="52"/>
      <c r="CO746" s="52"/>
      <c r="CP746" s="52"/>
      <c r="CQ746" s="52"/>
      <c r="CR746" s="52"/>
      <c r="CS746" s="52"/>
      <c r="CT746" s="52"/>
      <c r="CU746" s="52"/>
      <c r="CV746" s="52"/>
      <c r="CW746" s="52"/>
      <c r="CX746" s="52"/>
      <c r="CY746" s="52"/>
      <c r="CZ746" s="52"/>
      <c r="DA746" s="52"/>
      <c r="DB746" s="52"/>
      <c r="DC746" s="52"/>
      <c r="DD746" s="52"/>
      <c r="DE746" s="52"/>
      <c r="DF746" s="52"/>
      <c r="DG746" s="52"/>
      <c r="DH746" s="52"/>
      <c r="DI746" s="52"/>
      <c r="DJ746" s="52"/>
      <c r="DK746" s="52"/>
      <c r="DL746" s="52"/>
    </row>
    <row r="747" spans="1:116" s="57" customFormat="1" ht="13.5" thickBot="1" x14ac:dyDescent="0.25">
      <c r="A747" s="221"/>
      <c r="B747" s="224"/>
      <c r="C747" s="227"/>
      <c r="D747" s="230"/>
      <c r="E747" s="230"/>
      <c r="F747" s="230"/>
      <c r="G747" s="233"/>
      <c r="H747" s="236"/>
      <c r="I747" s="238"/>
      <c r="J747" s="238"/>
      <c r="K747" s="236"/>
      <c r="L747" s="141" t="s">
        <v>141</v>
      </c>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8"/>
      <c r="AL747" s="128"/>
      <c r="AM747" s="128"/>
      <c r="AN747" s="128"/>
      <c r="AO747" s="128"/>
      <c r="AP747" s="128"/>
      <c r="AQ747" s="128"/>
      <c r="AR747" s="128"/>
      <c r="AS747" s="128"/>
      <c r="AT747" s="149">
        <f t="shared" si="980"/>
        <v>0</v>
      </c>
      <c r="AU747" s="150">
        <f t="shared" si="1022"/>
        <v>0</v>
      </c>
      <c r="AV747" s="52"/>
      <c r="AW747" s="55">
        <f t="shared" si="1002"/>
        <v>0</v>
      </c>
      <c r="AX747" s="55"/>
      <c r="AY747" s="141" t="s">
        <v>141</v>
      </c>
      <c r="AZ747" s="141">
        <f t="shared" si="1020"/>
        <v>0</v>
      </c>
      <c r="BA747" s="141">
        <f t="shared" si="1020"/>
        <v>0</v>
      </c>
      <c r="BB747" s="141">
        <f t="shared" si="1020"/>
        <v>0</v>
      </c>
      <c r="BC747" s="141">
        <f t="shared" si="1020"/>
        <v>0</v>
      </c>
      <c r="BD747" s="141">
        <f t="shared" si="1020"/>
        <v>0</v>
      </c>
      <c r="BE747" s="141">
        <f t="shared" si="1020"/>
        <v>0</v>
      </c>
      <c r="BF747" s="141">
        <f t="shared" si="1020"/>
        <v>0</v>
      </c>
      <c r="BG747" s="141">
        <f t="shared" si="1020"/>
        <v>0</v>
      </c>
      <c r="BH747" s="141">
        <f t="shared" si="1020"/>
        <v>0</v>
      </c>
      <c r="BI747" s="141">
        <f t="shared" si="1020"/>
        <v>0</v>
      </c>
      <c r="BJ747" s="141">
        <f t="shared" si="1020"/>
        <v>0</v>
      </c>
      <c r="BK747" s="141">
        <f t="shared" si="1020"/>
        <v>0</v>
      </c>
      <c r="BL747" s="141">
        <f t="shared" si="1020"/>
        <v>0</v>
      </c>
      <c r="BM747" s="141">
        <f t="shared" si="1020"/>
        <v>0</v>
      </c>
      <c r="BN747" s="141">
        <f t="shared" si="1020"/>
        <v>0</v>
      </c>
      <c r="BO747" s="141">
        <f t="shared" si="1020"/>
        <v>0</v>
      </c>
      <c r="BP747" s="141">
        <f t="shared" si="1020"/>
        <v>0</v>
      </c>
      <c r="BQ747" s="141">
        <f t="shared" si="1020"/>
        <v>0</v>
      </c>
      <c r="BR747" s="141">
        <f t="shared" si="1020"/>
        <v>0</v>
      </c>
      <c r="BS747" s="141">
        <f t="shared" si="1020"/>
        <v>0</v>
      </c>
      <c r="BT747" s="141">
        <f t="shared" si="1020"/>
        <v>0</v>
      </c>
      <c r="BU747" s="141">
        <f t="shared" si="1020"/>
        <v>0</v>
      </c>
      <c r="BV747" s="141">
        <f t="shared" si="1020"/>
        <v>0</v>
      </c>
      <c r="BW747" s="141">
        <f t="shared" si="1020"/>
        <v>0</v>
      </c>
      <c r="BX747" s="141">
        <f t="shared" si="1020"/>
        <v>0</v>
      </c>
      <c r="BY747" s="141">
        <f t="shared" si="1020"/>
        <v>0</v>
      </c>
      <c r="BZ747" s="141">
        <f t="shared" si="1020"/>
        <v>0</v>
      </c>
      <c r="CA747" s="141">
        <f t="shared" si="1020"/>
        <v>0</v>
      </c>
      <c r="CB747" s="141">
        <f t="shared" si="1020"/>
        <v>0</v>
      </c>
      <c r="CC747" s="141">
        <f t="shared" si="1020"/>
        <v>0</v>
      </c>
      <c r="CD747" s="141">
        <f t="shared" si="1020"/>
        <v>0</v>
      </c>
      <c r="CE747" s="141">
        <f t="shared" si="1020"/>
        <v>0</v>
      </c>
      <c r="CF747" s="151">
        <f t="shared" si="1020"/>
        <v>0</v>
      </c>
      <c r="CG747" s="52"/>
      <c r="CH747" s="52"/>
      <c r="CI747" s="52"/>
      <c r="CJ747" s="52"/>
      <c r="CK747" s="52"/>
      <c r="CL747" s="52"/>
      <c r="CM747" s="52"/>
      <c r="CN747" s="52"/>
      <c r="CO747" s="52"/>
      <c r="CP747" s="52"/>
      <c r="CQ747" s="52"/>
      <c r="CR747" s="52"/>
      <c r="CS747" s="52"/>
      <c r="CT747" s="52"/>
      <c r="CU747" s="52"/>
      <c r="CV747" s="52"/>
      <c r="CW747" s="52"/>
      <c r="CX747" s="52"/>
      <c r="CY747" s="52"/>
      <c r="CZ747" s="52"/>
      <c r="DA747" s="52"/>
      <c r="DB747" s="52"/>
      <c r="DC747" s="52"/>
      <c r="DD747" s="52"/>
      <c r="DE747" s="52"/>
      <c r="DF747" s="52"/>
      <c r="DG747" s="52"/>
      <c r="DH747" s="52"/>
      <c r="DI747" s="52"/>
      <c r="DJ747" s="52"/>
      <c r="DK747" s="52"/>
      <c r="DL747" s="52"/>
    </row>
    <row r="748" spans="1:116" s="57" customFormat="1" x14ac:dyDescent="0.2">
      <c r="A748" s="219"/>
      <c r="B748" s="222"/>
      <c r="C748" s="225"/>
      <c r="D748" s="228"/>
      <c r="E748" s="228"/>
      <c r="F748" s="228"/>
      <c r="G748" s="231"/>
      <c r="H748" s="234"/>
      <c r="I748" s="222"/>
      <c r="J748" s="222"/>
      <c r="K748" s="234"/>
      <c r="L748" s="140" t="s">
        <v>145</v>
      </c>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43">
        <f t="shared" si="980"/>
        <v>0</v>
      </c>
      <c r="AU748" s="144">
        <f t="shared" ref="AU748:AU755" si="1023">AT748*$H$748</f>
        <v>0</v>
      </c>
      <c r="AV748" s="52"/>
      <c r="AW748" s="55">
        <f t="shared" si="1002"/>
        <v>0</v>
      </c>
      <c r="AX748" s="55"/>
      <c r="AY748" s="140" t="s">
        <v>145</v>
      </c>
      <c r="AZ748" s="140">
        <f t="shared" si="1020"/>
        <v>0</v>
      </c>
      <c r="BA748" s="140">
        <f t="shared" si="1020"/>
        <v>0</v>
      </c>
      <c r="BB748" s="140">
        <f t="shared" si="1020"/>
        <v>0</v>
      </c>
      <c r="BC748" s="140">
        <f t="shared" si="1020"/>
        <v>0</v>
      </c>
      <c r="BD748" s="140">
        <f t="shared" si="1020"/>
        <v>0</v>
      </c>
      <c r="BE748" s="140">
        <f t="shared" si="1020"/>
        <v>0</v>
      </c>
      <c r="BF748" s="140">
        <f t="shared" si="1020"/>
        <v>0</v>
      </c>
      <c r="BG748" s="140">
        <f t="shared" si="1020"/>
        <v>0</v>
      </c>
      <c r="BH748" s="140">
        <f t="shared" si="1020"/>
        <v>0</v>
      </c>
      <c r="BI748" s="140">
        <f t="shared" si="1020"/>
        <v>0</v>
      </c>
      <c r="BJ748" s="140">
        <f t="shared" si="1020"/>
        <v>0</v>
      </c>
      <c r="BK748" s="140">
        <f t="shared" si="1020"/>
        <v>0</v>
      </c>
      <c r="BL748" s="140">
        <f t="shared" si="1020"/>
        <v>0</v>
      </c>
      <c r="BM748" s="140">
        <f t="shared" si="1020"/>
        <v>0</v>
      </c>
      <c r="BN748" s="140">
        <f t="shared" si="1020"/>
        <v>0</v>
      </c>
      <c r="BO748" s="140">
        <f t="shared" si="1020"/>
        <v>0</v>
      </c>
      <c r="BP748" s="140">
        <f t="shared" si="1020"/>
        <v>0</v>
      </c>
      <c r="BQ748" s="140">
        <f t="shared" si="1020"/>
        <v>0</v>
      </c>
      <c r="BR748" s="140">
        <f t="shared" si="1020"/>
        <v>0</v>
      </c>
      <c r="BS748" s="140">
        <f t="shared" si="1020"/>
        <v>0</v>
      </c>
      <c r="BT748" s="140">
        <f t="shared" si="1020"/>
        <v>0</v>
      </c>
      <c r="BU748" s="140">
        <f t="shared" si="1020"/>
        <v>0</v>
      </c>
      <c r="BV748" s="140">
        <f t="shared" si="1020"/>
        <v>0</v>
      </c>
      <c r="BW748" s="140">
        <f t="shared" si="1020"/>
        <v>0</v>
      </c>
      <c r="BX748" s="140">
        <f t="shared" si="1020"/>
        <v>0</v>
      </c>
      <c r="BY748" s="140">
        <f t="shared" si="1020"/>
        <v>0</v>
      </c>
      <c r="BZ748" s="140">
        <f t="shared" si="1020"/>
        <v>0</v>
      </c>
      <c r="CA748" s="140">
        <f t="shared" si="1020"/>
        <v>0</v>
      </c>
      <c r="CB748" s="140">
        <f t="shared" si="1020"/>
        <v>0</v>
      </c>
      <c r="CC748" s="140">
        <f t="shared" si="1020"/>
        <v>0</v>
      </c>
      <c r="CD748" s="140">
        <f t="shared" si="1020"/>
        <v>0</v>
      </c>
      <c r="CE748" s="140">
        <f t="shared" si="1020"/>
        <v>0</v>
      </c>
      <c r="CF748" s="145">
        <f t="shared" si="1020"/>
        <v>0</v>
      </c>
      <c r="CG748" s="52"/>
      <c r="CH748" s="52"/>
      <c r="CI748" s="52"/>
      <c r="CJ748" s="52"/>
      <c r="CK748" s="52"/>
      <c r="CL748" s="52"/>
      <c r="CM748" s="52"/>
      <c r="CN748" s="52"/>
      <c r="CO748" s="52"/>
      <c r="CP748" s="52"/>
      <c r="CQ748" s="52"/>
      <c r="CR748" s="52"/>
      <c r="CS748" s="52"/>
      <c r="CT748" s="52"/>
      <c r="CU748" s="52"/>
      <c r="CV748" s="52"/>
      <c r="CW748" s="52"/>
      <c r="CX748" s="52"/>
      <c r="CY748" s="52"/>
      <c r="CZ748" s="52"/>
      <c r="DA748" s="52"/>
      <c r="DB748" s="52"/>
      <c r="DC748" s="52"/>
      <c r="DD748" s="52"/>
      <c r="DE748" s="52"/>
      <c r="DF748" s="52"/>
      <c r="DG748" s="52"/>
      <c r="DH748" s="52"/>
      <c r="DI748" s="52"/>
      <c r="DJ748" s="52"/>
      <c r="DK748" s="52"/>
      <c r="DL748" s="52"/>
    </row>
    <row r="749" spans="1:116" s="57" customFormat="1" x14ac:dyDescent="0.2">
      <c r="A749" s="220"/>
      <c r="B749" s="223"/>
      <c r="C749" s="226"/>
      <c r="D749" s="229"/>
      <c r="E749" s="229"/>
      <c r="F749" s="229"/>
      <c r="G749" s="232"/>
      <c r="H749" s="235"/>
      <c r="I749" s="237"/>
      <c r="J749" s="237"/>
      <c r="K749" s="235"/>
      <c r="L749" s="54" t="s">
        <v>1</v>
      </c>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146">
        <f t="shared" si="980"/>
        <v>0</v>
      </c>
      <c r="AU749" s="147">
        <f t="shared" si="1023"/>
        <v>0</v>
      </c>
      <c r="AV749" s="52"/>
      <c r="AW749" s="55">
        <f t="shared" si="1002"/>
        <v>0</v>
      </c>
      <c r="AX749" s="55"/>
      <c r="AY749" s="54" t="s">
        <v>1</v>
      </c>
      <c r="AZ749" s="54">
        <f t="shared" si="1020"/>
        <v>0</v>
      </c>
      <c r="BA749" s="54">
        <f t="shared" si="1020"/>
        <v>0</v>
      </c>
      <c r="BB749" s="54">
        <f t="shared" si="1020"/>
        <v>0</v>
      </c>
      <c r="BC749" s="54">
        <f t="shared" si="1020"/>
        <v>0</v>
      </c>
      <c r="BD749" s="54">
        <f t="shared" si="1020"/>
        <v>0</v>
      </c>
      <c r="BE749" s="54">
        <f t="shared" si="1020"/>
        <v>0</v>
      </c>
      <c r="BF749" s="54">
        <f t="shared" si="1020"/>
        <v>0</v>
      </c>
      <c r="BG749" s="54">
        <f t="shared" si="1020"/>
        <v>0</v>
      </c>
      <c r="BH749" s="54">
        <f t="shared" si="1020"/>
        <v>0</v>
      </c>
      <c r="BI749" s="54">
        <f t="shared" si="1020"/>
        <v>0</v>
      </c>
      <c r="BJ749" s="54">
        <f t="shared" si="1020"/>
        <v>0</v>
      </c>
      <c r="BK749" s="54">
        <f t="shared" si="1020"/>
        <v>0</v>
      </c>
      <c r="BL749" s="54">
        <f t="shared" si="1020"/>
        <v>0</v>
      </c>
      <c r="BM749" s="54">
        <f t="shared" si="1020"/>
        <v>0</v>
      </c>
      <c r="BN749" s="54">
        <f t="shared" si="1020"/>
        <v>0</v>
      </c>
      <c r="BO749" s="54">
        <f t="shared" si="1020"/>
        <v>0</v>
      </c>
      <c r="BP749" s="54">
        <f t="shared" si="1020"/>
        <v>0</v>
      </c>
      <c r="BQ749" s="54">
        <f t="shared" si="1020"/>
        <v>0</v>
      </c>
      <c r="BR749" s="54">
        <f t="shared" si="1020"/>
        <v>0</v>
      </c>
      <c r="BS749" s="54">
        <f t="shared" si="1020"/>
        <v>0</v>
      </c>
      <c r="BT749" s="54">
        <f t="shared" si="1020"/>
        <v>0</v>
      </c>
      <c r="BU749" s="54">
        <f t="shared" si="1020"/>
        <v>0</v>
      </c>
      <c r="BV749" s="54">
        <f t="shared" si="1020"/>
        <v>0</v>
      </c>
      <c r="BW749" s="54">
        <f t="shared" si="1020"/>
        <v>0</v>
      </c>
      <c r="BX749" s="54">
        <f t="shared" si="1020"/>
        <v>0</v>
      </c>
      <c r="BY749" s="54">
        <f t="shared" si="1020"/>
        <v>0</v>
      </c>
      <c r="BZ749" s="54">
        <f t="shared" si="1020"/>
        <v>0</v>
      </c>
      <c r="CA749" s="54">
        <f t="shared" si="1020"/>
        <v>0</v>
      </c>
      <c r="CB749" s="54">
        <f t="shared" si="1020"/>
        <v>0</v>
      </c>
      <c r="CC749" s="54">
        <f t="shared" si="1020"/>
        <v>0</v>
      </c>
      <c r="CD749" s="54">
        <f t="shared" si="1020"/>
        <v>0</v>
      </c>
      <c r="CE749" s="54">
        <f t="shared" si="1020"/>
        <v>0</v>
      </c>
      <c r="CF749" s="148">
        <f t="shared" si="1020"/>
        <v>0</v>
      </c>
      <c r="CG749" s="52"/>
      <c r="CH749" s="52"/>
      <c r="CI749" s="52"/>
      <c r="CJ749" s="52"/>
      <c r="CK749" s="52"/>
      <c r="CL749" s="52"/>
      <c r="CM749" s="52"/>
      <c r="CN749" s="52"/>
      <c r="CO749" s="52"/>
      <c r="CP749" s="52"/>
      <c r="CQ749" s="52"/>
      <c r="CR749" s="52"/>
      <c r="CS749" s="52"/>
      <c r="CT749" s="52"/>
      <c r="CU749" s="52"/>
      <c r="CV749" s="52"/>
      <c r="CW749" s="52"/>
      <c r="CX749" s="52"/>
      <c r="CY749" s="52"/>
      <c r="CZ749" s="52"/>
      <c r="DA749" s="52"/>
      <c r="DB749" s="52"/>
      <c r="DC749" s="52"/>
      <c r="DD749" s="52"/>
      <c r="DE749" s="52"/>
      <c r="DF749" s="52"/>
      <c r="DG749" s="52"/>
      <c r="DH749" s="52"/>
      <c r="DI749" s="52"/>
      <c r="DJ749" s="52"/>
      <c r="DK749" s="52"/>
      <c r="DL749" s="52"/>
    </row>
    <row r="750" spans="1:116" s="57" customFormat="1" x14ac:dyDescent="0.2">
      <c r="A750" s="220"/>
      <c r="B750" s="223"/>
      <c r="C750" s="226"/>
      <c r="D750" s="229"/>
      <c r="E750" s="229"/>
      <c r="F750" s="229"/>
      <c r="G750" s="232"/>
      <c r="H750" s="235"/>
      <c r="I750" s="237"/>
      <c r="J750" s="237"/>
      <c r="K750" s="235"/>
      <c r="L750" s="54" t="s">
        <v>2</v>
      </c>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146">
        <f t="shared" si="980"/>
        <v>0</v>
      </c>
      <c r="AU750" s="147">
        <f t="shared" si="1023"/>
        <v>0</v>
      </c>
      <c r="AV750" s="52"/>
      <c r="AW750" s="55">
        <f t="shared" si="1002"/>
        <v>0</v>
      </c>
      <c r="AX750" s="55"/>
      <c r="AY750" s="54" t="s">
        <v>2</v>
      </c>
      <c r="AZ750" s="54">
        <f t="shared" si="1020"/>
        <v>0</v>
      </c>
      <c r="BA750" s="54">
        <f t="shared" si="1020"/>
        <v>0</v>
      </c>
      <c r="BB750" s="54">
        <f t="shared" si="1020"/>
        <v>0</v>
      </c>
      <c r="BC750" s="54">
        <f t="shared" si="1020"/>
        <v>0</v>
      </c>
      <c r="BD750" s="54">
        <f t="shared" si="1020"/>
        <v>0</v>
      </c>
      <c r="BE750" s="54">
        <f t="shared" si="1020"/>
        <v>0</v>
      </c>
      <c r="BF750" s="54">
        <f t="shared" si="1020"/>
        <v>0</v>
      </c>
      <c r="BG750" s="54">
        <f t="shared" si="1020"/>
        <v>0</v>
      </c>
      <c r="BH750" s="54">
        <f t="shared" si="1020"/>
        <v>0</v>
      </c>
      <c r="BI750" s="54">
        <f t="shared" si="1020"/>
        <v>0</v>
      </c>
      <c r="BJ750" s="54">
        <f t="shared" si="1020"/>
        <v>0</v>
      </c>
      <c r="BK750" s="54">
        <f t="shared" si="1020"/>
        <v>0</v>
      </c>
      <c r="BL750" s="54">
        <f t="shared" si="1020"/>
        <v>0</v>
      </c>
      <c r="BM750" s="54">
        <f t="shared" si="1020"/>
        <v>0</v>
      </c>
      <c r="BN750" s="54">
        <f t="shared" si="1020"/>
        <v>0</v>
      </c>
      <c r="BO750" s="54">
        <f t="shared" si="1020"/>
        <v>0</v>
      </c>
      <c r="BP750" s="54">
        <f t="shared" si="1020"/>
        <v>0</v>
      </c>
      <c r="BQ750" s="54">
        <f t="shared" si="1020"/>
        <v>0</v>
      </c>
      <c r="BR750" s="54">
        <f t="shared" si="1020"/>
        <v>0</v>
      </c>
      <c r="BS750" s="54">
        <f t="shared" si="1020"/>
        <v>0</v>
      </c>
      <c r="BT750" s="54">
        <f t="shared" si="1020"/>
        <v>0</v>
      </c>
      <c r="BU750" s="54">
        <f t="shared" si="1020"/>
        <v>0</v>
      </c>
      <c r="BV750" s="54">
        <f t="shared" si="1020"/>
        <v>0</v>
      </c>
      <c r="BW750" s="54">
        <f t="shared" si="1020"/>
        <v>0</v>
      </c>
      <c r="BX750" s="54">
        <f t="shared" si="1020"/>
        <v>0</v>
      </c>
      <c r="BY750" s="54">
        <f t="shared" si="1020"/>
        <v>0</v>
      </c>
      <c r="BZ750" s="54">
        <f t="shared" si="1020"/>
        <v>0</v>
      </c>
      <c r="CA750" s="54">
        <f t="shared" si="1020"/>
        <v>0</v>
      </c>
      <c r="CB750" s="54">
        <f t="shared" si="1020"/>
        <v>0</v>
      </c>
      <c r="CC750" s="54">
        <f t="shared" si="1020"/>
        <v>0</v>
      </c>
      <c r="CD750" s="54">
        <f t="shared" si="1020"/>
        <v>0</v>
      </c>
      <c r="CE750" s="54">
        <f t="shared" si="1020"/>
        <v>0</v>
      </c>
      <c r="CF750" s="148">
        <f t="shared" si="1020"/>
        <v>0</v>
      </c>
      <c r="CG750" s="52"/>
      <c r="CH750" s="52"/>
      <c r="CI750" s="52"/>
      <c r="CJ750" s="52"/>
      <c r="CK750" s="52"/>
      <c r="CL750" s="52"/>
      <c r="CM750" s="52"/>
      <c r="CN750" s="52"/>
      <c r="CO750" s="52"/>
      <c r="CP750" s="52"/>
      <c r="CQ750" s="52"/>
      <c r="CR750" s="52"/>
      <c r="CS750" s="52"/>
      <c r="CT750" s="52"/>
      <c r="CU750" s="52"/>
      <c r="CV750" s="52"/>
      <c r="CW750" s="52"/>
      <c r="CX750" s="52"/>
      <c r="CY750" s="52"/>
      <c r="CZ750" s="52"/>
      <c r="DA750" s="52"/>
      <c r="DB750" s="52"/>
      <c r="DC750" s="52"/>
      <c r="DD750" s="52"/>
      <c r="DE750" s="52"/>
      <c r="DF750" s="52"/>
      <c r="DG750" s="52"/>
      <c r="DH750" s="52"/>
      <c r="DI750" s="52"/>
      <c r="DJ750" s="52"/>
      <c r="DK750" s="52"/>
      <c r="DL750" s="52"/>
    </row>
    <row r="751" spans="1:116" s="57" customFormat="1" x14ac:dyDescent="0.2">
      <c r="A751" s="220"/>
      <c r="B751" s="223"/>
      <c r="C751" s="226"/>
      <c r="D751" s="229"/>
      <c r="E751" s="229"/>
      <c r="F751" s="229"/>
      <c r="G751" s="232"/>
      <c r="H751" s="235"/>
      <c r="I751" s="237"/>
      <c r="J751" s="237"/>
      <c r="K751" s="235"/>
      <c r="L751" s="54" t="s">
        <v>138</v>
      </c>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146">
        <f t="shared" si="980"/>
        <v>0</v>
      </c>
      <c r="AU751" s="147">
        <f t="shared" si="1023"/>
        <v>0</v>
      </c>
      <c r="AV751" s="52"/>
      <c r="AW751" s="55">
        <f t="shared" si="1002"/>
        <v>0</v>
      </c>
      <c r="AX751" s="55"/>
      <c r="AY751" s="54" t="s">
        <v>138</v>
      </c>
      <c r="AZ751" s="54">
        <f t="shared" si="1020"/>
        <v>0</v>
      </c>
      <c r="BA751" s="54">
        <f t="shared" si="1020"/>
        <v>0</v>
      </c>
      <c r="BB751" s="54">
        <f t="shared" si="1020"/>
        <v>0</v>
      </c>
      <c r="BC751" s="54">
        <f t="shared" si="1020"/>
        <v>0</v>
      </c>
      <c r="BD751" s="54">
        <f t="shared" si="1020"/>
        <v>0</v>
      </c>
      <c r="BE751" s="54">
        <f t="shared" si="1020"/>
        <v>0</v>
      </c>
      <c r="BF751" s="54">
        <f t="shared" si="1020"/>
        <v>0</v>
      </c>
      <c r="BG751" s="54">
        <f t="shared" si="1020"/>
        <v>0</v>
      </c>
      <c r="BH751" s="54">
        <f t="shared" si="1020"/>
        <v>0</v>
      </c>
      <c r="BI751" s="54">
        <f t="shared" si="1020"/>
        <v>0</v>
      </c>
      <c r="BJ751" s="54">
        <f t="shared" si="1020"/>
        <v>0</v>
      </c>
      <c r="BK751" s="54">
        <f t="shared" si="1020"/>
        <v>0</v>
      </c>
      <c r="BL751" s="54">
        <f t="shared" si="1020"/>
        <v>0</v>
      </c>
      <c r="BM751" s="54">
        <f t="shared" si="1020"/>
        <v>0</v>
      </c>
      <c r="BN751" s="54">
        <f t="shared" si="1020"/>
        <v>0</v>
      </c>
      <c r="BO751" s="54">
        <f t="shared" si="1020"/>
        <v>0</v>
      </c>
      <c r="BP751" s="54">
        <f t="shared" si="1020"/>
        <v>0</v>
      </c>
      <c r="BQ751" s="54">
        <f t="shared" si="1020"/>
        <v>0</v>
      </c>
      <c r="BR751" s="54">
        <f t="shared" si="1020"/>
        <v>0</v>
      </c>
      <c r="BS751" s="54">
        <f t="shared" si="1020"/>
        <v>0</v>
      </c>
      <c r="BT751" s="54">
        <f t="shared" si="1020"/>
        <v>0</v>
      </c>
      <c r="BU751" s="54">
        <f t="shared" si="1020"/>
        <v>0</v>
      </c>
      <c r="BV751" s="54">
        <f t="shared" si="1020"/>
        <v>0</v>
      </c>
      <c r="BW751" s="54">
        <f t="shared" si="1020"/>
        <v>0</v>
      </c>
      <c r="BX751" s="54">
        <f t="shared" si="1020"/>
        <v>0</v>
      </c>
      <c r="BY751" s="54">
        <f t="shared" si="1020"/>
        <v>0</v>
      </c>
      <c r="BZ751" s="54">
        <f t="shared" si="1020"/>
        <v>0</v>
      </c>
      <c r="CA751" s="54">
        <f t="shared" si="1020"/>
        <v>0</v>
      </c>
      <c r="CB751" s="54">
        <f t="shared" si="1020"/>
        <v>0</v>
      </c>
      <c r="CC751" s="54">
        <f t="shared" si="1020"/>
        <v>0</v>
      </c>
      <c r="CD751" s="54">
        <f t="shared" si="1020"/>
        <v>0</v>
      </c>
      <c r="CE751" s="54">
        <f t="shared" si="1020"/>
        <v>0</v>
      </c>
      <c r="CF751" s="148">
        <f t="shared" si="1020"/>
        <v>0</v>
      </c>
      <c r="CG751" s="52"/>
      <c r="CH751" s="52"/>
      <c r="CI751" s="52"/>
      <c r="CJ751" s="52"/>
      <c r="CK751" s="52"/>
      <c r="CL751" s="52"/>
      <c r="CM751" s="52"/>
      <c r="CN751" s="52"/>
      <c r="CO751" s="52"/>
      <c r="CP751" s="52"/>
      <c r="CQ751" s="52"/>
      <c r="CR751" s="52"/>
      <c r="CS751" s="52"/>
      <c r="CT751" s="52"/>
      <c r="CU751" s="52"/>
      <c r="CV751" s="52"/>
      <c r="CW751" s="52"/>
      <c r="CX751" s="52"/>
      <c r="CY751" s="52"/>
      <c r="CZ751" s="52"/>
      <c r="DA751" s="52"/>
      <c r="DB751" s="52"/>
      <c r="DC751" s="52"/>
      <c r="DD751" s="52"/>
      <c r="DE751" s="52"/>
      <c r="DF751" s="52"/>
      <c r="DG751" s="52"/>
      <c r="DH751" s="52"/>
      <c r="DI751" s="52"/>
      <c r="DJ751" s="52"/>
      <c r="DK751" s="52"/>
      <c r="DL751" s="52"/>
    </row>
    <row r="752" spans="1:116" s="57" customFormat="1" x14ac:dyDescent="0.2">
      <c r="A752" s="220"/>
      <c r="B752" s="223"/>
      <c r="C752" s="226"/>
      <c r="D752" s="229"/>
      <c r="E752" s="229"/>
      <c r="F752" s="229"/>
      <c r="G752" s="232"/>
      <c r="H752" s="235"/>
      <c r="I752" s="237"/>
      <c r="J752" s="237"/>
      <c r="K752" s="235"/>
      <c r="L752" s="54" t="s">
        <v>142</v>
      </c>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c r="AS752" s="59"/>
      <c r="AT752" s="146">
        <f t="shared" si="980"/>
        <v>0</v>
      </c>
      <c r="AU752" s="147">
        <f t="shared" si="1023"/>
        <v>0</v>
      </c>
      <c r="AV752" s="52"/>
      <c r="AW752" s="55">
        <f t="shared" si="1002"/>
        <v>0</v>
      </c>
      <c r="AX752" s="55"/>
      <c r="AY752" s="54" t="s">
        <v>142</v>
      </c>
      <c r="AZ752" s="54">
        <f t="shared" si="1020"/>
        <v>0</v>
      </c>
      <c r="BA752" s="54">
        <f t="shared" si="1020"/>
        <v>0</v>
      </c>
      <c r="BB752" s="54">
        <f t="shared" si="1020"/>
        <v>0</v>
      </c>
      <c r="BC752" s="54">
        <f t="shared" si="1020"/>
        <v>0</v>
      </c>
      <c r="BD752" s="54">
        <f t="shared" si="1020"/>
        <v>0</v>
      </c>
      <c r="BE752" s="54">
        <f t="shared" si="1020"/>
        <v>0</v>
      </c>
      <c r="BF752" s="54">
        <f t="shared" si="1020"/>
        <v>0</v>
      </c>
      <c r="BG752" s="54">
        <f t="shared" si="1020"/>
        <v>0</v>
      </c>
      <c r="BH752" s="54">
        <f t="shared" si="1020"/>
        <v>0</v>
      </c>
      <c r="BI752" s="54">
        <f t="shared" si="1020"/>
        <v>0</v>
      </c>
      <c r="BJ752" s="54">
        <f t="shared" si="1020"/>
        <v>0</v>
      </c>
      <c r="BK752" s="54">
        <f t="shared" si="1020"/>
        <v>0</v>
      </c>
      <c r="BL752" s="54">
        <f t="shared" si="1020"/>
        <v>0</v>
      </c>
      <c r="BM752" s="54">
        <f t="shared" si="1020"/>
        <v>0</v>
      </c>
      <c r="BN752" s="54">
        <f t="shared" si="1020"/>
        <v>0</v>
      </c>
      <c r="BO752" s="54">
        <f t="shared" si="1020"/>
        <v>0</v>
      </c>
      <c r="BP752" s="54">
        <f t="shared" si="1020"/>
        <v>0</v>
      </c>
      <c r="BQ752" s="54">
        <f t="shared" si="1020"/>
        <v>0</v>
      </c>
      <c r="BR752" s="54">
        <f t="shared" si="1020"/>
        <v>0</v>
      </c>
      <c r="BS752" s="54">
        <f t="shared" si="1020"/>
        <v>0</v>
      </c>
      <c r="BT752" s="54">
        <f t="shared" si="1020"/>
        <v>0</v>
      </c>
      <c r="BU752" s="54">
        <f t="shared" si="1020"/>
        <v>0</v>
      </c>
      <c r="BV752" s="54">
        <f t="shared" si="1020"/>
        <v>0</v>
      </c>
      <c r="BW752" s="54">
        <f t="shared" si="1020"/>
        <v>0</v>
      </c>
      <c r="BX752" s="54">
        <f t="shared" si="1020"/>
        <v>0</v>
      </c>
      <c r="BY752" s="54">
        <f t="shared" si="1020"/>
        <v>0</v>
      </c>
      <c r="BZ752" s="54">
        <f t="shared" si="1020"/>
        <v>0</v>
      </c>
      <c r="CA752" s="54">
        <f t="shared" si="1020"/>
        <v>0</v>
      </c>
      <c r="CB752" s="54">
        <f t="shared" si="1020"/>
        <v>0</v>
      </c>
      <c r="CC752" s="54">
        <f t="shared" si="1020"/>
        <v>0</v>
      </c>
      <c r="CD752" s="54">
        <f t="shared" si="1020"/>
        <v>0</v>
      </c>
      <c r="CE752" s="54">
        <f t="shared" si="1020"/>
        <v>0</v>
      </c>
      <c r="CF752" s="148">
        <f t="shared" si="1020"/>
        <v>0</v>
      </c>
      <c r="CG752" s="52"/>
      <c r="CH752" s="52"/>
      <c r="CI752" s="52"/>
      <c r="CJ752" s="52"/>
      <c r="CK752" s="52"/>
      <c r="CL752" s="52"/>
      <c r="CM752" s="52"/>
      <c r="CN752" s="52"/>
      <c r="CO752" s="52"/>
      <c r="CP752" s="52"/>
      <c r="CQ752" s="52"/>
      <c r="CR752" s="52"/>
      <c r="CS752" s="52"/>
      <c r="CT752" s="52"/>
      <c r="CU752" s="52"/>
      <c r="CV752" s="52"/>
      <c r="CW752" s="52"/>
      <c r="CX752" s="52"/>
      <c r="CY752" s="52"/>
      <c r="CZ752" s="52"/>
      <c r="DA752" s="52"/>
      <c r="DB752" s="52"/>
      <c r="DC752" s="52"/>
      <c r="DD752" s="52"/>
      <c r="DE752" s="52"/>
      <c r="DF752" s="52"/>
      <c r="DG752" s="52"/>
      <c r="DH752" s="52"/>
      <c r="DI752" s="52"/>
      <c r="DJ752" s="52"/>
      <c r="DK752" s="52"/>
      <c r="DL752" s="52"/>
    </row>
    <row r="753" spans="1:116" s="57" customFormat="1" x14ac:dyDescent="0.2">
      <c r="A753" s="220"/>
      <c r="B753" s="223"/>
      <c r="C753" s="226"/>
      <c r="D753" s="229"/>
      <c r="E753" s="229"/>
      <c r="F753" s="229"/>
      <c r="G753" s="232"/>
      <c r="H753" s="235"/>
      <c r="I753" s="237"/>
      <c r="J753" s="237"/>
      <c r="K753" s="235"/>
      <c r="L753" s="54" t="s">
        <v>139</v>
      </c>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146">
        <f t="shared" si="980"/>
        <v>0</v>
      </c>
      <c r="AU753" s="147">
        <f t="shared" si="1023"/>
        <v>0</v>
      </c>
      <c r="AV753" s="52"/>
      <c r="AW753" s="55">
        <f t="shared" si="1002"/>
        <v>0</v>
      </c>
      <c r="AX753" s="55"/>
      <c r="AY753" s="54" t="s">
        <v>139</v>
      </c>
      <c r="AZ753" s="54">
        <f t="shared" si="1020"/>
        <v>0</v>
      </c>
      <c r="BA753" s="54">
        <f t="shared" si="1020"/>
        <v>0</v>
      </c>
      <c r="BB753" s="54">
        <f t="shared" si="1020"/>
        <v>0</v>
      </c>
      <c r="BC753" s="54">
        <f t="shared" si="1020"/>
        <v>0</v>
      </c>
      <c r="BD753" s="54">
        <f t="shared" si="1020"/>
        <v>0</v>
      </c>
      <c r="BE753" s="54">
        <f t="shared" si="1020"/>
        <v>0</v>
      </c>
      <c r="BF753" s="54">
        <f t="shared" si="1020"/>
        <v>0</v>
      </c>
      <c r="BG753" s="54">
        <f t="shared" si="1020"/>
        <v>0</v>
      </c>
      <c r="BH753" s="54">
        <f t="shared" si="1020"/>
        <v>0</v>
      </c>
      <c r="BI753" s="54">
        <f t="shared" si="1020"/>
        <v>0</v>
      </c>
      <c r="BJ753" s="54">
        <f t="shared" si="1020"/>
        <v>0</v>
      </c>
      <c r="BK753" s="54">
        <f t="shared" si="1020"/>
        <v>0</v>
      </c>
      <c r="BL753" s="54">
        <f t="shared" si="1020"/>
        <v>0</v>
      </c>
      <c r="BM753" s="54">
        <f t="shared" si="1020"/>
        <v>0</v>
      </c>
      <c r="BN753" s="54">
        <f t="shared" si="1020"/>
        <v>0</v>
      </c>
      <c r="BO753" s="54">
        <f t="shared" si="1020"/>
        <v>0</v>
      </c>
      <c r="BP753" s="54">
        <f t="shared" si="1020"/>
        <v>0</v>
      </c>
      <c r="BQ753" s="54">
        <f t="shared" si="1020"/>
        <v>0</v>
      </c>
      <c r="BR753" s="54">
        <f t="shared" si="1020"/>
        <v>0</v>
      </c>
      <c r="BS753" s="54">
        <f t="shared" si="1020"/>
        <v>0</v>
      </c>
      <c r="BT753" s="54">
        <f t="shared" si="1020"/>
        <v>0</v>
      </c>
      <c r="BU753" s="54">
        <f t="shared" si="1020"/>
        <v>0</v>
      </c>
      <c r="BV753" s="54">
        <f t="shared" si="1020"/>
        <v>0</v>
      </c>
      <c r="BW753" s="54">
        <f t="shared" si="1020"/>
        <v>0</v>
      </c>
      <c r="BX753" s="54">
        <f t="shared" si="1020"/>
        <v>0</v>
      </c>
      <c r="BY753" s="54">
        <f t="shared" si="1020"/>
        <v>0</v>
      </c>
      <c r="BZ753" s="54">
        <f t="shared" si="1020"/>
        <v>0</v>
      </c>
      <c r="CA753" s="54">
        <f t="shared" si="1020"/>
        <v>0</v>
      </c>
      <c r="CB753" s="54">
        <f t="shared" si="1020"/>
        <v>0</v>
      </c>
      <c r="CC753" s="54">
        <f t="shared" si="1020"/>
        <v>0</v>
      </c>
      <c r="CD753" s="54">
        <f t="shared" si="1020"/>
        <v>0</v>
      </c>
      <c r="CE753" s="54">
        <f t="shared" si="1020"/>
        <v>0</v>
      </c>
      <c r="CF753" s="148">
        <f t="shared" si="1020"/>
        <v>0</v>
      </c>
      <c r="CG753" s="52"/>
      <c r="CH753" s="52"/>
      <c r="CI753" s="52"/>
      <c r="CJ753" s="52"/>
      <c r="CK753" s="52"/>
      <c r="CL753" s="52"/>
      <c r="CM753" s="52"/>
      <c r="CN753" s="52"/>
      <c r="CO753" s="52"/>
      <c r="CP753" s="52"/>
      <c r="CQ753" s="52"/>
      <c r="CR753" s="52"/>
      <c r="CS753" s="52"/>
      <c r="CT753" s="52"/>
      <c r="CU753" s="52"/>
      <c r="CV753" s="52"/>
      <c r="CW753" s="52"/>
      <c r="CX753" s="52"/>
      <c r="CY753" s="52"/>
      <c r="CZ753" s="52"/>
      <c r="DA753" s="52"/>
      <c r="DB753" s="52"/>
      <c r="DC753" s="52"/>
      <c r="DD753" s="52"/>
      <c r="DE753" s="52"/>
      <c r="DF753" s="52"/>
      <c r="DG753" s="52"/>
      <c r="DH753" s="52"/>
      <c r="DI753" s="52"/>
      <c r="DJ753" s="52"/>
      <c r="DK753" s="52"/>
      <c r="DL753" s="52"/>
    </row>
    <row r="754" spans="1:116" s="57" customFormat="1" x14ac:dyDescent="0.2">
      <c r="A754" s="220"/>
      <c r="B754" s="223"/>
      <c r="C754" s="226"/>
      <c r="D754" s="229"/>
      <c r="E754" s="229"/>
      <c r="F754" s="229"/>
      <c r="G754" s="232"/>
      <c r="H754" s="235"/>
      <c r="I754" s="237"/>
      <c r="J754" s="237"/>
      <c r="K754" s="235"/>
      <c r="L754" s="54" t="s">
        <v>140</v>
      </c>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146">
        <f t="shared" si="980"/>
        <v>0</v>
      </c>
      <c r="AU754" s="147">
        <f t="shared" si="1023"/>
        <v>0</v>
      </c>
      <c r="AV754" s="52"/>
      <c r="AW754" s="55">
        <f t="shared" si="1002"/>
        <v>0</v>
      </c>
      <c r="AX754" s="55"/>
      <c r="AY754" s="54" t="s">
        <v>140</v>
      </c>
      <c r="AZ754" s="54">
        <f t="shared" si="1020"/>
        <v>0</v>
      </c>
      <c r="BA754" s="54">
        <f t="shared" si="1020"/>
        <v>0</v>
      </c>
      <c r="BB754" s="54">
        <f t="shared" si="1020"/>
        <v>0</v>
      </c>
      <c r="BC754" s="54">
        <f t="shared" si="1020"/>
        <v>0</v>
      </c>
      <c r="BD754" s="54">
        <f t="shared" si="1020"/>
        <v>0</v>
      </c>
      <c r="BE754" s="54">
        <f t="shared" si="1020"/>
        <v>0</v>
      </c>
      <c r="BF754" s="54">
        <f t="shared" si="1020"/>
        <v>0</v>
      </c>
      <c r="BG754" s="54">
        <f t="shared" si="1020"/>
        <v>0</v>
      </c>
      <c r="BH754" s="54">
        <f t="shared" si="1020"/>
        <v>0</v>
      </c>
      <c r="BI754" s="54">
        <f t="shared" si="1020"/>
        <v>0</v>
      </c>
      <c r="BJ754" s="54">
        <f t="shared" si="1020"/>
        <v>0</v>
      </c>
      <c r="BK754" s="54">
        <f t="shared" si="1020"/>
        <v>0</v>
      </c>
      <c r="BL754" s="54">
        <f t="shared" si="1020"/>
        <v>0</v>
      </c>
      <c r="BM754" s="54">
        <f t="shared" si="1020"/>
        <v>0</v>
      </c>
      <c r="BN754" s="54">
        <f t="shared" si="1020"/>
        <v>0</v>
      </c>
      <c r="BO754" s="54">
        <f t="shared" ref="BO754" si="1024">IFERROR($AU754/$AT754*AB754,0)</f>
        <v>0</v>
      </c>
      <c r="BP754" s="54">
        <f t="shared" ref="BP754:CE762" si="1025">IFERROR($AU754/$AT754*AC754,0)</f>
        <v>0</v>
      </c>
      <c r="BQ754" s="54">
        <f t="shared" ref="BQ754" si="1026">IFERROR($AU754/$AT754*AD754,0)</f>
        <v>0</v>
      </c>
      <c r="BR754" s="54">
        <f t="shared" ref="BR754" si="1027">IFERROR($AU754/$AT754*AE754,0)</f>
        <v>0</v>
      </c>
      <c r="BS754" s="54">
        <f t="shared" ref="BS754" si="1028">IFERROR($AU754/$AT754*AF754,0)</f>
        <v>0</v>
      </c>
      <c r="BT754" s="54">
        <f t="shared" ref="BT754" si="1029">IFERROR($AU754/$AT754*AG754,0)</f>
        <v>0</v>
      </c>
      <c r="BU754" s="54">
        <f t="shared" ref="BU754" si="1030">IFERROR($AU754/$AT754*AH754,0)</f>
        <v>0</v>
      </c>
      <c r="BV754" s="54">
        <f t="shared" ref="BV754" si="1031">IFERROR($AU754/$AT754*AI754,0)</f>
        <v>0</v>
      </c>
      <c r="BW754" s="54">
        <f t="shared" ref="BW754" si="1032">IFERROR($AU754/$AT754*AJ754,0)</f>
        <v>0</v>
      </c>
      <c r="BX754" s="54">
        <f t="shared" ref="BX754" si="1033">IFERROR($AU754/$AT754*AK754,0)</f>
        <v>0</v>
      </c>
      <c r="BY754" s="54">
        <f t="shared" ref="BY754" si="1034">IFERROR($AU754/$AT754*AL754,0)</f>
        <v>0</v>
      </c>
      <c r="BZ754" s="54">
        <f t="shared" ref="BZ754" si="1035">IFERROR($AU754/$AT754*AM754,0)</f>
        <v>0</v>
      </c>
      <c r="CA754" s="54">
        <f t="shared" ref="CA754" si="1036">IFERROR($AU754/$AT754*AN754,0)</f>
        <v>0</v>
      </c>
      <c r="CB754" s="54">
        <f t="shared" ref="CB754" si="1037">IFERROR($AU754/$AT754*AO754,0)</f>
        <v>0</v>
      </c>
      <c r="CC754" s="54">
        <f t="shared" ref="CC754" si="1038">IFERROR($AU754/$AT754*AP754,0)</f>
        <v>0</v>
      </c>
      <c r="CD754" s="54">
        <f t="shared" ref="CD754" si="1039">IFERROR($AU754/$AT754*AQ754,0)</f>
        <v>0</v>
      </c>
      <c r="CE754" s="54">
        <f t="shared" ref="CE754" si="1040">IFERROR($AU754/$AT754*AR754,0)</f>
        <v>0</v>
      </c>
      <c r="CF754" s="148">
        <f t="shared" ref="AZ754:CF770" si="1041">IFERROR($AU754/$AT754*AS754,0)</f>
        <v>0</v>
      </c>
      <c r="CG754" s="52"/>
      <c r="CH754" s="52"/>
      <c r="CI754" s="52"/>
      <c r="CJ754" s="52"/>
      <c r="CK754" s="52"/>
      <c r="CL754" s="52"/>
      <c r="CM754" s="52"/>
      <c r="CN754" s="52"/>
      <c r="CO754" s="52"/>
      <c r="CP754" s="52"/>
      <c r="CQ754" s="52"/>
      <c r="CR754" s="52"/>
      <c r="CS754" s="52"/>
      <c r="CT754" s="52"/>
      <c r="CU754" s="52"/>
      <c r="CV754" s="52"/>
      <c r="CW754" s="52"/>
      <c r="CX754" s="52"/>
      <c r="CY754" s="52"/>
      <c r="CZ754" s="52"/>
      <c r="DA754" s="52"/>
      <c r="DB754" s="52"/>
      <c r="DC754" s="52"/>
      <c r="DD754" s="52"/>
      <c r="DE754" s="52"/>
      <c r="DF754" s="52"/>
      <c r="DG754" s="52"/>
      <c r="DH754" s="52"/>
      <c r="DI754" s="52"/>
      <c r="DJ754" s="52"/>
      <c r="DK754" s="52"/>
      <c r="DL754" s="52"/>
    </row>
    <row r="755" spans="1:116" s="57" customFormat="1" ht="13.5" thickBot="1" x14ac:dyDescent="0.25">
      <c r="A755" s="221"/>
      <c r="B755" s="224"/>
      <c r="C755" s="227"/>
      <c r="D755" s="230"/>
      <c r="E755" s="230"/>
      <c r="F755" s="230"/>
      <c r="G755" s="233"/>
      <c r="H755" s="236"/>
      <c r="I755" s="238"/>
      <c r="J755" s="238"/>
      <c r="K755" s="236"/>
      <c r="L755" s="141" t="s">
        <v>141</v>
      </c>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8"/>
      <c r="AL755" s="128"/>
      <c r="AM755" s="128"/>
      <c r="AN755" s="128"/>
      <c r="AO755" s="128"/>
      <c r="AP755" s="128"/>
      <c r="AQ755" s="128"/>
      <c r="AR755" s="128"/>
      <c r="AS755" s="128"/>
      <c r="AT755" s="149">
        <f t="shared" si="980"/>
        <v>0</v>
      </c>
      <c r="AU755" s="150">
        <f t="shared" si="1023"/>
        <v>0</v>
      </c>
      <c r="AV755" s="52"/>
      <c r="AW755" s="55">
        <f t="shared" si="1002"/>
        <v>0</v>
      </c>
      <c r="AX755" s="55"/>
      <c r="AY755" s="141" t="s">
        <v>141</v>
      </c>
      <c r="AZ755" s="141">
        <f t="shared" ref="AZ755:BO762" si="1042">IFERROR($AU755/$AT755*M755,0)</f>
        <v>0</v>
      </c>
      <c r="BA755" s="141">
        <f t="shared" si="1042"/>
        <v>0</v>
      </c>
      <c r="BB755" s="141">
        <f t="shared" si="1042"/>
        <v>0</v>
      </c>
      <c r="BC755" s="141">
        <f t="shared" si="1042"/>
        <v>0</v>
      </c>
      <c r="BD755" s="141">
        <f t="shared" si="1042"/>
        <v>0</v>
      </c>
      <c r="BE755" s="141">
        <f t="shared" si="1042"/>
        <v>0</v>
      </c>
      <c r="BF755" s="141">
        <f t="shared" si="1042"/>
        <v>0</v>
      </c>
      <c r="BG755" s="141">
        <f t="shared" si="1042"/>
        <v>0</v>
      </c>
      <c r="BH755" s="141">
        <f t="shared" si="1042"/>
        <v>0</v>
      </c>
      <c r="BI755" s="141">
        <f t="shared" si="1042"/>
        <v>0</v>
      </c>
      <c r="BJ755" s="141">
        <f t="shared" si="1042"/>
        <v>0</v>
      </c>
      <c r="BK755" s="141">
        <f t="shared" si="1042"/>
        <v>0</v>
      </c>
      <c r="BL755" s="141">
        <f t="shared" si="1042"/>
        <v>0</v>
      </c>
      <c r="BM755" s="141">
        <f t="shared" si="1042"/>
        <v>0</v>
      </c>
      <c r="BN755" s="141">
        <f t="shared" si="1042"/>
        <v>0</v>
      </c>
      <c r="BO755" s="141">
        <f t="shared" si="1042"/>
        <v>0</v>
      </c>
      <c r="BP755" s="141">
        <f t="shared" si="1025"/>
        <v>0</v>
      </c>
      <c r="BQ755" s="141">
        <f t="shared" si="1025"/>
        <v>0</v>
      </c>
      <c r="BR755" s="141">
        <f t="shared" si="1025"/>
        <v>0</v>
      </c>
      <c r="BS755" s="141">
        <f t="shared" si="1025"/>
        <v>0</v>
      </c>
      <c r="BT755" s="141">
        <f t="shared" si="1025"/>
        <v>0</v>
      </c>
      <c r="BU755" s="141">
        <f t="shared" si="1025"/>
        <v>0</v>
      </c>
      <c r="BV755" s="141">
        <f t="shared" si="1025"/>
        <v>0</v>
      </c>
      <c r="BW755" s="141">
        <f t="shared" si="1025"/>
        <v>0</v>
      </c>
      <c r="BX755" s="141">
        <f t="shared" si="1025"/>
        <v>0</v>
      </c>
      <c r="BY755" s="141">
        <f t="shared" si="1025"/>
        <v>0</v>
      </c>
      <c r="BZ755" s="141">
        <f t="shared" si="1025"/>
        <v>0</v>
      </c>
      <c r="CA755" s="141">
        <f t="shared" si="1025"/>
        <v>0</v>
      </c>
      <c r="CB755" s="141">
        <f t="shared" si="1025"/>
        <v>0</v>
      </c>
      <c r="CC755" s="141">
        <f t="shared" si="1025"/>
        <v>0</v>
      </c>
      <c r="CD755" s="141">
        <f t="shared" si="1025"/>
        <v>0</v>
      </c>
      <c r="CE755" s="141">
        <f t="shared" si="1025"/>
        <v>0</v>
      </c>
      <c r="CF755" s="151">
        <f t="shared" si="1041"/>
        <v>0</v>
      </c>
      <c r="CG755" s="52"/>
      <c r="CH755" s="52"/>
      <c r="CI755" s="52"/>
      <c r="CJ755" s="52"/>
      <c r="CK755" s="52"/>
      <c r="CL755" s="52"/>
      <c r="CM755" s="52"/>
      <c r="CN755" s="52"/>
      <c r="CO755" s="52"/>
      <c r="CP755" s="52"/>
      <c r="CQ755" s="52"/>
      <c r="CR755" s="52"/>
      <c r="CS755" s="52"/>
      <c r="CT755" s="52"/>
      <c r="CU755" s="52"/>
      <c r="CV755" s="52"/>
      <c r="CW755" s="52"/>
      <c r="CX755" s="52"/>
      <c r="CY755" s="52"/>
      <c r="CZ755" s="52"/>
      <c r="DA755" s="52"/>
      <c r="DB755" s="52"/>
      <c r="DC755" s="52"/>
      <c r="DD755" s="52"/>
      <c r="DE755" s="52"/>
      <c r="DF755" s="52"/>
      <c r="DG755" s="52"/>
      <c r="DH755" s="52"/>
      <c r="DI755" s="52"/>
      <c r="DJ755" s="52"/>
      <c r="DK755" s="52"/>
      <c r="DL755" s="52"/>
    </row>
    <row r="756" spans="1:116" s="57" customFormat="1" x14ac:dyDescent="0.2">
      <c r="A756" s="219"/>
      <c r="B756" s="222"/>
      <c r="C756" s="225"/>
      <c r="D756" s="228"/>
      <c r="E756" s="228"/>
      <c r="F756" s="228"/>
      <c r="G756" s="231"/>
      <c r="H756" s="234"/>
      <c r="I756" s="222"/>
      <c r="J756" s="222"/>
      <c r="K756" s="234"/>
      <c r="L756" s="140" t="s">
        <v>145</v>
      </c>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43">
        <f t="shared" si="980"/>
        <v>0</v>
      </c>
      <c r="AU756" s="144">
        <f t="shared" ref="AU756:AU763" si="1043">AT756*$H$756</f>
        <v>0</v>
      </c>
      <c r="AV756" s="52"/>
      <c r="AW756" s="55">
        <f t="shared" si="1002"/>
        <v>0</v>
      </c>
      <c r="AX756" s="55"/>
      <c r="AY756" s="140" t="s">
        <v>145</v>
      </c>
      <c r="AZ756" s="140">
        <f t="shared" si="1042"/>
        <v>0</v>
      </c>
      <c r="BA756" s="140">
        <f t="shared" si="1042"/>
        <v>0</v>
      </c>
      <c r="BB756" s="140">
        <f t="shared" si="1042"/>
        <v>0</v>
      </c>
      <c r="BC756" s="140">
        <f t="shared" si="1042"/>
        <v>0</v>
      </c>
      <c r="BD756" s="140">
        <f t="shared" si="1042"/>
        <v>0</v>
      </c>
      <c r="BE756" s="140">
        <f t="shared" si="1042"/>
        <v>0</v>
      </c>
      <c r="BF756" s="140">
        <f t="shared" si="1042"/>
        <v>0</v>
      </c>
      <c r="BG756" s="140">
        <f t="shared" si="1042"/>
        <v>0</v>
      </c>
      <c r="BH756" s="140">
        <f t="shared" si="1042"/>
        <v>0</v>
      </c>
      <c r="BI756" s="140">
        <f t="shared" si="1042"/>
        <v>0</v>
      </c>
      <c r="BJ756" s="140">
        <f t="shared" si="1042"/>
        <v>0</v>
      </c>
      <c r="BK756" s="140">
        <f t="shared" si="1042"/>
        <v>0</v>
      </c>
      <c r="BL756" s="140">
        <f t="shared" si="1042"/>
        <v>0</v>
      </c>
      <c r="BM756" s="140">
        <f t="shared" si="1042"/>
        <v>0</v>
      </c>
      <c r="BN756" s="140">
        <f t="shared" si="1042"/>
        <v>0</v>
      </c>
      <c r="BO756" s="140">
        <f t="shared" si="1042"/>
        <v>0</v>
      </c>
      <c r="BP756" s="140">
        <f t="shared" si="1025"/>
        <v>0</v>
      </c>
      <c r="BQ756" s="140">
        <f t="shared" si="1025"/>
        <v>0</v>
      </c>
      <c r="BR756" s="140">
        <f t="shared" si="1025"/>
        <v>0</v>
      </c>
      <c r="BS756" s="140">
        <f t="shared" si="1025"/>
        <v>0</v>
      </c>
      <c r="BT756" s="140">
        <f t="shared" si="1025"/>
        <v>0</v>
      </c>
      <c r="BU756" s="140">
        <f t="shared" si="1025"/>
        <v>0</v>
      </c>
      <c r="BV756" s="140">
        <f t="shared" si="1025"/>
        <v>0</v>
      </c>
      <c r="BW756" s="140">
        <f t="shared" si="1025"/>
        <v>0</v>
      </c>
      <c r="BX756" s="140">
        <f t="shared" si="1025"/>
        <v>0</v>
      </c>
      <c r="BY756" s="140">
        <f t="shared" si="1025"/>
        <v>0</v>
      </c>
      <c r="BZ756" s="140">
        <f t="shared" si="1025"/>
        <v>0</v>
      </c>
      <c r="CA756" s="140">
        <f t="shared" si="1025"/>
        <v>0</v>
      </c>
      <c r="CB756" s="140">
        <f t="shared" si="1025"/>
        <v>0</v>
      </c>
      <c r="CC756" s="140">
        <f t="shared" si="1025"/>
        <v>0</v>
      </c>
      <c r="CD756" s="140">
        <f t="shared" si="1025"/>
        <v>0</v>
      </c>
      <c r="CE756" s="140">
        <f t="shared" si="1025"/>
        <v>0</v>
      </c>
      <c r="CF756" s="145">
        <f t="shared" si="1041"/>
        <v>0</v>
      </c>
      <c r="CG756" s="52"/>
      <c r="CH756" s="52"/>
      <c r="CI756" s="52"/>
      <c r="CJ756" s="52"/>
      <c r="CK756" s="52"/>
      <c r="CL756" s="52"/>
      <c r="CM756" s="52"/>
      <c r="CN756" s="52"/>
      <c r="CO756" s="52"/>
      <c r="CP756" s="52"/>
      <c r="CQ756" s="52"/>
      <c r="CR756" s="52"/>
      <c r="CS756" s="52"/>
      <c r="CT756" s="52"/>
      <c r="CU756" s="52"/>
      <c r="CV756" s="52"/>
      <c r="CW756" s="52"/>
      <c r="CX756" s="52"/>
      <c r="CY756" s="52"/>
      <c r="CZ756" s="52"/>
      <c r="DA756" s="52"/>
      <c r="DB756" s="52"/>
      <c r="DC756" s="52"/>
      <c r="DD756" s="52"/>
      <c r="DE756" s="52"/>
      <c r="DF756" s="52"/>
      <c r="DG756" s="52"/>
      <c r="DH756" s="52"/>
      <c r="DI756" s="52"/>
      <c r="DJ756" s="52"/>
      <c r="DK756" s="52"/>
      <c r="DL756" s="52"/>
    </row>
    <row r="757" spans="1:116" s="57" customFormat="1" x14ac:dyDescent="0.2">
      <c r="A757" s="220"/>
      <c r="B757" s="223"/>
      <c r="C757" s="226"/>
      <c r="D757" s="229"/>
      <c r="E757" s="229"/>
      <c r="F757" s="229"/>
      <c r="G757" s="232"/>
      <c r="H757" s="235"/>
      <c r="I757" s="237"/>
      <c r="J757" s="237"/>
      <c r="K757" s="235"/>
      <c r="L757" s="54" t="s">
        <v>1</v>
      </c>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146">
        <f t="shared" si="980"/>
        <v>0</v>
      </c>
      <c r="AU757" s="147">
        <f t="shared" si="1043"/>
        <v>0</v>
      </c>
      <c r="AV757" s="52"/>
      <c r="AW757" s="55">
        <f t="shared" si="1002"/>
        <v>0</v>
      </c>
      <c r="AX757" s="55"/>
      <c r="AY757" s="54" t="s">
        <v>1</v>
      </c>
      <c r="AZ757" s="54">
        <f t="shared" si="1042"/>
        <v>0</v>
      </c>
      <c r="BA757" s="54">
        <f t="shared" si="1042"/>
        <v>0</v>
      </c>
      <c r="BB757" s="54">
        <f t="shared" si="1042"/>
        <v>0</v>
      </c>
      <c r="BC757" s="54">
        <f t="shared" si="1042"/>
        <v>0</v>
      </c>
      <c r="BD757" s="54">
        <f t="shared" si="1042"/>
        <v>0</v>
      </c>
      <c r="BE757" s="54">
        <f t="shared" si="1042"/>
        <v>0</v>
      </c>
      <c r="BF757" s="54">
        <f t="shared" si="1042"/>
        <v>0</v>
      </c>
      <c r="BG757" s="54">
        <f t="shared" si="1042"/>
        <v>0</v>
      </c>
      <c r="BH757" s="54">
        <f t="shared" si="1042"/>
        <v>0</v>
      </c>
      <c r="BI757" s="54">
        <f t="shared" si="1042"/>
        <v>0</v>
      </c>
      <c r="BJ757" s="54">
        <f t="shared" si="1042"/>
        <v>0</v>
      </c>
      <c r="BK757" s="54">
        <f t="shared" si="1042"/>
        <v>0</v>
      </c>
      <c r="BL757" s="54">
        <f t="shared" si="1042"/>
        <v>0</v>
      </c>
      <c r="BM757" s="54">
        <f t="shared" si="1042"/>
        <v>0</v>
      </c>
      <c r="BN757" s="54">
        <f t="shared" si="1042"/>
        <v>0</v>
      </c>
      <c r="BO757" s="54">
        <f t="shared" si="1042"/>
        <v>0</v>
      </c>
      <c r="BP757" s="54">
        <f t="shared" si="1025"/>
        <v>0</v>
      </c>
      <c r="BQ757" s="54">
        <f t="shared" si="1025"/>
        <v>0</v>
      </c>
      <c r="BR757" s="54">
        <f t="shared" si="1025"/>
        <v>0</v>
      </c>
      <c r="BS757" s="54">
        <f t="shared" si="1025"/>
        <v>0</v>
      </c>
      <c r="BT757" s="54">
        <f t="shared" si="1025"/>
        <v>0</v>
      </c>
      <c r="BU757" s="54">
        <f t="shared" si="1025"/>
        <v>0</v>
      </c>
      <c r="BV757" s="54">
        <f t="shared" si="1025"/>
        <v>0</v>
      </c>
      <c r="BW757" s="54">
        <f t="shared" si="1025"/>
        <v>0</v>
      </c>
      <c r="BX757" s="54">
        <f t="shared" si="1025"/>
        <v>0</v>
      </c>
      <c r="BY757" s="54">
        <f t="shared" si="1025"/>
        <v>0</v>
      </c>
      <c r="BZ757" s="54">
        <f t="shared" si="1025"/>
        <v>0</v>
      </c>
      <c r="CA757" s="54">
        <f t="shared" si="1025"/>
        <v>0</v>
      </c>
      <c r="CB757" s="54">
        <f t="shared" si="1025"/>
        <v>0</v>
      </c>
      <c r="CC757" s="54">
        <f t="shared" si="1025"/>
        <v>0</v>
      </c>
      <c r="CD757" s="54">
        <f t="shared" si="1025"/>
        <v>0</v>
      </c>
      <c r="CE757" s="54">
        <f t="shared" si="1025"/>
        <v>0</v>
      </c>
      <c r="CF757" s="148">
        <f t="shared" si="1041"/>
        <v>0</v>
      </c>
      <c r="CG757" s="52"/>
      <c r="CH757" s="52"/>
      <c r="CI757" s="52"/>
      <c r="CJ757" s="52"/>
      <c r="CK757" s="52"/>
      <c r="CL757" s="52"/>
      <c r="CM757" s="52"/>
      <c r="CN757" s="52"/>
      <c r="CO757" s="52"/>
      <c r="CP757" s="52"/>
      <c r="CQ757" s="52"/>
      <c r="CR757" s="52"/>
      <c r="CS757" s="52"/>
      <c r="CT757" s="52"/>
      <c r="CU757" s="52"/>
      <c r="CV757" s="52"/>
      <c r="CW757" s="52"/>
      <c r="CX757" s="52"/>
      <c r="CY757" s="52"/>
      <c r="CZ757" s="52"/>
      <c r="DA757" s="52"/>
      <c r="DB757" s="52"/>
      <c r="DC757" s="52"/>
      <c r="DD757" s="52"/>
      <c r="DE757" s="52"/>
      <c r="DF757" s="52"/>
      <c r="DG757" s="52"/>
      <c r="DH757" s="52"/>
      <c r="DI757" s="52"/>
      <c r="DJ757" s="52"/>
      <c r="DK757" s="52"/>
      <c r="DL757" s="52"/>
    </row>
    <row r="758" spans="1:116" s="57" customFormat="1" x14ac:dyDescent="0.2">
      <c r="A758" s="220"/>
      <c r="B758" s="223"/>
      <c r="C758" s="226"/>
      <c r="D758" s="229"/>
      <c r="E758" s="229"/>
      <c r="F758" s="229"/>
      <c r="G758" s="232"/>
      <c r="H758" s="235"/>
      <c r="I758" s="237"/>
      <c r="J758" s="237"/>
      <c r="K758" s="235"/>
      <c r="L758" s="54" t="s">
        <v>2</v>
      </c>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146">
        <f t="shared" si="980"/>
        <v>0</v>
      </c>
      <c r="AU758" s="147">
        <f t="shared" si="1043"/>
        <v>0</v>
      </c>
      <c r="AV758" s="52"/>
      <c r="AW758" s="55">
        <f t="shared" si="1002"/>
        <v>0</v>
      </c>
      <c r="AX758" s="55"/>
      <c r="AY758" s="54" t="s">
        <v>2</v>
      </c>
      <c r="AZ758" s="54">
        <f t="shared" si="1042"/>
        <v>0</v>
      </c>
      <c r="BA758" s="54">
        <f t="shared" si="1042"/>
        <v>0</v>
      </c>
      <c r="BB758" s="54">
        <f t="shared" si="1042"/>
        <v>0</v>
      </c>
      <c r="BC758" s="54">
        <f t="shared" si="1042"/>
        <v>0</v>
      </c>
      <c r="BD758" s="54">
        <f t="shared" si="1042"/>
        <v>0</v>
      </c>
      <c r="BE758" s="54">
        <f t="shared" si="1042"/>
        <v>0</v>
      </c>
      <c r="BF758" s="54">
        <f t="shared" si="1042"/>
        <v>0</v>
      </c>
      <c r="BG758" s="54">
        <f t="shared" si="1042"/>
        <v>0</v>
      </c>
      <c r="BH758" s="54">
        <f t="shared" si="1042"/>
        <v>0</v>
      </c>
      <c r="BI758" s="54">
        <f t="shared" si="1042"/>
        <v>0</v>
      </c>
      <c r="BJ758" s="54">
        <f t="shared" si="1042"/>
        <v>0</v>
      </c>
      <c r="BK758" s="54">
        <f t="shared" si="1042"/>
        <v>0</v>
      </c>
      <c r="BL758" s="54">
        <f t="shared" si="1042"/>
        <v>0</v>
      </c>
      <c r="BM758" s="54">
        <f t="shared" si="1042"/>
        <v>0</v>
      </c>
      <c r="BN758" s="54">
        <f t="shared" si="1042"/>
        <v>0</v>
      </c>
      <c r="BO758" s="54">
        <f t="shared" si="1042"/>
        <v>0</v>
      </c>
      <c r="BP758" s="54">
        <f t="shared" si="1025"/>
        <v>0</v>
      </c>
      <c r="BQ758" s="54">
        <f t="shared" si="1025"/>
        <v>0</v>
      </c>
      <c r="BR758" s="54">
        <f t="shared" si="1025"/>
        <v>0</v>
      </c>
      <c r="BS758" s="54">
        <f t="shared" si="1025"/>
        <v>0</v>
      </c>
      <c r="BT758" s="54">
        <f t="shared" si="1025"/>
        <v>0</v>
      </c>
      <c r="BU758" s="54">
        <f t="shared" si="1025"/>
        <v>0</v>
      </c>
      <c r="BV758" s="54">
        <f t="shared" si="1025"/>
        <v>0</v>
      </c>
      <c r="BW758" s="54">
        <f t="shared" si="1025"/>
        <v>0</v>
      </c>
      <c r="BX758" s="54">
        <f t="shared" si="1025"/>
        <v>0</v>
      </c>
      <c r="BY758" s="54">
        <f t="shared" si="1025"/>
        <v>0</v>
      </c>
      <c r="BZ758" s="54">
        <f t="shared" si="1025"/>
        <v>0</v>
      </c>
      <c r="CA758" s="54">
        <f t="shared" si="1025"/>
        <v>0</v>
      </c>
      <c r="CB758" s="54">
        <f t="shared" si="1025"/>
        <v>0</v>
      </c>
      <c r="CC758" s="54">
        <f t="shared" si="1025"/>
        <v>0</v>
      </c>
      <c r="CD758" s="54">
        <f t="shared" si="1025"/>
        <v>0</v>
      </c>
      <c r="CE758" s="54">
        <f t="shared" si="1025"/>
        <v>0</v>
      </c>
      <c r="CF758" s="148">
        <f t="shared" si="1041"/>
        <v>0</v>
      </c>
      <c r="CG758" s="52"/>
      <c r="CH758" s="52"/>
      <c r="CI758" s="52"/>
      <c r="CJ758" s="52"/>
      <c r="CK758" s="52"/>
      <c r="CL758" s="52"/>
      <c r="CM758" s="52"/>
      <c r="CN758" s="52"/>
      <c r="CO758" s="52"/>
      <c r="CP758" s="52"/>
      <c r="CQ758" s="52"/>
      <c r="CR758" s="52"/>
      <c r="CS758" s="52"/>
      <c r="CT758" s="52"/>
      <c r="CU758" s="52"/>
      <c r="CV758" s="52"/>
      <c r="CW758" s="52"/>
      <c r="CX758" s="52"/>
      <c r="CY758" s="52"/>
      <c r="CZ758" s="52"/>
      <c r="DA758" s="52"/>
      <c r="DB758" s="52"/>
      <c r="DC758" s="52"/>
      <c r="DD758" s="52"/>
      <c r="DE758" s="52"/>
      <c r="DF758" s="52"/>
      <c r="DG758" s="52"/>
      <c r="DH758" s="52"/>
      <c r="DI758" s="52"/>
      <c r="DJ758" s="52"/>
      <c r="DK758" s="52"/>
      <c r="DL758" s="52"/>
    </row>
    <row r="759" spans="1:116" s="57" customFormat="1" x14ac:dyDescent="0.2">
      <c r="A759" s="220"/>
      <c r="B759" s="223"/>
      <c r="C759" s="226"/>
      <c r="D759" s="229"/>
      <c r="E759" s="229"/>
      <c r="F759" s="229"/>
      <c r="G759" s="232"/>
      <c r="H759" s="235"/>
      <c r="I759" s="237"/>
      <c r="J759" s="237"/>
      <c r="K759" s="235"/>
      <c r="L759" s="54" t="s">
        <v>138</v>
      </c>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146">
        <f t="shared" si="980"/>
        <v>0</v>
      </c>
      <c r="AU759" s="147">
        <f t="shared" si="1043"/>
        <v>0</v>
      </c>
      <c r="AV759" s="52"/>
      <c r="AW759" s="55">
        <f t="shared" si="1002"/>
        <v>0</v>
      </c>
      <c r="AX759" s="55"/>
      <c r="AY759" s="54" t="s">
        <v>138</v>
      </c>
      <c r="AZ759" s="54">
        <f t="shared" si="1042"/>
        <v>0</v>
      </c>
      <c r="BA759" s="54">
        <f t="shared" si="1042"/>
        <v>0</v>
      </c>
      <c r="BB759" s="54">
        <f t="shared" si="1042"/>
        <v>0</v>
      </c>
      <c r="BC759" s="54">
        <f t="shared" si="1042"/>
        <v>0</v>
      </c>
      <c r="BD759" s="54">
        <f t="shared" si="1042"/>
        <v>0</v>
      </c>
      <c r="BE759" s="54">
        <f t="shared" si="1042"/>
        <v>0</v>
      </c>
      <c r="BF759" s="54">
        <f t="shared" si="1042"/>
        <v>0</v>
      </c>
      <c r="BG759" s="54">
        <f t="shared" si="1042"/>
        <v>0</v>
      </c>
      <c r="BH759" s="54">
        <f t="shared" si="1042"/>
        <v>0</v>
      </c>
      <c r="BI759" s="54">
        <f t="shared" si="1042"/>
        <v>0</v>
      </c>
      <c r="BJ759" s="54">
        <f t="shared" si="1042"/>
        <v>0</v>
      </c>
      <c r="BK759" s="54">
        <f t="shared" si="1042"/>
        <v>0</v>
      </c>
      <c r="BL759" s="54">
        <f t="shared" si="1042"/>
        <v>0</v>
      </c>
      <c r="BM759" s="54">
        <f t="shared" si="1042"/>
        <v>0</v>
      </c>
      <c r="BN759" s="54">
        <f t="shared" si="1042"/>
        <v>0</v>
      </c>
      <c r="BO759" s="54">
        <f t="shared" si="1042"/>
        <v>0</v>
      </c>
      <c r="BP759" s="54">
        <f t="shared" si="1025"/>
        <v>0</v>
      </c>
      <c r="BQ759" s="54">
        <f t="shared" si="1025"/>
        <v>0</v>
      </c>
      <c r="BR759" s="54">
        <f t="shared" si="1025"/>
        <v>0</v>
      </c>
      <c r="BS759" s="54">
        <f t="shared" si="1025"/>
        <v>0</v>
      </c>
      <c r="BT759" s="54">
        <f t="shared" si="1025"/>
        <v>0</v>
      </c>
      <c r="BU759" s="54">
        <f t="shared" si="1025"/>
        <v>0</v>
      </c>
      <c r="BV759" s="54">
        <f t="shared" si="1025"/>
        <v>0</v>
      </c>
      <c r="BW759" s="54">
        <f t="shared" si="1025"/>
        <v>0</v>
      </c>
      <c r="BX759" s="54">
        <f t="shared" si="1025"/>
        <v>0</v>
      </c>
      <c r="BY759" s="54">
        <f t="shared" si="1025"/>
        <v>0</v>
      </c>
      <c r="BZ759" s="54">
        <f t="shared" si="1025"/>
        <v>0</v>
      </c>
      <c r="CA759" s="54">
        <f t="shared" si="1025"/>
        <v>0</v>
      </c>
      <c r="CB759" s="54">
        <f t="shared" si="1025"/>
        <v>0</v>
      </c>
      <c r="CC759" s="54">
        <f t="shared" si="1025"/>
        <v>0</v>
      </c>
      <c r="CD759" s="54">
        <f t="shared" si="1025"/>
        <v>0</v>
      </c>
      <c r="CE759" s="54">
        <f t="shared" si="1025"/>
        <v>0</v>
      </c>
      <c r="CF759" s="148">
        <f t="shared" si="1041"/>
        <v>0</v>
      </c>
      <c r="CG759" s="52"/>
      <c r="CH759" s="52"/>
      <c r="CI759" s="52"/>
      <c r="CJ759" s="52"/>
      <c r="CK759" s="52"/>
      <c r="CL759" s="52"/>
      <c r="CM759" s="52"/>
      <c r="CN759" s="52"/>
      <c r="CO759" s="52"/>
      <c r="CP759" s="52"/>
      <c r="CQ759" s="52"/>
      <c r="CR759" s="52"/>
      <c r="CS759" s="52"/>
      <c r="CT759" s="52"/>
      <c r="CU759" s="52"/>
      <c r="CV759" s="52"/>
      <c r="CW759" s="52"/>
      <c r="CX759" s="52"/>
      <c r="CY759" s="52"/>
      <c r="CZ759" s="52"/>
      <c r="DA759" s="52"/>
      <c r="DB759" s="52"/>
      <c r="DC759" s="52"/>
      <c r="DD759" s="52"/>
      <c r="DE759" s="52"/>
      <c r="DF759" s="52"/>
      <c r="DG759" s="52"/>
      <c r="DH759" s="52"/>
      <c r="DI759" s="52"/>
      <c r="DJ759" s="52"/>
      <c r="DK759" s="52"/>
      <c r="DL759" s="52"/>
    </row>
    <row r="760" spans="1:116" s="57" customFormat="1" x14ac:dyDescent="0.2">
      <c r="A760" s="220"/>
      <c r="B760" s="223"/>
      <c r="C760" s="226"/>
      <c r="D760" s="229"/>
      <c r="E760" s="229"/>
      <c r="F760" s="229"/>
      <c r="G760" s="232"/>
      <c r="H760" s="235"/>
      <c r="I760" s="237"/>
      <c r="J760" s="237"/>
      <c r="K760" s="235"/>
      <c r="L760" s="54" t="s">
        <v>142</v>
      </c>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146">
        <f t="shared" si="980"/>
        <v>0</v>
      </c>
      <c r="AU760" s="147">
        <f t="shared" si="1043"/>
        <v>0</v>
      </c>
      <c r="AV760" s="52"/>
      <c r="AW760" s="55">
        <f t="shared" si="1002"/>
        <v>0</v>
      </c>
      <c r="AX760" s="55"/>
      <c r="AY760" s="54" t="s">
        <v>142</v>
      </c>
      <c r="AZ760" s="54">
        <f t="shared" si="1042"/>
        <v>0</v>
      </c>
      <c r="BA760" s="54">
        <f t="shared" si="1042"/>
        <v>0</v>
      </c>
      <c r="BB760" s="54">
        <f t="shared" si="1042"/>
        <v>0</v>
      </c>
      <c r="BC760" s="54">
        <f t="shared" si="1042"/>
        <v>0</v>
      </c>
      <c r="BD760" s="54">
        <f t="shared" si="1042"/>
        <v>0</v>
      </c>
      <c r="BE760" s="54">
        <f t="shared" si="1042"/>
        <v>0</v>
      </c>
      <c r="BF760" s="54">
        <f t="shared" si="1042"/>
        <v>0</v>
      </c>
      <c r="BG760" s="54">
        <f t="shared" si="1042"/>
        <v>0</v>
      </c>
      <c r="BH760" s="54">
        <f t="shared" si="1042"/>
        <v>0</v>
      </c>
      <c r="BI760" s="54">
        <f t="shared" si="1042"/>
        <v>0</v>
      </c>
      <c r="BJ760" s="54">
        <f t="shared" si="1042"/>
        <v>0</v>
      </c>
      <c r="BK760" s="54">
        <f t="shared" si="1042"/>
        <v>0</v>
      </c>
      <c r="BL760" s="54">
        <f t="shared" si="1042"/>
        <v>0</v>
      </c>
      <c r="BM760" s="54">
        <f t="shared" si="1042"/>
        <v>0</v>
      </c>
      <c r="BN760" s="54">
        <f t="shared" si="1042"/>
        <v>0</v>
      </c>
      <c r="BO760" s="54">
        <f t="shared" si="1042"/>
        <v>0</v>
      </c>
      <c r="BP760" s="54">
        <f t="shared" si="1025"/>
        <v>0</v>
      </c>
      <c r="BQ760" s="54">
        <f t="shared" si="1025"/>
        <v>0</v>
      </c>
      <c r="BR760" s="54">
        <f t="shared" si="1025"/>
        <v>0</v>
      </c>
      <c r="BS760" s="54">
        <f t="shared" si="1025"/>
        <v>0</v>
      </c>
      <c r="BT760" s="54">
        <f t="shared" si="1025"/>
        <v>0</v>
      </c>
      <c r="BU760" s="54">
        <f t="shared" si="1025"/>
        <v>0</v>
      </c>
      <c r="BV760" s="54">
        <f t="shared" si="1025"/>
        <v>0</v>
      </c>
      <c r="BW760" s="54">
        <f t="shared" si="1025"/>
        <v>0</v>
      </c>
      <c r="BX760" s="54">
        <f t="shared" si="1025"/>
        <v>0</v>
      </c>
      <c r="BY760" s="54">
        <f t="shared" si="1025"/>
        <v>0</v>
      </c>
      <c r="BZ760" s="54">
        <f t="shared" si="1025"/>
        <v>0</v>
      </c>
      <c r="CA760" s="54">
        <f t="shared" si="1025"/>
        <v>0</v>
      </c>
      <c r="CB760" s="54">
        <f t="shared" si="1025"/>
        <v>0</v>
      </c>
      <c r="CC760" s="54">
        <f t="shared" si="1025"/>
        <v>0</v>
      </c>
      <c r="CD760" s="54">
        <f t="shared" si="1025"/>
        <v>0</v>
      </c>
      <c r="CE760" s="54">
        <f t="shared" si="1025"/>
        <v>0</v>
      </c>
      <c r="CF760" s="148">
        <f t="shared" si="1041"/>
        <v>0</v>
      </c>
      <c r="CG760" s="52"/>
      <c r="CH760" s="52"/>
      <c r="CI760" s="52"/>
      <c r="CJ760" s="52"/>
      <c r="CK760" s="52"/>
      <c r="CL760" s="52"/>
      <c r="CM760" s="52"/>
      <c r="CN760" s="52"/>
      <c r="CO760" s="52"/>
      <c r="CP760" s="52"/>
      <c r="CQ760" s="52"/>
      <c r="CR760" s="52"/>
      <c r="CS760" s="52"/>
      <c r="CT760" s="52"/>
      <c r="CU760" s="52"/>
      <c r="CV760" s="52"/>
      <c r="CW760" s="52"/>
      <c r="CX760" s="52"/>
      <c r="CY760" s="52"/>
      <c r="CZ760" s="52"/>
      <c r="DA760" s="52"/>
      <c r="DB760" s="52"/>
      <c r="DC760" s="52"/>
      <c r="DD760" s="52"/>
      <c r="DE760" s="52"/>
      <c r="DF760" s="52"/>
      <c r="DG760" s="52"/>
      <c r="DH760" s="52"/>
      <c r="DI760" s="52"/>
      <c r="DJ760" s="52"/>
      <c r="DK760" s="52"/>
      <c r="DL760" s="52"/>
    </row>
    <row r="761" spans="1:116" s="57" customFormat="1" x14ac:dyDescent="0.2">
      <c r="A761" s="220"/>
      <c r="B761" s="223"/>
      <c r="C761" s="226"/>
      <c r="D761" s="229"/>
      <c r="E761" s="229"/>
      <c r="F761" s="229"/>
      <c r="G761" s="232"/>
      <c r="H761" s="235"/>
      <c r="I761" s="237"/>
      <c r="J761" s="237"/>
      <c r="K761" s="235"/>
      <c r="L761" s="54" t="s">
        <v>139</v>
      </c>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146">
        <f t="shared" si="980"/>
        <v>0</v>
      </c>
      <c r="AU761" s="147">
        <f t="shared" si="1043"/>
        <v>0</v>
      </c>
      <c r="AV761" s="52"/>
      <c r="AW761" s="55">
        <f t="shared" si="1002"/>
        <v>0</v>
      </c>
      <c r="AX761" s="55"/>
      <c r="AY761" s="54" t="s">
        <v>139</v>
      </c>
      <c r="AZ761" s="54">
        <f t="shared" si="1042"/>
        <v>0</v>
      </c>
      <c r="BA761" s="54">
        <f t="shared" si="1042"/>
        <v>0</v>
      </c>
      <c r="BB761" s="54">
        <f t="shared" si="1042"/>
        <v>0</v>
      </c>
      <c r="BC761" s="54">
        <f t="shared" si="1042"/>
        <v>0</v>
      </c>
      <c r="BD761" s="54">
        <f t="shared" si="1042"/>
        <v>0</v>
      </c>
      <c r="BE761" s="54">
        <f t="shared" si="1042"/>
        <v>0</v>
      </c>
      <c r="BF761" s="54">
        <f t="shared" si="1042"/>
        <v>0</v>
      </c>
      <c r="BG761" s="54">
        <f t="shared" si="1042"/>
        <v>0</v>
      </c>
      <c r="BH761" s="54">
        <f t="shared" si="1042"/>
        <v>0</v>
      </c>
      <c r="BI761" s="54">
        <f t="shared" si="1042"/>
        <v>0</v>
      </c>
      <c r="BJ761" s="54">
        <f t="shared" si="1042"/>
        <v>0</v>
      </c>
      <c r="BK761" s="54">
        <f t="shared" si="1042"/>
        <v>0</v>
      </c>
      <c r="BL761" s="54">
        <f t="shared" si="1042"/>
        <v>0</v>
      </c>
      <c r="BM761" s="54">
        <f t="shared" si="1042"/>
        <v>0</v>
      </c>
      <c r="BN761" s="54">
        <f t="shared" si="1042"/>
        <v>0</v>
      </c>
      <c r="BO761" s="54">
        <f t="shared" si="1042"/>
        <v>0</v>
      </c>
      <c r="BP761" s="54">
        <f t="shared" si="1025"/>
        <v>0</v>
      </c>
      <c r="BQ761" s="54">
        <f t="shared" si="1025"/>
        <v>0</v>
      </c>
      <c r="BR761" s="54">
        <f t="shared" si="1025"/>
        <v>0</v>
      </c>
      <c r="BS761" s="54">
        <f t="shared" si="1025"/>
        <v>0</v>
      </c>
      <c r="BT761" s="54">
        <f t="shared" si="1025"/>
        <v>0</v>
      </c>
      <c r="BU761" s="54">
        <f t="shared" si="1025"/>
        <v>0</v>
      </c>
      <c r="BV761" s="54">
        <f t="shared" si="1025"/>
        <v>0</v>
      </c>
      <c r="BW761" s="54">
        <f t="shared" si="1025"/>
        <v>0</v>
      </c>
      <c r="BX761" s="54">
        <f t="shared" si="1025"/>
        <v>0</v>
      </c>
      <c r="BY761" s="54">
        <f t="shared" si="1025"/>
        <v>0</v>
      </c>
      <c r="BZ761" s="54">
        <f t="shared" si="1025"/>
        <v>0</v>
      </c>
      <c r="CA761" s="54">
        <f t="shared" si="1025"/>
        <v>0</v>
      </c>
      <c r="CB761" s="54">
        <f t="shared" si="1025"/>
        <v>0</v>
      </c>
      <c r="CC761" s="54">
        <f t="shared" si="1025"/>
        <v>0</v>
      </c>
      <c r="CD761" s="54">
        <f t="shared" si="1025"/>
        <v>0</v>
      </c>
      <c r="CE761" s="54">
        <f t="shared" si="1025"/>
        <v>0</v>
      </c>
      <c r="CF761" s="148">
        <f t="shared" si="1041"/>
        <v>0</v>
      </c>
      <c r="CG761" s="52"/>
      <c r="CH761" s="52"/>
      <c r="CI761" s="52"/>
      <c r="CJ761" s="52"/>
      <c r="CK761" s="52"/>
      <c r="CL761" s="52"/>
      <c r="CM761" s="52"/>
      <c r="CN761" s="52"/>
      <c r="CO761" s="52"/>
      <c r="CP761" s="52"/>
      <c r="CQ761" s="52"/>
      <c r="CR761" s="52"/>
      <c r="CS761" s="52"/>
      <c r="CT761" s="52"/>
      <c r="CU761" s="52"/>
      <c r="CV761" s="52"/>
      <c r="CW761" s="52"/>
      <c r="CX761" s="52"/>
      <c r="CY761" s="52"/>
      <c r="CZ761" s="52"/>
      <c r="DA761" s="52"/>
      <c r="DB761" s="52"/>
      <c r="DC761" s="52"/>
      <c r="DD761" s="52"/>
      <c r="DE761" s="52"/>
      <c r="DF761" s="52"/>
      <c r="DG761" s="52"/>
      <c r="DH761" s="52"/>
      <c r="DI761" s="52"/>
      <c r="DJ761" s="52"/>
      <c r="DK761" s="52"/>
      <c r="DL761" s="52"/>
    </row>
    <row r="762" spans="1:116" s="57" customFormat="1" x14ac:dyDescent="0.2">
      <c r="A762" s="220"/>
      <c r="B762" s="223"/>
      <c r="C762" s="226"/>
      <c r="D762" s="229"/>
      <c r="E762" s="229"/>
      <c r="F762" s="229"/>
      <c r="G762" s="232"/>
      <c r="H762" s="235"/>
      <c r="I762" s="237"/>
      <c r="J762" s="237"/>
      <c r="K762" s="235"/>
      <c r="L762" s="54" t="s">
        <v>140</v>
      </c>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146">
        <f t="shared" si="980"/>
        <v>0</v>
      </c>
      <c r="AU762" s="147">
        <f t="shared" si="1043"/>
        <v>0</v>
      </c>
      <c r="AV762" s="52"/>
      <c r="AW762" s="55">
        <f t="shared" si="1002"/>
        <v>0</v>
      </c>
      <c r="AX762" s="55"/>
      <c r="AY762" s="54" t="s">
        <v>140</v>
      </c>
      <c r="AZ762" s="54">
        <f t="shared" si="1042"/>
        <v>0</v>
      </c>
      <c r="BA762" s="54">
        <f t="shared" si="1042"/>
        <v>0</v>
      </c>
      <c r="BB762" s="54">
        <f t="shared" si="1042"/>
        <v>0</v>
      </c>
      <c r="BC762" s="54">
        <f t="shared" si="1042"/>
        <v>0</v>
      </c>
      <c r="BD762" s="54">
        <f t="shared" si="1042"/>
        <v>0</v>
      </c>
      <c r="BE762" s="54">
        <f t="shared" si="1042"/>
        <v>0</v>
      </c>
      <c r="BF762" s="54">
        <f t="shared" si="1042"/>
        <v>0</v>
      </c>
      <c r="BG762" s="54">
        <f t="shared" si="1042"/>
        <v>0</v>
      </c>
      <c r="BH762" s="54">
        <f t="shared" si="1042"/>
        <v>0</v>
      </c>
      <c r="BI762" s="54">
        <f t="shared" si="1042"/>
        <v>0</v>
      </c>
      <c r="BJ762" s="54">
        <f t="shared" si="1042"/>
        <v>0</v>
      </c>
      <c r="BK762" s="54">
        <f t="shared" si="1042"/>
        <v>0</v>
      </c>
      <c r="BL762" s="54">
        <f t="shared" si="1042"/>
        <v>0</v>
      </c>
      <c r="BM762" s="54">
        <f t="shared" si="1042"/>
        <v>0</v>
      </c>
      <c r="BN762" s="54">
        <f t="shared" si="1042"/>
        <v>0</v>
      </c>
      <c r="BO762" s="54">
        <f t="shared" si="1042"/>
        <v>0</v>
      </c>
      <c r="BP762" s="54">
        <f t="shared" si="1025"/>
        <v>0</v>
      </c>
      <c r="BQ762" s="54">
        <f t="shared" si="1025"/>
        <v>0</v>
      </c>
      <c r="BR762" s="54">
        <f t="shared" si="1025"/>
        <v>0</v>
      </c>
      <c r="BS762" s="54">
        <f t="shared" si="1025"/>
        <v>0</v>
      </c>
      <c r="BT762" s="54">
        <f t="shared" si="1025"/>
        <v>0</v>
      </c>
      <c r="BU762" s="54">
        <f t="shared" si="1025"/>
        <v>0</v>
      </c>
      <c r="BV762" s="54">
        <f t="shared" si="1025"/>
        <v>0</v>
      </c>
      <c r="BW762" s="54">
        <f t="shared" si="1025"/>
        <v>0</v>
      </c>
      <c r="BX762" s="54">
        <f t="shared" si="1025"/>
        <v>0</v>
      </c>
      <c r="BY762" s="54">
        <f t="shared" si="1025"/>
        <v>0</v>
      </c>
      <c r="BZ762" s="54">
        <f t="shared" si="1025"/>
        <v>0</v>
      </c>
      <c r="CA762" s="54">
        <f t="shared" si="1025"/>
        <v>0</v>
      </c>
      <c r="CB762" s="54">
        <f t="shared" si="1025"/>
        <v>0</v>
      </c>
      <c r="CC762" s="54">
        <f t="shared" si="1025"/>
        <v>0</v>
      </c>
      <c r="CD762" s="54">
        <f t="shared" si="1025"/>
        <v>0</v>
      </c>
      <c r="CE762" s="54">
        <f t="shared" si="1025"/>
        <v>0</v>
      </c>
      <c r="CF762" s="148">
        <f t="shared" si="1041"/>
        <v>0</v>
      </c>
      <c r="CG762" s="52"/>
      <c r="CH762" s="52"/>
      <c r="CI762" s="52"/>
      <c r="CJ762" s="52"/>
      <c r="CK762" s="52"/>
      <c r="CL762" s="52"/>
      <c r="CM762" s="52"/>
      <c r="CN762" s="52"/>
      <c r="CO762" s="52"/>
      <c r="CP762" s="52"/>
      <c r="CQ762" s="52"/>
      <c r="CR762" s="52"/>
      <c r="CS762" s="52"/>
      <c r="CT762" s="52"/>
      <c r="CU762" s="52"/>
      <c r="CV762" s="52"/>
      <c r="CW762" s="52"/>
      <c r="CX762" s="52"/>
      <c r="CY762" s="52"/>
      <c r="CZ762" s="52"/>
      <c r="DA762" s="52"/>
      <c r="DB762" s="52"/>
      <c r="DC762" s="52"/>
      <c r="DD762" s="52"/>
      <c r="DE762" s="52"/>
      <c r="DF762" s="52"/>
      <c r="DG762" s="52"/>
      <c r="DH762" s="52"/>
      <c r="DI762" s="52"/>
      <c r="DJ762" s="52"/>
      <c r="DK762" s="52"/>
      <c r="DL762" s="52"/>
    </row>
    <row r="763" spans="1:116" s="57" customFormat="1" ht="13.5" thickBot="1" x14ac:dyDescent="0.25">
      <c r="A763" s="221"/>
      <c r="B763" s="224"/>
      <c r="C763" s="227"/>
      <c r="D763" s="230"/>
      <c r="E763" s="230"/>
      <c r="F763" s="230"/>
      <c r="G763" s="233"/>
      <c r="H763" s="236"/>
      <c r="I763" s="238"/>
      <c r="J763" s="238"/>
      <c r="K763" s="236"/>
      <c r="L763" s="141" t="s">
        <v>141</v>
      </c>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8"/>
      <c r="AL763" s="128"/>
      <c r="AM763" s="128"/>
      <c r="AN763" s="128"/>
      <c r="AO763" s="128"/>
      <c r="AP763" s="128"/>
      <c r="AQ763" s="128"/>
      <c r="AR763" s="128"/>
      <c r="AS763" s="128"/>
      <c r="AT763" s="149">
        <f t="shared" si="980"/>
        <v>0</v>
      </c>
      <c r="AU763" s="150">
        <f t="shared" si="1043"/>
        <v>0</v>
      </c>
      <c r="AV763" s="52"/>
      <c r="AW763" s="55">
        <f t="shared" si="1002"/>
        <v>0</v>
      </c>
      <c r="AX763" s="55"/>
      <c r="AY763" s="141" t="s">
        <v>141</v>
      </c>
      <c r="AZ763" s="141">
        <f t="shared" si="1041"/>
        <v>0</v>
      </c>
      <c r="BA763" s="141">
        <f t="shared" si="1041"/>
        <v>0</v>
      </c>
      <c r="BB763" s="141">
        <f t="shared" si="1041"/>
        <v>0</v>
      </c>
      <c r="BC763" s="141">
        <f t="shared" si="1041"/>
        <v>0</v>
      </c>
      <c r="BD763" s="141">
        <f t="shared" si="1041"/>
        <v>0</v>
      </c>
      <c r="BE763" s="141">
        <f t="shared" si="1041"/>
        <v>0</v>
      </c>
      <c r="BF763" s="141">
        <f t="shared" si="1041"/>
        <v>0</v>
      </c>
      <c r="BG763" s="141">
        <f t="shared" si="1041"/>
        <v>0</v>
      </c>
      <c r="BH763" s="141">
        <f t="shared" si="1041"/>
        <v>0</v>
      </c>
      <c r="BI763" s="141">
        <f t="shared" si="1041"/>
        <v>0</v>
      </c>
      <c r="BJ763" s="141">
        <f t="shared" si="1041"/>
        <v>0</v>
      </c>
      <c r="BK763" s="141">
        <f t="shared" si="1041"/>
        <v>0</v>
      </c>
      <c r="BL763" s="141">
        <f t="shared" si="1041"/>
        <v>0</v>
      </c>
      <c r="BM763" s="141">
        <f t="shared" si="1041"/>
        <v>0</v>
      </c>
      <c r="BN763" s="141">
        <f t="shared" si="1041"/>
        <v>0</v>
      </c>
      <c r="BO763" s="141">
        <f t="shared" si="1041"/>
        <v>0</v>
      </c>
      <c r="BP763" s="141">
        <f t="shared" si="1041"/>
        <v>0</v>
      </c>
      <c r="BQ763" s="141">
        <f t="shared" si="1041"/>
        <v>0</v>
      </c>
      <c r="BR763" s="141">
        <f t="shared" si="1041"/>
        <v>0</v>
      </c>
      <c r="BS763" s="141">
        <f t="shared" si="1041"/>
        <v>0</v>
      </c>
      <c r="BT763" s="141">
        <f t="shared" si="1041"/>
        <v>0</v>
      </c>
      <c r="BU763" s="141">
        <f t="shared" si="1041"/>
        <v>0</v>
      </c>
      <c r="BV763" s="141">
        <f t="shared" si="1041"/>
        <v>0</v>
      </c>
      <c r="BW763" s="141">
        <f t="shared" si="1041"/>
        <v>0</v>
      </c>
      <c r="BX763" s="141">
        <f t="shared" si="1041"/>
        <v>0</v>
      </c>
      <c r="BY763" s="141">
        <f t="shared" si="1041"/>
        <v>0</v>
      </c>
      <c r="BZ763" s="141">
        <f t="shared" si="1041"/>
        <v>0</v>
      </c>
      <c r="CA763" s="141">
        <f t="shared" si="1041"/>
        <v>0</v>
      </c>
      <c r="CB763" s="141">
        <f t="shared" si="1041"/>
        <v>0</v>
      </c>
      <c r="CC763" s="141">
        <f t="shared" si="1041"/>
        <v>0</v>
      </c>
      <c r="CD763" s="141">
        <f t="shared" si="1041"/>
        <v>0</v>
      </c>
      <c r="CE763" s="141">
        <f t="shared" si="1041"/>
        <v>0</v>
      </c>
      <c r="CF763" s="151">
        <f t="shared" si="1041"/>
        <v>0</v>
      </c>
      <c r="CG763" s="52"/>
      <c r="CH763" s="52"/>
      <c r="CI763" s="52"/>
      <c r="CJ763" s="52"/>
      <c r="CK763" s="52"/>
      <c r="CL763" s="52"/>
      <c r="CM763" s="52"/>
      <c r="CN763" s="52"/>
      <c r="CO763" s="52"/>
      <c r="CP763" s="52"/>
      <c r="CQ763" s="52"/>
      <c r="CR763" s="52"/>
      <c r="CS763" s="52"/>
      <c r="CT763" s="52"/>
      <c r="CU763" s="52"/>
      <c r="CV763" s="52"/>
      <c r="CW763" s="52"/>
      <c r="CX763" s="52"/>
      <c r="CY763" s="52"/>
      <c r="CZ763" s="52"/>
      <c r="DA763" s="52"/>
      <c r="DB763" s="52"/>
      <c r="DC763" s="52"/>
      <c r="DD763" s="52"/>
      <c r="DE763" s="52"/>
      <c r="DF763" s="52"/>
      <c r="DG763" s="52"/>
      <c r="DH763" s="52"/>
      <c r="DI763" s="52"/>
      <c r="DJ763" s="52"/>
      <c r="DK763" s="52"/>
      <c r="DL763" s="52"/>
    </row>
    <row r="764" spans="1:116" s="57" customFormat="1" x14ac:dyDescent="0.2">
      <c r="A764" s="219"/>
      <c r="B764" s="222"/>
      <c r="C764" s="225"/>
      <c r="D764" s="228"/>
      <c r="E764" s="228"/>
      <c r="F764" s="228"/>
      <c r="G764" s="231"/>
      <c r="H764" s="234"/>
      <c r="I764" s="222"/>
      <c r="J764" s="222"/>
      <c r="K764" s="234"/>
      <c r="L764" s="140" t="s">
        <v>145</v>
      </c>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c r="AT764" s="143">
        <f t="shared" si="980"/>
        <v>0</v>
      </c>
      <c r="AU764" s="144">
        <f t="shared" ref="AU764:AU771" si="1044">AT764*$H$764</f>
        <v>0</v>
      </c>
      <c r="AV764" s="52"/>
      <c r="AW764" s="55">
        <f t="shared" si="1002"/>
        <v>0</v>
      </c>
      <c r="AX764" s="55"/>
      <c r="AY764" s="140" t="s">
        <v>145</v>
      </c>
      <c r="AZ764" s="140">
        <f t="shared" si="1041"/>
        <v>0</v>
      </c>
      <c r="BA764" s="140">
        <f t="shared" si="1041"/>
        <v>0</v>
      </c>
      <c r="BB764" s="140">
        <f t="shared" si="1041"/>
        <v>0</v>
      </c>
      <c r="BC764" s="140">
        <f t="shared" si="1041"/>
        <v>0</v>
      </c>
      <c r="BD764" s="140">
        <f t="shared" si="1041"/>
        <v>0</v>
      </c>
      <c r="BE764" s="140">
        <f t="shared" si="1041"/>
        <v>0</v>
      </c>
      <c r="BF764" s="140">
        <f t="shared" si="1041"/>
        <v>0</v>
      </c>
      <c r="BG764" s="140">
        <f t="shared" si="1041"/>
        <v>0</v>
      </c>
      <c r="BH764" s="140">
        <f t="shared" si="1041"/>
        <v>0</v>
      </c>
      <c r="BI764" s="140">
        <f t="shared" si="1041"/>
        <v>0</v>
      </c>
      <c r="BJ764" s="140">
        <f t="shared" si="1041"/>
        <v>0</v>
      </c>
      <c r="BK764" s="140">
        <f t="shared" si="1041"/>
        <v>0</v>
      </c>
      <c r="BL764" s="140">
        <f t="shared" si="1041"/>
        <v>0</v>
      </c>
      <c r="BM764" s="140">
        <f t="shared" si="1041"/>
        <v>0</v>
      </c>
      <c r="BN764" s="140">
        <f t="shared" si="1041"/>
        <v>0</v>
      </c>
      <c r="BO764" s="140">
        <f t="shared" si="1041"/>
        <v>0</v>
      </c>
      <c r="BP764" s="140">
        <f t="shared" si="1041"/>
        <v>0</v>
      </c>
      <c r="BQ764" s="140">
        <f t="shared" si="1041"/>
        <v>0</v>
      </c>
      <c r="BR764" s="140">
        <f t="shared" si="1041"/>
        <v>0</v>
      </c>
      <c r="BS764" s="140">
        <f t="shared" si="1041"/>
        <v>0</v>
      </c>
      <c r="BT764" s="140">
        <f t="shared" si="1041"/>
        <v>0</v>
      </c>
      <c r="BU764" s="140">
        <f t="shared" si="1041"/>
        <v>0</v>
      </c>
      <c r="BV764" s="140">
        <f t="shared" si="1041"/>
        <v>0</v>
      </c>
      <c r="BW764" s="140">
        <f t="shared" si="1041"/>
        <v>0</v>
      </c>
      <c r="BX764" s="140">
        <f t="shared" si="1041"/>
        <v>0</v>
      </c>
      <c r="BY764" s="140">
        <f t="shared" si="1041"/>
        <v>0</v>
      </c>
      <c r="BZ764" s="140">
        <f t="shared" si="1041"/>
        <v>0</v>
      </c>
      <c r="CA764" s="140">
        <f t="shared" si="1041"/>
        <v>0</v>
      </c>
      <c r="CB764" s="140">
        <f t="shared" si="1041"/>
        <v>0</v>
      </c>
      <c r="CC764" s="140">
        <f t="shared" si="1041"/>
        <v>0</v>
      </c>
      <c r="CD764" s="140">
        <f t="shared" si="1041"/>
        <v>0</v>
      </c>
      <c r="CE764" s="140">
        <f t="shared" si="1041"/>
        <v>0</v>
      </c>
      <c r="CF764" s="145">
        <f t="shared" si="1041"/>
        <v>0</v>
      </c>
      <c r="CG764" s="52"/>
      <c r="CH764" s="52"/>
      <c r="CI764" s="52"/>
      <c r="CJ764" s="52"/>
      <c r="CK764" s="52"/>
      <c r="CL764" s="52"/>
      <c r="CM764" s="52"/>
      <c r="CN764" s="52"/>
      <c r="CO764" s="52"/>
      <c r="CP764" s="52"/>
      <c r="CQ764" s="52"/>
      <c r="CR764" s="52"/>
      <c r="CS764" s="52"/>
      <c r="CT764" s="52"/>
      <c r="CU764" s="52"/>
      <c r="CV764" s="52"/>
      <c r="CW764" s="52"/>
      <c r="CX764" s="52"/>
      <c r="CY764" s="52"/>
      <c r="CZ764" s="52"/>
      <c r="DA764" s="52"/>
      <c r="DB764" s="52"/>
      <c r="DC764" s="52"/>
      <c r="DD764" s="52"/>
      <c r="DE764" s="52"/>
      <c r="DF764" s="52"/>
      <c r="DG764" s="52"/>
      <c r="DH764" s="52"/>
      <c r="DI764" s="52"/>
      <c r="DJ764" s="52"/>
      <c r="DK764" s="52"/>
      <c r="DL764" s="52"/>
    </row>
    <row r="765" spans="1:116" s="57" customFormat="1" x14ac:dyDescent="0.2">
      <c r="A765" s="220"/>
      <c r="B765" s="223"/>
      <c r="C765" s="226"/>
      <c r="D765" s="229"/>
      <c r="E765" s="229"/>
      <c r="F765" s="229"/>
      <c r="G765" s="232"/>
      <c r="H765" s="235"/>
      <c r="I765" s="237"/>
      <c r="J765" s="237"/>
      <c r="K765" s="235"/>
      <c r="L765" s="54" t="s">
        <v>1</v>
      </c>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146">
        <f t="shared" si="980"/>
        <v>0</v>
      </c>
      <c r="AU765" s="147">
        <f t="shared" si="1044"/>
        <v>0</v>
      </c>
      <c r="AV765" s="52"/>
      <c r="AW765" s="55">
        <f t="shared" si="1002"/>
        <v>0</v>
      </c>
      <c r="AX765" s="55"/>
      <c r="AY765" s="54" t="s">
        <v>1</v>
      </c>
      <c r="AZ765" s="54">
        <f t="shared" si="1041"/>
        <v>0</v>
      </c>
      <c r="BA765" s="54">
        <f t="shared" si="1041"/>
        <v>0</v>
      </c>
      <c r="BB765" s="54">
        <f t="shared" si="1041"/>
        <v>0</v>
      </c>
      <c r="BC765" s="54">
        <f t="shared" si="1041"/>
        <v>0</v>
      </c>
      <c r="BD765" s="54">
        <f t="shared" si="1041"/>
        <v>0</v>
      </c>
      <c r="BE765" s="54">
        <f t="shared" si="1041"/>
        <v>0</v>
      </c>
      <c r="BF765" s="54">
        <f t="shared" si="1041"/>
        <v>0</v>
      </c>
      <c r="BG765" s="54">
        <f t="shared" si="1041"/>
        <v>0</v>
      </c>
      <c r="BH765" s="54">
        <f t="shared" si="1041"/>
        <v>0</v>
      </c>
      <c r="BI765" s="54">
        <f t="shared" si="1041"/>
        <v>0</v>
      </c>
      <c r="BJ765" s="54">
        <f t="shared" si="1041"/>
        <v>0</v>
      </c>
      <c r="BK765" s="54">
        <f t="shared" si="1041"/>
        <v>0</v>
      </c>
      <c r="BL765" s="54">
        <f t="shared" si="1041"/>
        <v>0</v>
      </c>
      <c r="BM765" s="54">
        <f t="shared" si="1041"/>
        <v>0</v>
      </c>
      <c r="BN765" s="54">
        <f t="shared" si="1041"/>
        <v>0</v>
      </c>
      <c r="BO765" s="54">
        <f t="shared" si="1041"/>
        <v>0</v>
      </c>
      <c r="BP765" s="54">
        <f t="shared" si="1041"/>
        <v>0</v>
      </c>
      <c r="BQ765" s="54">
        <f t="shared" si="1041"/>
        <v>0</v>
      </c>
      <c r="BR765" s="54">
        <f t="shared" si="1041"/>
        <v>0</v>
      </c>
      <c r="BS765" s="54">
        <f t="shared" si="1041"/>
        <v>0</v>
      </c>
      <c r="BT765" s="54">
        <f t="shared" si="1041"/>
        <v>0</v>
      </c>
      <c r="BU765" s="54">
        <f t="shared" si="1041"/>
        <v>0</v>
      </c>
      <c r="BV765" s="54">
        <f t="shared" si="1041"/>
        <v>0</v>
      </c>
      <c r="BW765" s="54">
        <f t="shared" si="1041"/>
        <v>0</v>
      </c>
      <c r="BX765" s="54">
        <f t="shared" si="1041"/>
        <v>0</v>
      </c>
      <c r="BY765" s="54">
        <f t="shared" si="1041"/>
        <v>0</v>
      </c>
      <c r="BZ765" s="54">
        <f t="shared" si="1041"/>
        <v>0</v>
      </c>
      <c r="CA765" s="54">
        <f t="shared" si="1041"/>
        <v>0</v>
      </c>
      <c r="CB765" s="54">
        <f t="shared" si="1041"/>
        <v>0</v>
      </c>
      <c r="CC765" s="54">
        <f t="shared" si="1041"/>
        <v>0</v>
      </c>
      <c r="CD765" s="54">
        <f t="shared" si="1041"/>
        <v>0</v>
      </c>
      <c r="CE765" s="54">
        <f t="shared" si="1041"/>
        <v>0</v>
      </c>
      <c r="CF765" s="148">
        <f t="shared" si="1041"/>
        <v>0</v>
      </c>
      <c r="CG765" s="52"/>
      <c r="CH765" s="52"/>
      <c r="CI765" s="52"/>
      <c r="CJ765" s="52"/>
      <c r="CK765" s="52"/>
      <c r="CL765" s="52"/>
      <c r="CM765" s="52"/>
      <c r="CN765" s="52"/>
      <c r="CO765" s="52"/>
      <c r="CP765" s="52"/>
      <c r="CQ765" s="52"/>
      <c r="CR765" s="52"/>
      <c r="CS765" s="52"/>
      <c r="CT765" s="52"/>
      <c r="CU765" s="52"/>
      <c r="CV765" s="52"/>
      <c r="CW765" s="52"/>
      <c r="CX765" s="52"/>
      <c r="CY765" s="52"/>
      <c r="CZ765" s="52"/>
      <c r="DA765" s="52"/>
      <c r="DB765" s="52"/>
      <c r="DC765" s="52"/>
      <c r="DD765" s="52"/>
      <c r="DE765" s="52"/>
      <c r="DF765" s="52"/>
      <c r="DG765" s="52"/>
      <c r="DH765" s="52"/>
      <c r="DI765" s="52"/>
      <c r="DJ765" s="52"/>
      <c r="DK765" s="52"/>
      <c r="DL765" s="52"/>
    </row>
    <row r="766" spans="1:116" s="57" customFormat="1" x14ac:dyDescent="0.2">
      <c r="A766" s="220"/>
      <c r="B766" s="223"/>
      <c r="C766" s="226"/>
      <c r="D766" s="229"/>
      <c r="E766" s="229"/>
      <c r="F766" s="229"/>
      <c r="G766" s="232"/>
      <c r="H766" s="235"/>
      <c r="I766" s="237"/>
      <c r="J766" s="237"/>
      <c r="K766" s="235"/>
      <c r="L766" s="54" t="s">
        <v>2</v>
      </c>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146">
        <f t="shared" si="980"/>
        <v>0</v>
      </c>
      <c r="AU766" s="147">
        <f t="shared" si="1044"/>
        <v>0</v>
      </c>
      <c r="AV766" s="52"/>
      <c r="AW766" s="55">
        <f t="shared" si="1002"/>
        <v>0</v>
      </c>
      <c r="AX766" s="55"/>
      <c r="AY766" s="54" t="s">
        <v>2</v>
      </c>
      <c r="AZ766" s="54">
        <f t="shared" si="1041"/>
        <v>0</v>
      </c>
      <c r="BA766" s="54">
        <f t="shared" si="1041"/>
        <v>0</v>
      </c>
      <c r="BB766" s="54">
        <f t="shared" si="1041"/>
        <v>0</v>
      </c>
      <c r="BC766" s="54">
        <f t="shared" si="1041"/>
        <v>0</v>
      </c>
      <c r="BD766" s="54">
        <f t="shared" si="1041"/>
        <v>0</v>
      </c>
      <c r="BE766" s="54">
        <f t="shared" si="1041"/>
        <v>0</v>
      </c>
      <c r="BF766" s="54">
        <f t="shared" si="1041"/>
        <v>0</v>
      </c>
      <c r="BG766" s="54">
        <f t="shared" si="1041"/>
        <v>0</v>
      </c>
      <c r="BH766" s="54">
        <f t="shared" si="1041"/>
        <v>0</v>
      </c>
      <c r="BI766" s="54">
        <f t="shared" si="1041"/>
        <v>0</v>
      </c>
      <c r="BJ766" s="54">
        <f t="shared" si="1041"/>
        <v>0</v>
      </c>
      <c r="BK766" s="54">
        <f t="shared" si="1041"/>
        <v>0</v>
      </c>
      <c r="BL766" s="54">
        <f t="shared" si="1041"/>
        <v>0</v>
      </c>
      <c r="BM766" s="54">
        <f t="shared" si="1041"/>
        <v>0</v>
      </c>
      <c r="BN766" s="54">
        <f t="shared" si="1041"/>
        <v>0</v>
      </c>
      <c r="BO766" s="54">
        <f t="shared" si="1041"/>
        <v>0</v>
      </c>
      <c r="BP766" s="54">
        <f t="shared" si="1041"/>
        <v>0</v>
      </c>
      <c r="BQ766" s="54">
        <f t="shared" si="1041"/>
        <v>0</v>
      </c>
      <c r="BR766" s="54">
        <f t="shared" si="1041"/>
        <v>0</v>
      </c>
      <c r="BS766" s="54">
        <f t="shared" si="1041"/>
        <v>0</v>
      </c>
      <c r="BT766" s="54">
        <f t="shared" si="1041"/>
        <v>0</v>
      </c>
      <c r="BU766" s="54">
        <f t="shared" si="1041"/>
        <v>0</v>
      </c>
      <c r="BV766" s="54">
        <f t="shared" si="1041"/>
        <v>0</v>
      </c>
      <c r="BW766" s="54">
        <f t="shared" si="1041"/>
        <v>0</v>
      </c>
      <c r="BX766" s="54">
        <f t="shared" si="1041"/>
        <v>0</v>
      </c>
      <c r="BY766" s="54">
        <f t="shared" si="1041"/>
        <v>0</v>
      </c>
      <c r="BZ766" s="54">
        <f t="shared" si="1041"/>
        <v>0</v>
      </c>
      <c r="CA766" s="54">
        <f t="shared" si="1041"/>
        <v>0</v>
      </c>
      <c r="CB766" s="54">
        <f t="shared" si="1041"/>
        <v>0</v>
      </c>
      <c r="CC766" s="54">
        <f t="shared" si="1041"/>
        <v>0</v>
      </c>
      <c r="CD766" s="54">
        <f t="shared" si="1041"/>
        <v>0</v>
      </c>
      <c r="CE766" s="54">
        <f t="shared" si="1041"/>
        <v>0</v>
      </c>
      <c r="CF766" s="148">
        <f t="shared" si="1041"/>
        <v>0</v>
      </c>
      <c r="CG766" s="52"/>
      <c r="CH766" s="52"/>
      <c r="CI766" s="52"/>
      <c r="CJ766" s="52"/>
      <c r="CK766" s="52"/>
      <c r="CL766" s="52"/>
      <c r="CM766" s="52"/>
      <c r="CN766" s="52"/>
      <c r="CO766" s="52"/>
      <c r="CP766" s="52"/>
      <c r="CQ766" s="52"/>
      <c r="CR766" s="52"/>
      <c r="CS766" s="52"/>
      <c r="CT766" s="52"/>
      <c r="CU766" s="52"/>
      <c r="CV766" s="52"/>
      <c r="CW766" s="52"/>
      <c r="CX766" s="52"/>
      <c r="CY766" s="52"/>
      <c r="CZ766" s="52"/>
      <c r="DA766" s="52"/>
      <c r="DB766" s="52"/>
      <c r="DC766" s="52"/>
      <c r="DD766" s="52"/>
      <c r="DE766" s="52"/>
      <c r="DF766" s="52"/>
      <c r="DG766" s="52"/>
      <c r="DH766" s="52"/>
      <c r="DI766" s="52"/>
      <c r="DJ766" s="52"/>
      <c r="DK766" s="52"/>
      <c r="DL766" s="52"/>
    </row>
    <row r="767" spans="1:116" s="57" customFormat="1" x14ac:dyDescent="0.2">
      <c r="A767" s="220"/>
      <c r="B767" s="223"/>
      <c r="C767" s="226"/>
      <c r="D767" s="229"/>
      <c r="E767" s="229"/>
      <c r="F767" s="229"/>
      <c r="G767" s="232"/>
      <c r="H767" s="235"/>
      <c r="I767" s="237"/>
      <c r="J767" s="237"/>
      <c r="K767" s="235"/>
      <c r="L767" s="54" t="s">
        <v>138</v>
      </c>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146">
        <f t="shared" si="980"/>
        <v>0</v>
      </c>
      <c r="AU767" s="147">
        <f t="shared" si="1044"/>
        <v>0</v>
      </c>
      <c r="AV767" s="52"/>
      <c r="AW767" s="55">
        <f t="shared" si="1002"/>
        <v>0</v>
      </c>
      <c r="AX767" s="55"/>
      <c r="AY767" s="54" t="s">
        <v>138</v>
      </c>
      <c r="AZ767" s="54">
        <f t="shared" si="1041"/>
        <v>0</v>
      </c>
      <c r="BA767" s="54">
        <f t="shared" si="1041"/>
        <v>0</v>
      </c>
      <c r="BB767" s="54">
        <f t="shared" si="1041"/>
        <v>0</v>
      </c>
      <c r="BC767" s="54">
        <f t="shared" si="1041"/>
        <v>0</v>
      </c>
      <c r="BD767" s="54">
        <f t="shared" si="1041"/>
        <v>0</v>
      </c>
      <c r="BE767" s="54">
        <f t="shared" si="1041"/>
        <v>0</v>
      </c>
      <c r="BF767" s="54">
        <f t="shared" si="1041"/>
        <v>0</v>
      </c>
      <c r="BG767" s="54">
        <f t="shared" si="1041"/>
        <v>0</v>
      </c>
      <c r="BH767" s="54">
        <f t="shared" si="1041"/>
        <v>0</v>
      </c>
      <c r="BI767" s="54">
        <f t="shared" si="1041"/>
        <v>0</v>
      </c>
      <c r="BJ767" s="54">
        <f t="shared" si="1041"/>
        <v>0</v>
      </c>
      <c r="BK767" s="54">
        <f t="shared" si="1041"/>
        <v>0</v>
      </c>
      <c r="BL767" s="54">
        <f t="shared" si="1041"/>
        <v>0</v>
      </c>
      <c r="BM767" s="54">
        <f t="shared" si="1041"/>
        <v>0</v>
      </c>
      <c r="BN767" s="54">
        <f t="shared" si="1041"/>
        <v>0</v>
      </c>
      <c r="BO767" s="54">
        <f t="shared" si="1041"/>
        <v>0</v>
      </c>
      <c r="BP767" s="54">
        <f t="shared" si="1041"/>
        <v>0</v>
      </c>
      <c r="BQ767" s="54">
        <f t="shared" si="1041"/>
        <v>0</v>
      </c>
      <c r="BR767" s="54">
        <f t="shared" si="1041"/>
        <v>0</v>
      </c>
      <c r="BS767" s="54">
        <f t="shared" si="1041"/>
        <v>0</v>
      </c>
      <c r="BT767" s="54">
        <f t="shared" si="1041"/>
        <v>0</v>
      </c>
      <c r="BU767" s="54">
        <f t="shared" si="1041"/>
        <v>0</v>
      </c>
      <c r="BV767" s="54">
        <f t="shared" si="1041"/>
        <v>0</v>
      </c>
      <c r="BW767" s="54">
        <f t="shared" si="1041"/>
        <v>0</v>
      </c>
      <c r="BX767" s="54">
        <f t="shared" si="1041"/>
        <v>0</v>
      </c>
      <c r="BY767" s="54">
        <f t="shared" si="1041"/>
        <v>0</v>
      </c>
      <c r="BZ767" s="54">
        <f t="shared" si="1041"/>
        <v>0</v>
      </c>
      <c r="CA767" s="54">
        <f t="shared" si="1041"/>
        <v>0</v>
      </c>
      <c r="CB767" s="54">
        <f t="shared" si="1041"/>
        <v>0</v>
      </c>
      <c r="CC767" s="54">
        <f t="shared" si="1041"/>
        <v>0</v>
      </c>
      <c r="CD767" s="54">
        <f t="shared" si="1041"/>
        <v>0</v>
      </c>
      <c r="CE767" s="54">
        <f t="shared" si="1041"/>
        <v>0</v>
      </c>
      <c r="CF767" s="148">
        <f t="shared" si="1041"/>
        <v>0</v>
      </c>
      <c r="CG767" s="52"/>
      <c r="CH767" s="52"/>
      <c r="CI767" s="52"/>
      <c r="CJ767" s="52"/>
      <c r="CK767" s="52"/>
      <c r="CL767" s="52"/>
      <c r="CM767" s="52"/>
      <c r="CN767" s="52"/>
      <c r="CO767" s="52"/>
      <c r="CP767" s="52"/>
      <c r="CQ767" s="52"/>
      <c r="CR767" s="52"/>
      <c r="CS767" s="52"/>
      <c r="CT767" s="52"/>
      <c r="CU767" s="52"/>
      <c r="CV767" s="52"/>
      <c r="CW767" s="52"/>
      <c r="CX767" s="52"/>
      <c r="CY767" s="52"/>
      <c r="CZ767" s="52"/>
      <c r="DA767" s="52"/>
      <c r="DB767" s="52"/>
      <c r="DC767" s="52"/>
      <c r="DD767" s="52"/>
      <c r="DE767" s="52"/>
      <c r="DF767" s="52"/>
      <c r="DG767" s="52"/>
      <c r="DH767" s="52"/>
      <c r="DI767" s="52"/>
      <c r="DJ767" s="52"/>
      <c r="DK767" s="52"/>
      <c r="DL767" s="52"/>
    </row>
    <row r="768" spans="1:116" s="57" customFormat="1" x14ac:dyDescent="0.2">
      <c r="A768" s="220"/>
      <c r="B768" s="223"/>
      <c r="C768" s="226"/>
      <c r="D768" s="229"/>
      <c r="E768" s="229"/>
      <c r="F768" s="229"/>
      <c r="G768" s="232"/>
      <c r="H768" s="235"/>
      <c r="I768" s="237"/>
      <c r="J768" s="237"/>
      <c r="K768" s="235"/>
      <c r="L768" s="54" t="s">
        <v>142</v>
      </c>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146">
        <f t="shared" si="980"/>
        <v>0</v>
      </c>
      <c r="AU768" s="147">
        <f t="shared" si="1044"/>
        <v>0</v>
      </c>
      <c r="AV768" s="52"/>
      <c r="AW768" s="55">
        <f t="shared" si="1002"/>
        <v>0</v>
      </c>
      <c r="AX768" s="55"/>
      <c r="AY768" s="54" t="s">
        <v>142</v>
      </c>
      <c r="AZ768" s="54">
        <f t="shared" si="1041"/>
        <v>0</v>
      </c>
      <c r="BA768" s="54">
        <f t="shared" si="1041"/>
        <v>0</v>
      </c>
      <c r="BB768" s="54">
        <f t="shared" si="1041"/>
        <v>0</v>
      </c>
      <c r="BC768" s="54">
        <f t="shared" si="1041"/>
        <v>0</v>
      </c>
      <c r="BD768" s="54">
        <f t="shared" si="1041"/>
        <v>0</v>
      </c>
      <c r="BE768" s="54">
        <f t="shared" si="1041"/>
        <v>0</v>
      </c>
      <c r="BF768" s="54">
        <f t="shared" si="1041"/>
        <v>0</v>
      </c>
      <c r="BG768" s="54">
        <f t="shared" si="1041"/>
        <v>0</v>
      </c>
      <c r="BH768" s="54">
        <f t="shared" si="1041"/>
        <v>0</v>
      </c>
      <c r="BI768" s="54">
        <f t="shared" si="1041"/>
        <v>0</v>
      </c>
      <c r="BJ768" s="54">
        <f t="shared" si="1041"/>
        <v>0</v>
      </c>
      <c r="BK768" s="54">
        <f t="shared" si="1041"/>
        <v>0</v>
      </c>
      <c r="BL768" s="54">
        <f t="shared" si="1041"/>
        <v>0</v>
      </c>
      <c r="BM768" s="54">
        <f t="shared" si="1041"/>
        <v>0</v>
      </c>
      <c r="BN768" s="54">
        <f t="shared" si="1041"/>
        <v>0</v>
      </c>
      <c r="BO768" s="54">
        <f t="shared" si="1041"/>
        <v>0</v>
      </c>
      <c r="BP768" s="54">
        <f t="shared" si="1041"/>
        <v>0</v>
      </c>
      <c r="BQ768" s="54">
        <f t="shared" si="1041"/>
        <v>0</v>
      </c>
      <c r="BR768" s="54">
        <f t="shared" si="1041"/>
        <v>0</v>
      </c>
      <c r="BS768" s="54">
        <f t="shared" si="1041"/>
        <v>0</v>
      </c>
      <c r="BT768" s="54">
        <f t="shared" si="1041"/>
        <v>0</v>
      </c>
      <c r="BU768" s="54">
        <f t="shared" si="1041"/>
        <v>0</v>
      </c>
      <c r="BV768" s="54">
        <f t="shared" si="1041"/>
        <v>0</v>
      </c>
      <c r="BW768" s="54">
        <f t="shared" si="1041"/>
        <v>0</v>
      </c>
      <c r="BX768" s="54">
        <f t="shared" si="1041"/>
        <v>0</v>
      </c>
      <c r="BY768" s="54">
        <f t="shared" si="1041"/>
        <v>0</v>
      </c>
      <c r="BZ768" s="54">
        <f t="shared" si="1041"/>
        <v>0</v>
      </c>
      <c r="CA768" s="54">
        <f t="shared" si="1041"/>
        <v>0</v>
      </c>
      <c r="CB768" s="54">
        <f t="shared" si="1041"/>
        <v>0</v>
      </c>
      <c r="CC768" s="54">
        <f t="shared" si="1041"/>
        <v>0</v>
      </c>
      <c r="CD768" s="54">
        <f t="shared" si="1041"/>
        <v>0</v>
      </c>
      <c r="CE768" s="54">
        <f t="shared" si="1041"/>
        <v>0</v>
      </c>
      <c r="CF768" s="148">
        <f t="shared" si="1041"/>
        <v>0</v>
      </c>
      <c r="CG768" s="52"/>
      <c r="CH768" s="52"/>
      <c r="CI768" s="52"/>
      <c r="CJ768" s="52"/>
      <c r="CK768" s="52"/>
      <c r="CL768" s="52"/>
      <c r="CM768" s="52"/>
      <c r="CN768" s="52"/>
      <c r="CO768" s="52"/>
      <c r="CP768" s="52"/>
      <c r="CQ768" s="52"/>
      <c r="CR768" s="52"/>
      <c r="CS768" s="52"/>
      <c r="CT768" s="52"/>
      <c r="CU768" s="52"/>
      <c r="CV768" s="52"/>
      <c r="CW768" s="52"/>
      <c r="CX768" s="52"/>
      <c r="CY768" s="52"/>
      <c r="CZ768" s="52"/>
      <c r="DA768" s="52"/>
      <c r="DB768" s="52"/>
      <c r="DC768" s="52"/>
      <c r="DD768" s="52"/>
      <c r="DE768" s="52"/>
      <c r="DF768" s="52"/>
      <c r="DG768" s="52"/>
      <c r="DH768" s="52"/>
      <c r="DI768" s="52"/>
      <c r="DJ768" s="52"/>
      <c r="DK768" s="52"/>
      <c r="DL768" s="52"/>
    </row>
    <row r="769" spans="1:116" s="57" customFormat="1" x14ac:dyDescent="0.2">
      <c r="A769" s="220"/>
      <c r="B769" s="223"/>
      <c r="C769" s="226"/>
      <c r="D769" s="229"/>
      <c r="E769" s="229"/>
      <c r="F769" s="229"/>
      <c r="G769" s="232"/>
      <c r="H769" s="235"/>
      <c r="I769" s="237"/>
      <c r="J769" s="237"/>
      <c r="K769" s="235"/>
      <c r="L769" s="54" t="s">
        <v>139</v>
      </c>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146">
        <f t="shared" si="980"/>
        <v>0</v>
      </c>
      <c r="AU769" s="147">
        <f t="shared" si="1044"/>
        <v>0</v>
      </c>
      <c r="AV769" s="52"/>
      <c r="AW769" s="55">
        <f t="shared" si="1002"/>
        <v>0</v>
      </c>
      <c r="AX769" s="55"/>
      <c r="AY769" s="54" t="s">
        <v>139</v>
      </c>
      <c r="AZ769" s="54">
        <f t="shared" si="1041"/>
        <v>0</v>
      </c>
      <c r="BA769" s="54">
        <f t="shared" si="1041"/>
        <v>0</v>
      </c>
      <c r="BB769" s="54">
        <f t="shared" si="1041"/>
        <v>0</v>
      </c>
      <c r="BC769" s="54">
        <f t="shared" si="1041"/>
        <v>0</v>
      </c>
      <c r="BD769" s="54">
        <f t="shared" si="1041"/>
        <v>0</v>
      </c>
      <c r="BE769" s="54">
        <f t="shared" si="1041"/>
        <v>0</v>
      </c>
      <c r="BF769" s="54">
        <f t="shared" si="1041"/>
        <v>0</v>
      </c>
      <c r="BG769" s="54">
        <f t="shared" si="1041"/>
        <v>0</v>
      </c>
      <c r="BH769" s="54">
        <f t="shared" si="1041"/>
        <v>0</v>
      </c>
      <c r="BI769" s="54">
        <f t="shared" si="1041"/>
        <v>0</v>
      </c>
      <c r="BJ769" s="54">
        <f t="shared" si="1041"/>
        <v>0</v>
      </c>
      <c r="BK769" s="54">
        <f t="shared" si="1041"/>
        <v>0</v>
      </c>
      <c r="BL769" s="54">
        <f t="shared" si="1041"/>
        <v>0</v>
      </c>
      <c r="BM769" s="54">
        <f t="shared" si="1041"/>
        <v>0</v>
      </c>
      <c r="BN769" s="54">
        <f t="shared" si="1041"/>
        <v>0</v>
      </c>
      <c r="BO769" s="54">
        <f t="shared" si="1041"/>
        <v>0</v>
      </c>
      <c r="BP769" s="54">
        <f t="shared" si="1041"/>
        <v>0</v>
      </c>
      <c r="BQ769" s="54">
        <f t="shared" si="1041"/>
        <v>0</v>
      </c>
      <c r="BR769" s="54">
        <f t="shared" si="1041"/>
        <v>0</v>
      </c>
      <c r="BS769" s="54">
        <f t="shared" si="1041"/>
        <v>0</v>
      </c>
      <c r="BT769" s="54">
        <f t="shared" si="1041"/>
        <v>0</v>
      </c>
      <c r="BU769" s="54">
        <f t="shared" si="1041"/>
        <v>0</v>
      </c>
      <c r="BV769" s="54">
        <f t="shared" si="1041"/>
        <v>0</v>
      </c>
      <c r="BW769" s="54">
        <f t="shared" si="1041"/>
        <v>0</v>
      </c>
      <c r="BX769" s="54">
        <f t="shared" si="1041"/>
        <v>0</v>
      </c>
      <c r="BY769" s="54">
        <f t="shared" si="1041"/>
        <v>0</v>
      </c>
      <c r="BZ769" s="54">
        <f t="shared" si="1041"/>
        <v>0</v>
      </c>
      <c r="CA769" s="54">
        <f t="shared" si="1041"/>
        <v>0</v>
      </c>
      <c r="CB769" s="54">
        <f t="shared" si="1041"/>
        <v>0</v>
      </c>
      <c r="CC769" s="54">
        <f t="shared" si="1041"/>
        <v>0</v>
      </c>
      <c r="CD769" s="54">
        <f t="shared" si="1041"/>
        <v>0</v>
      </c>
      <c r="CE769" s="54">
        <f t="shared" si="1041"/>
        <v>0</v>
      </c>
      <c r="CF769" s="148">
        <f t="shared" si="1041"/>
        <v>0</v>
      </c>
      <c r="CG769" s="52"/>
      <c r="CH769" s="52"/>
      <c r="CI769" s="52"/>
      <c r="CJ769" s="52"/>
      <c r="CK769" s="52"/>
      <c r="CL769" s="52"/>
      <c r="CM769" s="52"/>
      <c r="CN769" s="52"/>
      <c r="CO769" s="52"/>
      <c r="CP769" s="52"/>
      <c r="CQ769" s="52"/>
      <c r="CR769" s="52"/>
      <c r="CS769" s="52"/>
      <c r="CT769" s="52"/>
      <c r="CU769" s="52"/>
      <c r="CV769" s="52"/>
      <c r="CW769" s="52"/>
      <c r="CX769" s="52"/>
      <c r="CY769" s="52"/>
      <c r="CZ769" s="52"/>
      <c r="DA769" s="52"/>
      <c r="DB769" s="52"/>
      <c r="DC769" s="52"/>
      <c r="DD769" s="52"/>
      <c r="DE769" s="52"/>
      <c r="DF769" s="52"/>
      <c r="DG769" s="52"/>
      <c r="DH769" s="52"/>
      <c r="DI769" s="52"/>
      <c r="DJ769" s="52"/>
      <c r="DK769" s="52"/>
      <c r="DL769" s="52"/>
    </row>
    <row r="770" spans="1:116" s="57" customFormat="1" x14ac:dyDescent="0.2">
      <c r="A770" s="220"/>
      <c r="B770" s="223"/>
      <c r="C770" s="226"/>
      <c r="D770" s="229"/>
      <c r="E770" s="229"/>
      <c r="F770" s="229"/>
      <c r="G770" s="232"/>
      <c r="H770" s="235"/>
      <c r="I770" s="237"/>
      <c r="J770" s="237"/>
      <c r="K770" s="235"/>
      <c r="L770" s="54" t="s">
        <v>140</v>
      </c>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146">
        <f t="shared" si="980"/>
        <v>0</v>
      </c>
      <c r="AU770" s="147">
        <f t="shared" si="1044"/>
        <v>0</v>
      </c>
      <c r="AV770" s="52"/>
      <c r="AW770" s="55">
        <f t="shared" si="1002"/>
        <v>0</v>
      </c>
      <c r="AX770" s="55"/>
      <c r="AY770" s="54" t="s">
        <v>140</v>
      </c>
      <c r="AZ770" s="54">
        <f t="shared" si="1041"/>
        <v>0</v>
      </c>
      <c r="BA770" s="54">
        <f t="shared" si="1041"/>
        <v>0</v>
      </c>
      <c r="BB770" s="54">
        <f t="shared" si="1041"/>
        <v>0</v>
      </c>
      <c r="BC770" s="54">
        <f t="shared" si="1041"/>
        <v>0</v>
      </c>
      <c r="BD770" s="54">
        <f t="shared" si="1041"/>
        <v>0</v>
      </c>
      <c r="BE770" s="54">
        <f t="shared" si="1041"/>
        <v>0</v>
      </c>
      <c r="BF770" s="54">
        <f t="shared" si="1041"/>
        <v>0</v>
      </c>
      <c r="BG770" s="54">
        <f t="shared" si="1041"/>
        <v>0</v>
      </c>
      <c r="BH770" s="54">
        <f t="shared" si="1041"/>
        <v>0</v>
      </c>
      <c r="BI770" s="54">
        <f t="shared" si="1041"/>
        <v>0</v>
      </c>
      <c r="BJ770" s="54">
        <f t="shared" si="1041"/>
        <v>0</v>
      </c>
      <c r="BK770" s="54">
        <f t="shared" si="1041"/>
        <v>0</v>
      </c>
      <c r="BL770" s="54">
        <f t="shared" si="1041"/>
        <v>0</v>
      </c>
      <c r="BM770" s="54">
        <f t="shared" si="1041"/>
        <v>0</v>
      </c>
      <c r="BN770" s="54">
        <f t="shared" si="1041"/>
        <v>0</v>
      </c>
      <c r="BO770" s="54">
        <f t="shared" ref="BO770" si="1045">IFERROR($AU770/$AT770*AB770,0)</f>
        <v>0</v>
      </c>
      <c r="BP770" s="54">
        <f t="shared" ref="BP770:CE778" si="1046">IFERROR($AU770/$AT770*AC770,0)</f>
        <v>0</v>
      </c>
      <c r="BQ770" s="54">
        <f t="shared" ref="BQ770" si="1047">IFERROR($AU770/$AT770*AD770,0)</f>
        <v>0</v>
      </c>
      <c r="BR770" s="54">
        <f t="shared" ref="BR770" si="1048">IFERROR($AU770/$AT770*AE770,0)</f>
        <v>0</v>
      </c>
      <c r="BS770" s="54">
        <f t="shared" ref="BS770" si="1049">IFERROR($AU770/$AT770*AF770,0)</f>
        <v>0</v>
      </c>
      <c r="BT770" s="54">
        <f t="shared" ref="BT770" si="1050">IFERROR($AU770/$AT770*AG770,0)</f>
        <v>0</v>
      </c>
      <c r="BU770" s="54">
        <f t="shared" ref="BU770" si="1051">IFERROR($AU770/$AT770*AH770,0)</f>
        <v>0</v>
      </c>
      <c r="BV770" s="54">
        <f t="shared" ref="BV770" si="1052">IFERROR($AU770/$AT770*AI770,0)</f>
        <v>0</v>
      </c>
      <c r="BW770" s="54">
        <f t="shared" ref="BW770" si="1053">IFERROR($AU770/$AT770*AJ770,0)</f>
        <v>0</v>
      </c>
      <c r="BX770" s="54">
        <f t="shared" ref="BX770" si="1054">IFERROR($AU770/$AT770*AK770,0)</f>
        <v>0</v>
      </c>
      <c r="BY770" s="54">
        <f t="shared" ref="BY770" si="1055">IFERROR($AU770/$AT770*AL770,0)</f>
        <v>0</v>
      </c>
      <c r="BZ770" s="54">
        <f t="shared" ref="BZ770" si="1056">IFERROR($AU770/$AT770*AM770,0)</f>
        <v>0</v>
      </c>
      <c r="CA770" s="54">
        <f t="shared" ref="CA770" si="1057">IFERROR($AU770/$AT770*AN770,0)</f>
        <v>0</v>
      </c>
      <c r="CB770" s="54">
        <f t="shared" ref="CB770" si="1058">IFERROR($AU770/$AT770*AO770,0)</f>
        <v>0</v>
      </c>
      <c r="CC770" s="54">
        <f t="shared" ref="CC770" si="1059">IFERROR($AU770/$AT770*AP770,0)</f>
        <v>0</v>
      </c>
      <c r="CD770" s="54">
        <f t="shared" ref="CD770" si="1060">IFERROR($AU770/$AT770*AQ770,0)</f>
        <v>0</v>
      </c>
      <c r="CE770" s="54">
        <f t="shared" ref="CE770" si="1061">IFERROR($AU770/$AT770*AR770,0)</f>
        <v>0</v>
      </c>
      <c r="CF770" s="148">
        <f t="shared" ref="AZ770:CF786" si="1062">IFERROR($AU770/$AT770*AS770,0)</f>
        <v>0</v>
      </c>
      <c r="CG770" s="52"/>
      <c r="CH770" s="52"/>
      <c r="CI770" s="52"/>
      <c r="CJ770" s="52"/>
      <c r="CK770" s="52"/>
      <c r="CL770" s="52"/>
      <c r="CM770" s="52"/>
      <c r="CN770" s="52"/>
      <c r="CO770" s="52"/>
      <c r="CP770" s="52"/>
      <c r="CQ770" s="52"/>
      <c r="CR770" s="52"/>
      <c r="CS770" s="52"/>
      <c r="CT770" s="52"/>
      <c r="CU770" s="52"/>
      <c r="CV770" s="52"/>
      <c r="CW770" s="52"/>
      <c r="CX770" s="52"/>
      <c r="CY770" s="52"/>
      <c r="CZ770" s="52"/>
      <c r="DA770" s="52"/>
      <c r="DB770" s="52"/>
      <c r="DC770" s="52"/>
      <c r="DD770" s="52"/>
      <c r="DE770" s="52"/>
      <c r="DF770" s="52"/>
      <c r="DG770" s="52"/>
      <c r="DH770" s="52"/>
      <c r="DI770" s="52"/>
      <c r="DJ770" s="52"/>
      <c r="DK770" s="52"/>
      <c r="DL770" s="52"/>
    </row>
    <row r="771" spans="1:116" s="57" customFormat="1" ht="13.5" thickBot="1" x14ac:dyDescent="0.25">
      <c r="A771" s="221"/>
      <c r="B771" s="224"/>
      <c r="C771" s="227"/>
      <c r="D771" s="230"/>
      <c r="E771" s="230"/>
      <c r="F771" s="230"/>
      <c r="G771" s="233"/>
      <c r="H771" s="236"/>
      <c r="I771" s="238"/>
      <c r="J771" s="238"/>
      <c r="K771" s="236"/>
      <c r="L771" s="141" t="s">
        <v>141</v>
      </c>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8"/>
      <c r="AL771" s="128"/>
      <c r="AM771" s="128"/>
      <c r="AN771" s="128"/>
      <c r="AO771" s="128"/>
      <c r="AP771" s="128"/>
      <c r="AQ771" s="128"/>
      <c r="AR771" s="128"/>
      <c r="AS771" s="128"/>
      <c r="AT771" s="149">
        <f t="shared" si="980"/>
        <v>0</v>
      </c>
      <c r="AU771" s="150">
        <f t="shared" si="1044"/>
        <v>0</v>
      </c>
      <c r="AV771" s="52"/>
      <c r="AW771" s="55">
        <f t="shared" si="1002"/>
        <v>0</v>
      </c>
      <c r="AX771" s="55"/>
      <c r="AY771" s="141" t="s">
        <v>141</v>
      </c>
      <c r="AZ771" s="141">
        <f t="shared" ref="AZ771:BO778" si="1063">IFERROR($AU771/$AT771*M771,0)</f>
        <v>0</v>
      </c>
      <c r="BA771" s="141">
        <f t="shared" si="1063"/>
        <v>0</v>
      </c>
      <c r="BB771" s="141">
        <f t="shared" si="1063"/>
        <v>0</v>
      </c>
      <c r="BC771" s="141">
        <f t="shared" si="1063"/>
        <v>0</v>
      </c>
      <c r="BD771" s="141">
        <f t="shared" si="1063"/>
        <v>0</v>
      </c>
      <c r="BE771" s="141">
        <f t="shared" si="1063"/>
        <v>0</v>
      </c>
      <c r="BF771" s="141">
        <f t="shared" si="1063"/>
        <v>0</v>
      </c>
      <c r="BG771" s="141">
        <f t="shared" si="1063"/>
        <v>0</v>
      </c>
      <c r="BH771" s="141">
        <f t="shared" si="1063"/>
        <v>0</v>
      </c>
      <c r="BI771" s="141">
        <f t="shared" si="1063"/>
        <v>0</v>
      </c>
      <c r="BJ771" s="141">
        <f t="shared" si="1063"/>
        <v>0</v>
      </c>
      <c r="BK771" s="141">
        <f t="shared" si="1063"/>
        <v>0</v>
      </c>
      <c r="BL771" s="141">
        <f t="shared" si="1063"/>
        <v>0</v>
      </c>
      <c r="BM771" s="141">
        <f t="shared" si="1063"/>
        <v>0</v>
      </c>
      <c r="BN771" s="141">
        <f t="shared" si="1063"/>
        <v>0</v>
      </c>
      <c r="BO771" s="141">
        <f t="shared" si="1063"/>
        <v>0</v>
      </c>
      <c r="BP771" s="141">
        <f t="shared" si="1046"/>
        <v>0</v>
      </c>
      <c r="BQ771" s="141">
        <f t="shared" si="1046"/>
        <v>0</v>
      </c>
      <c r="BR771" s="141">
        <f t="shared" si="1046"/>
        <v>0</v>
      </c>
      <c r="BS771" s="141">
        <f t="shared" si="1046"/>
        <v>0</v>
      </c>
      <c r="BT771" s="141">
        <f t="shared" si="1046"/>
        <v>0</v>
      </c>
      <c r="BU771" s="141">
        <f t="shared" si="1046"/>
        <v>0</v>
      </c>
      <c r="BV771" s="141">
        <f t="shared" si="1046"/>
        <v>0</v>
      </c>
      <c r="BW771" s="141">
        <f t="shared" si="1046"/>
        <v>0</v>
      </c>
      <c r="BX771" s="141">
        <f t="shared" si="1046"/>
        <v>0</v>
      </c>
      <c r="BY771" s="141">
        <f t="shared" si="1046"/>
        <v>0</v>
      </c>
      <c r="BZ771" s="141">
        <f t="shared" si="1046"/>
        <v>0</v>
      </c>
      <c r="CA771" s="141">
        <f t="shared" si="1046"/>
        <v>0</v>
      </c>
      <c r="CB771" s="141">
        <f t="shared" si="1046"/>
        <v>0</v>
      </c>
      <c r="CC771" s="141">
        <f t="shared" si="1046"/>
        <v>0</v>
      </c>
      <c r="CD771" s="141">
        <f t="shared" si="1046"/>
        <v>0</v>
      </c>
      <c r="CE771" s="141">
        <f t="shared" si="1046"/>
        <v>0</v>
      </c>
      <c r="CF771" s="151">
        <f t="shared" si="1062"/>
        <v>0</v>
      </c>
      <c r="CG771" s="52"/>
      <c r="CH771" s="52"/>
      <c r="CI771" s="52"/>
      <c r="CJ771" s="52"/>
      <c r="CK771" s="52"/>
      <c r="CL771" s="52"/>
      <c r="CM771" s="52"/>
      <c r="CN771" s="52"/>
      <c r="CO771" s="52"/>
      <c r="CP771" s="52"/>
      <c r="CQ771" s="52"/>
      <c r="CR771" s="52"/>
      <c r="CS771" s="52"/>
      <c r="CT771" s="52"/>
      <c r="CU771" s="52"/>
      <c r="CV771" s="52"/>
      <c r="CW771" s="52"/>
      <c r="CX771" s="52"/>
      <c r="CY771" s="52"/>
      <c r="CZ771" s="52"/>
      <c r="DA771" s="52"/>
      <c r="DB771" s="52"/>
      <c r="DC771" s="52"/>
      <c r="DD771" s="52"/>
      <c r="DE771" s="52"/>
      <c r="DF771" s="52"/>
      <c r="DG771" s="52"/>
      <c r="DH771" s="52"/>
      <c r="DI771" s="52"/>
      <c r="DJ771" s="52"/>
      <c r="DK771" s="52"/>
      <c r="DL771" s="52"/>
    </row>
    <row r="772" spans="1:116" s="57" customFormat="1" x14ac:dyDescent="0.2">
      <c r="A772" s="219"/>
      <c r="B772" s="222"/>
      <c r="C772" s="225"/>
      <c r="D772" s="228"/>
      <c r="E772" s="228"/>
      <c r="F772" s="228"/>
      <c r="G772" s="231"/>
      <c r="H772" s="234"/>
      <c r="I772" s="222"/>
      <c r="J772" s="222"/>
      <c r="K772" s="234"/>
      <c r="L772" s="140" t="s">
        <v>145</v>
      </c>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43">
        <f t="shared" si="980"/>
        <v>0</v>
      </c>
      <c r="AU772" s="144">
        <f t="shared" ref="AU772:AU779" si="1064">AT772*$H$772</f>
        <v>0</v>
      </c>
      <c r="AV772" s="52"/>
      <c r="AW772" s="55">
        <f t="shared" si="1002"/>
        <v>0</v>
      </c>
      <c r="AX772" s="55"/>
      <c r="AY772" s="140" t="s">
        <v>145</v>
      </c>
      <c r="AZ772" s="140">
        <f t="shared" si="1063"/>
        <v>0</v>
      </c>
      <c r="BA772" s="140">
        <f t="shared" si="1063"/>
        <v>0</v>
      </c>
      <c r="BB772" s="140">
        <f t="shared" si="1063"/>
        <v>0</v>
      </c>
      <c r="BC772" s="140">
        <f t="shared" si="1063"/>
        <v>0</v>
      </c>
      <c r="BD772" s="140">
        <f t="shared" si="1063"/>
        <v>0</v>
      </c>
      <c r="BE772" s="140">
        <f t="shared" si="1063"/>
        <v>0</v>
      </c>
      <c r="BF772" s="140">
        <f t="shared" si="1063"/>
        <v>0</v>
      </c>
      <c r="BG772" s="140">
        <f t="shared" si="1063"/>
        <v>0</v>
      </c>
      <c r="BH772" s="140">
        <f t="shared" si="1063"/>
        <v>0</v>
      </c>
      <c r="BI772" s="140">
        <f t="shared" si="1063"/>
        <v>0</v>
      </c>
      <c r="BJ772" s="140">
        <f t="shared" si="1063"/>
        <v>0</v>
      </c>
      <c r="BK772" s="140">
        <f t="shared" si="1063"/>
        <v>0</v>
      </c>
      <c r="BL772" s="140">
        <f t="shared" si="1063"/>
        <v>0</v>
      </c>
      <c r="BM772" s="140">
        <f t="shared" si="1063"/>
        <v>0</v>
      </c>
      <c r="BN772" s="140">
        <f t="shared" si="1063"/>
        <v>0</v>
      </c>
      <c r="BO772" s="140">
        <f t="shared" si="1063"/>
        <v>0</v>
      </c>
      <c r="BP772" s="140">
        <f t="shared" si="1046"/>
        <v>0</v>
      </c>
      <c r="BQ772" s="140">
        <f t="shared" si="1046"/>
        <v>0</v>
      </c>
      <c r="BR772" s="140">
        <f t="shared" si="1046"/>
        <v>0</v>
      </c>
      <c r="BS772" s="140">
        <f t="shared" si="1046"/>
        <v>0</v>
      </c>
      <c r="BT772" s="140">
        <f t="shared" si="1046"/>
        <v>0</v>
      </c>
      <c r="BU772" s="140">
        <f t="shared" si="1046"/>
        <v>0</v>
      </c>
      <c r="BV772" s="140">
        <f t="shared" si="1046"/>
        <v>0</v>
      </c>
      <c r="BW772" s="140">
        <f t="shared" si="1046"/>
        <v>0</v>
      </c>
      <c r="BX772" s="140">
        <f t="shared" si="1046"/>
        <v>0</v>
      </c>
      <c r="BY772" s="140">
        <f t="shared" si="1046"/>
        <v>0</v>
      </c>
      <c r="BZ772" s="140">
        <f t="shared" si="1046"/>
        <v>0</v>
      </c>
      <c r="CA772" s="140">
        <f t="shared" si="1046"/>
        <v>0</v>
      </c>
      <c r="CB772" s="140">
        <f t="shared" si="1046"/>
        <v>0</v>
      </c>
      <c r="CC772" s="140">
        <f t="shared" si="1046"/>
        <v>0</v>
      </c>
      <c r="CD772" s="140">
        <f t="shared" si="1046"/>
        <v>0</v>
      </c>
      <c r="CE772" s="140">
        <f t="shared" si="1046"/>
        <v>0</v>
      </c>
      <c r="CF772" s="145">
        <f t="shared" si="1062"/>
        <v>0</v>
      </c>
      <c r="CG772" s="52"/>
      <c r="CH772" s="52"/>
      <c r="CI772" s="52"/>
      <c r="CJ772" s="52"/>
      <c r="CK772" s="52"/>
      <c r="CL772" s="52"/>
      <c r="CM772" s="52"/>
      <c r="CN772" s="52"/>
      <c r="CO772" s="52"/>
      <c r="CP772" s="52"/>
      <c r="CQ772" s="52"/>
      <c r="CR772" s="52"/>
      <c r="CS772" s="52"/>
      <c r="CT772" s="52"/>
      <c r="CU772" s="52"/>
      <c r="CV772" s="52"/>
      <c r="CW772" s="52"/>
      <c r="CX772" s="52"/>
      <c r="CY772" s="52"/>
      <c r="CZ772" s="52"/>
      <c r="DA772" s="52"/>
      <c r="DB772" s="52"/>
      <c r="DC772" s="52"/>
      <c r="DD772" s="52"/>
      <c r="DE772" s="52"/>
      <c r="DF772" s="52"/>
      <c r="DG772" s="52"/>
      <c r="DH772" s="52"/>
      <c r="DI772" s="52"/>
      <c r="DJ772" s="52"/>
      <c r="DK772" s="52"/>
      <c r="DL772" s="52"/>
    </row>
    <row r="773" spans="1:116" s="57" customFormat="1" x14ac:dyDescent="0.2">
      <c r="A773" s="220"/>
      <c r="B773" s="223"/>
      <c r="C773" s="226"/>
      <c r="D773" s="229"/>
      <c r="E773" s="229"/>
      <c r="F773" s="229"/>
      <c r="G773" s="232"/>
      <c r="H773" s="235"/>
      <c r="I773" s="237"/>
      <c r="J773" s="237"/>
      <c r="K773" s="235"/>
      <c r="L773" s="54" t="s">
        <v>1</v>
      </c>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146">
        <f t="shared" si="980"/>
        <v>0</v>
      </c>
      <c r="AU773" s="147">
        <f t="shared" si="1064"/>
        <v>0</v>
      </c>
      <c r="AV773" s="52"/>
      <c r="AW773" s="55">
        <f t="shared" si="1002"/>
        <v>0</v>
      </c>
      <c r="AX773" s="55"/>
      <c r="AY773" s="54" t="s">
        <v>1</v>
      </c>
      <c r="AZ773" s="54">
        <f t="shared" si="1063"/>
        <v>0</v>
      </c>
      <c r="BA773" s="54">
        <f t="shared" si="1063"/>
        <v>0</v>
      </c>
      <c r="BB773" s="54">
        <f t="shared" si="1063"/>
        <v>0</v>
      </c>
      <c r="BC773" s="54">
        <f t="shared" si="1063"/>
        <v>0</v>
      </c>
      <c r="BD773" s="54">
        <f t="shared" si="1063"/>
        <v>0</v>
      </c>
      <c r="BE773" s="54">
        <f t="shared" si="1063"/>
        <v>0</v>
      </c>
      <c r="BF773" s="54">
        <f t="shared" si="1063"/>
        <v>0</v>
      </c>
      <c r="BG773" s="54">
        <f t="shared" si="1063"/>
        <v>0</v>
      </c>
      <c r="BH773" s="54">
        <f t="shared" si="1063"/>
        <v>0</v>
      </c>
      <c r="BI773" s="54">
        <f t="shared" si="1063"/>
        <v>0</v>
      </c>
      <c r="BJ773" s="54">
        <f t="shared" si="1063"/>
        <v>0</v>
      </c>
      <c r="BK773" s="54">
        <f t="shared" si="1063"/>
        <v>0</v>
      </c>
      <c r="BL773" s="54">
        <f t="shared" si="1063"/>
        <v>0</v>
      </c>
      <c r="BM773" s="54">
        <f t="shared" si="1063"/>
        <v>0</v>
      </c>
      <c r="BN773" s="54">
        <f t="shared" si="1063"/>
        <v>0</v>
      </c>
      <c r="BO773" s="54">
        <f t="shared" si="1063"/>
        <v>0</v>
      </c>
      <c r="BP773" s="54">
        <f t="shared" si="1046"/>
        <v>0</v>
      </c>
      <c r="BQ773" s="54">
        <f t="shared" si="1046"/>
        <v>0</v>
      </c>
      <c r="BR773" s="54">
        <f t="shared" si="1046"/>
        <v>0</v>
      </c>
      <c r="BS773" s="54">
        <f t="shared" si="1046"/>
        <v>0</v>
      </c>
      <c r="BT773" s="54">
        <f t="shared" si="1046"/>
        <v>0</v>
      </c>
      <c r="BU773" s="54">
        <f t="shared" si="1046"/>
        <v>0</v>
      </c>
      <c r="BV773" s="54">
        <f t="shared" si="1046"/>
        <v>0</v>
      </c>
      <c r="BW773" s="54">
        <f t="shared" si="1046"/>
        <v>0</v>
      </c>
      <c r="BX773" s="54">
        <f t="shared" si="1046"/>
        <v>0</v>
      </c>
      <c r="BY773" s="54">
        <f t="shared" si="1046"/>
        <v>0</v>
      </c>
      <c r="BZ773" s="54">
        <f t="shared" si="1046"/>
        <v>0</v>
      </c>
      <c r="CA773" s="54">
        <f t="shared" si="1046"/>
        <v>0</v>
      </c>
      <c r="CB773" s="54">
        <f t="shared" si="1046"/>
        <v>0</v>
      </c>
      <c r="CC773" s="54">
        <f t="shared" si="1046"/>
        <v>0</v>
      </c>
      <c r="CD773" s="54">
        <f t="shared" si="1046"/>
        <v>0</v>
      </c>
      <c r="CE773" s="54">
        <f t="shared" si="1046"/>
        <v>0</v>
      </c>
      <c r="CF773" s="148">
        <f t="shared" si="1062"/>
        <v>0</v>
      </c>
      <c r="CG773" s="52"/>
      <c r="CH773" s="52"/>
      <c r="CI773" s="52"/>
      <c r="CJ773" s="52"/>
      <c r="CK773" s="52"/>
      <c r="CL773" s="52"/>
      <c r="CM773" s="52"/>
      <c r="CN773" s="52"/>
      <c r="CO773" s="52"/>
      <c r="CP773" s="52"/>
      <c r="CQ773" s="52"/>
      <c r="CR773" s="52"/>
      <c r="CS773" s="52"/>
      <c r="CT773" s="52"/>
      <c r="CU773" s="52"/>
      <c r="CV773" s="52"/>
      <c r="CW773" s="52"/>
      <c r="CX773" s="52"/>
      <c r="CY773" s="52"/>
      <c r="CZ773" s="52"/>
      <c r="DA773" s="52"/>
      <c r="DB773" s="52"/>
      <c r="DC773" s="52"/>
      <c r="DD773" s="52"/>
      <c r="DE773" s="52"/>
      <c r="DF773" s="52"/>
      <c r="DG773" s="52"/>
      <c r="DH773" s="52"/>
      <c r="DI773" s="52"/>
      <c r="DJ773" s="52"/>
      <c r="DK773" s="52"/>
      <c r="DL773" s="52"/>
    </row>
    <row r="774" spans="1:116" s="57" customFormat="1" x14ac:dyDescent="0.2">
      <c r="A774" s="220"/>
      <c r="B774" s="223"/>
      <c r="C774" s="226"/>
      <c r="D774" s="229"/>
      <c r="E774" s="229"/>
      <c r="F774" s="229"/>
      <c r="G774" s="232"/>
      <c r="H774" s="235"/>
      <c r="I774" s="237"/>
      <c r="J774" s="237"/>
      <c r="K774" s="235"/>
      <c r="L774" s="54" t="s">
        <v>2</v>
      </c>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146">
        <f t="shared" si="980"/>
        <v>0</v>
      </c>
      <c r="AU774" s="147">
        <f t="shared" si="1064"/>
        <v>0</v>
      </c>
      <c r="AV774" s="52"/>
      <c r="AW774" s="55">
        <f t="shared" si="1002"/>
        <v>0</v>
      </c>
      <c r="AX774" s="55"/>
      <c r="AY774" s="54" t="s">
        <v>2</v>
      </c>
      <c r="AZ774" s="54">
        <f t="shared" si="1063"/>
        <v>0</v>
      </c>
      <c r="BA774" s="54">
        <f t="shared" si="1063"/>
        <v>0</v>
      </c>
      <c r="BB774" s="54">
        <f t="shared" si="1063"/>
        <v>0</v>
      </c>
      <c r="BC774" s="54">
        <f t="shared" si="1063"/>
        <v>0</v>
      </c>
      <c r="BD774" s="54">
        <f t="shared" si="1063"/>
        <v>0</v>
      </c>
      <c r="BE774" s="54">
        <f t="shared" si="1063"/>
        <v>0</v>
      </c>
      <c r="BF774" s="54">
        <f t="shared" si="1063"/>
        <v>0</v>
      </c>
      <c r="BG774" s="54">
        <f t="shared" si="1063"/>
        <v>0</v>
      </c>
      <c r="BH774" s="54">
        <f t="shared" si="1063"/>
        <v>0</v>
      </c>
      <c r="BI774" s="54">
        <f t="shared" si="1063"/>
        <v>0</v>
      </c>
      <c r="BJ774" s="54">
        <f t="shared" si="1063"/>
        <v>0</v>
      </c>
      <c r="BK774" s="54">
        <f t="shared" si="1063"/>
        <v>0</v>
      </c>
      <c r="BL774" s="54">
        <f t="shared" si="1063"/>
        <v>0</v>
      </c>
      <c r="BM774" s="54">
        <f t="shared" si="1063"/>
        <v>0</v>
      </c>
      <c r="BN774" s="54">
        <f t="shared" si="1063"/>
        <v>0</v>
      </c>
      <c r="BO774" s="54">
        <f t="shared" si="1063"/>
        <v>0</v>
      </c>
      <c r="BP774" s="54">
        <f t="shared" si="1046"/>
        <v>0</v>
      </c>
      <c r="BQ774" s="54">
        <f t="shared" si="1046"/>
        <v>0</v>
      </c>
      <c r="BR774" s="54">
        <f t="shared" si="1046"/>
        <v>0</v>
      </c>
      <c r="BS774" s="54">
        <f t="shared" si="1046"/>
        <v>0</v>
      </c>
      <c r="BT774" s="54">
        <f t="shared" si="1046"/>
        <v>0</v>
      </c>
      <c r="BU774" s="54">
        <f t="shared" si="1046"/>
        <v>0</v>
      </c>
      <c r="BV774" s="54">
        <f t="shared" si="1046"/>
        <v>0</v>
      </c>
      <c r="BW774" s="54">
        <f t="shared" si="1046"/>
        <v>0</v>
      </c>
      <c r="BX774" s="54">
        <f t="shared" si="1046"/>
        <v>0</v>
      </c>
      <c r="BY774" s="54">
        <f t="shared" si="1046"/>
        <v>0</v>
      </c>
      <c r="BZ774" s="54">
        <f t="shared" si="1046"/>
        <v>0</v>
      </c>
      <c r="CA774" s="54">
        <f t="shared" si="1046"/>
        <v>0</v>
      </c>
      <c r="CB774" s="54">
        <f t="shared" si="1046"/>
        <v>0</v>
      </c>
      <c r="CC774" s="54">
        <f t="shared" si="1046"/>
        <v>0</v>
      </c>
      <c r="CD774" s="54">
        <f t="shared" si="1046"/>
        <v>0</v>
      </c>
      <c r="CE774" s="54">
        <f t="shared" si="1046"/>
        <v>0</v>
      </c>
      <c r="CF774" s="148">
        <f t="shared" si="1062"/>
        <v>0</v>
      </c>
      <c r="CG774" s="52"/>
      <c r="CH774" s="52"/>
      <c r="CI774" s="52"/>
      <c r="CJ774" s="52"/>
      <c r="CK774" s="52"/>
      <c r="CL774" s="52"/>
      <c r="CM774" s="52"/>
      <c r="CN774" s="52"/>
      <c r="CO774" s="52"/>
      <c r="CP774" s="52"/>
      <c r="CQ774" s="52"/>
      <c r="CR774" s="52"/>
      <c r="CS774" s="52"/>
      <c r="CT774" s="52"/>
      <c r="CU774" s="52"/>
      <c r="CV774" s="52"/>
      <c r="CW774" s="52"/>
      <c r="CX774" s="52"/>
      <c r="CY774" s="52"/>
      <c r="CZ774" s="52"/>
      <c r="DA774" s="52"/>
      <c r="DB774" s="52"/>
      <c r="DC774" s="52"/>
      <c r="DD774" s="52"/>
      <c r="DE774" s="52"/>
      <c r="DF774" s="52"/>
      <c r="DG774" s="52"/>
      <c r="DH774" s="52"/>
      <c r="DI774" s="52"/>
      <c r="DJ774" s="52"/>
      <c r="DK774" s="52"/>
      <c r="DL774" s="52"/>
    </row>
    <row r="775" spans="1:116" s="57" customFormat="1" x14ac:dyDescent="0.2">
      <c r="A775" s="220"/>
      <c r="B775" s="223"/>
      <c r="C775" s="226"/>
      <c r="D775" s="229"/>
      <c r="E775" s="229"/>
      <c r="F775" s="229"/>
      <c r="G775" s="232"/>
      <c r="H775" s="235"/>
      <c r="I775" s="237"/>
      <c r="J775" s="237"/>
      <c r="K775" s="235"/>
      <c r="L775" s="54" t="s">
        <v>138</v>
      </c>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146">
        <f t="shared" si="980"/>
        <v>0</v>
      </c>
      <c r="AU775" s="147">
        <f t="shared" si="1064"/>
        <v>0</v>
      </c>
      <c r="AV775" s="52"/>
      <c r="AW775" s="55">
        <f t="shared" si="1002"/>
        <v>0</v>
      </c>
      <c r="AX775" s="55"/>
      <c r="AY775" s="54" t="s">
        <v>138</v>
      </c>
      <c r="AZ775" s="54">
        <f t="shared" si="1063"/>
        <v>0</v>
      </c>
      <c r="BA775" s="54">
        <f t="shared" si="1063"/>
        <v>0</v>
      </c>
      <c r="BB775" s="54">
        <f t="shared" si="1063"/>
        <v>0</v>
      </c>
      <c r="BC775" s="54">
        <f t="shared" si="1063"/>
        <v>0</v>
      </c>
      <c r="BD775" s="54">
        <f t="shared" si="1063"/>
        <v>0</v>
      </c>
      <c r="BE775" s="54">
        <f t="shared" si="1063"/>
        <v>0</v>
      </c>
      <c r="BF775" s="54">
        <f t="shared" si="1063"/>
        <v>0</v>
      </c>
      <c r="BG775" s="54">
        <f t="shared" si="1063"/>
        <v>0</v>
      </c>
      <c r="BH775" s="54">
        <f t="shared" si="1063"/>
        <v>0</v>
      </c>
      <c r="BI775" s="54">
        <f t="shared" si="1063"/>
        <v>0</v>
      </c>
      <c r="BJ775" s="54">
        <f t="shared" si="1063"/>
        <v>0</v>
      </c>
      <c r="BK775" s="54">
        <f t="shared" si="1063"/>
        <v>0</v>
      </c>
      <c r="BL775" s="54">
        <f t="shared" si="1063"/>
        <v>0</v>
      </c>
      <c r="BM775" s="54">
        <f t="shared" si="1063"/>
        <v>0</v>
      </c>
      <c r="BN775" s="54">
        <f t="shared" si="1063"/>
        <v>0</v>
      </c>
      <c r="BO775" s="54">
        <f t="shared" si="1063"/>
        <v>0</v>
      </c>
      <c r="BP775" s="54">
        <f t="shared" si="1046"/>
        <v>0</v>
      </c>
      <c r="BQ775" s="54">
        <f t="shared" si="1046"/>
        <v>0</v>
      </c>
      <c r="BR775" s="54">
        <f t="shared" si="1046"/>
        <v>0</v>
      </c>
      <c r="BS775" s="54">
        <f t="shared" si="1046"/>
        <v>0</v>
      </c>
      <c r="BT775" s="54">
        <f t="shared" si="1046"/>
        <v>0</v>
      </c>
      <c r="BU775" s="54">
        <f t="shared" si="1046"/>
        <v>0</v>
      </c>
      <c r="BV775" s="54">
        <f t="shared" si="1046"/>
        <v>0</v>
      </c>
      <c r="BW775" s="54">
        <f t="shared" si="1046"/>
        <v>0</v>
      </c>
      <c r="BX775" s="54">
        <f t="shared" si="1046"/>
        <v>0</v>
      </c>
      <c r="BY775" s="54">
        <f t="shared" si="1046"/>
        <v>0</v>
      </c>
      <c r="BZ775" s="54">
        <f t="shared" si="1046"/>
        <v>0</v>
      </c>
      <c r="CA775" s="54">
        <f t="shared" si="1046"/>
        <v>0</v>
      </c>
      <c r="CB775" s="54">
        <f t="shared" si="1046"/>
        <v>0</v>
      </c>
      <c r="CC775" s="54">
        <f t="shared" si="1046"/>
        <v>0</v>
      </c>
      <c r="CD775" s="54">
        <f t="shared" si="1046"/>
        <v>0</v>
      </c>
      <c r="CE775" s="54">
        <f t="shared" si="1046"/>
        <v>0</v>
      </c>
      <c r="CF775" s="148">
        <f t="shared" si="1062"/>
        <v>0</v>
      </c>
      <c r="CG775" s="52"/>
      <c r="CH775" s="52"/>
      <c r="CI775" s="52"/>
      <c r="CJ775" s="52"/>
      <c r="CK775" s="52"/>
      <c r="CL775" s="52"/>
      <c r="CM775" s="52"/>
      <c r="CN775" s="52"/>
      <c r="CO775" s="52"/>
      <c r="CP775" s="52"/>
      <c r="CQ775" s="52"/>
      <c r="CR775" s="52"/>
      <c r="CS775" s="52"/>
      <c r="CT775" s="52"/>
      <c r="CU775" s="52"/>
      <c r="CV775" s="52"/>
      <c r="CW775" s="52"/>
      <c r="CX775" s="52"/>
      <c r="CY775" s="52"/>
      <c r="CZ775" s="52"/>
      <c r="DA775" s="52"/>
      <c r="DB775" s="52"/>
      <c r="DC775" s="52"/>
      <c r="DD775" s="52"/>
      <c r="DE775" s="52"/>
      <c r="DF775" s="52"/>
      <c r="DG775" s="52"/>
      <c r="DH775" s="52"/>
      <c r="DI775" s="52"/>
      <c r="DJ775" s="52"/>
      <c r="DK775" s="52"/>
      <c r="DL775" s="52"/>
    </row>
    <row r="776" spans="1:116" s="57" customFormat="1" x14ac:dyDescent="0.2">
      <c r="A776" s="220"/>
      <c r="B776" s="223"/>
      <c r="C776" s="226"/>
      <c r="D776" s="229"/>
      <c r="E776" s="229"/>
      <c r="F776" s="229"/>
      <c r="G776" s="232"/>
      <c r="H776" s="235"/>
      <c r="I776" s="237"/>
      <c r="J776" s="237"/>
      <c r="K776" s="235"/>
      <c r="L776" s="54" t="s">
        <v>142</v>
      </c>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146">
        <f t="shared" si="980"/>
        <v>0</v>
      </c>
      <c r="AU776" s="147">
        <f t="shared" si="1064"/>
        <v>0</v>
      </c>
      <c r="AV776" s="52"/>
      <c r="AW776" s="55">
        <f t="shared" si="1002"/>
        <v>0</v>
      </c>
      <c r="AX776" s="55"/>
      <c r="AY776" s="54" t="s">
        <v>142</v>
      </c>
      <c r="AZ776" s="54">
        <f t="shared" si="1063"/>
        <v>0</v>
      </c>
      <c r="BA776" s="54">
        <f t="shared" si="1063"/>
        <v>0</v>
      </c>
      <c r="BB776" s="54">
        <f t="shared" si="1063"/>
        <v>0</v>
      </c>
      <c r="BC776" s="54">
        <f t="shared" si="1063"/>
        <v>0</v>
      </c>
      <c r="BD776" s="54">
        <f t="shared" si="1063"/>
        <v>0</v>
      </c>
      <c r="BE776" s="54">
        <f t="shared" si="1063"/>
        <v>0</v>
      </c>
      <c r="BF776" s="54">
        <f t="shared" si="1063"/>
        <v>0</v>
      </c>
      <c r="BG776" s="54">
        <f t="shared" si="1063"/>
        <v>0</v>
      </c>
      <c r="BH776" s="54">
        <f t="shared" si="1063"/>
        <v>0</v>
      </c>
      <c r="BI776" s="54">
        <f t="shared" si="1063"/>
        <v>0</v>
      </c>
      <c r="BJ776" s="54">
        <f t="shared" si="1063"/>
        <v>0</v>
      </c>
      <c r="BK776" s="54">
        <f t="shared" si="1063"/>
        <v>0</v>
      </c>
      <c r="BL776" s="54">
        <f t="shared" si="1063"/>
        <v>0</v>
      </c>
      <c r="BM776" s="54">
        <f t="shared" si="1063"/>
        <v>0</v>
      </c>
      <c r="BN776" s="54">
        <f t="shared" si="1063"/>
        <v>0</v>
      </c>
      <c r="BO776" s="54">
        <f t="shared" si="1063"/>
        <v>0</v>
      </c>
      <c r="BP776" s="54">
        <f t="shared" si="1046"/>
        <v>0</v>
      </c>
      <c r="BQ776" s="54">
        <f t="shared" si="1046"/>
        <v>0</v>
      </c>
      <c r="BR776" s="54">
        <f t="shared" si="1046"/>
        <v>0</v>
      </c>
      <c r="BS776" s="54">
        <f t="shared" si="1046"/>
        <v>0</v>
      </c>
      <c r="BT776" s="54">
        <f t="shared" si="1046"/>
        <v>0</v>
      </c>
      <c r="BU776" s="54">
        <f t="shared" si="1046"/>
        <v>0</v>
      </c>
      <c r="BV776" s="54">
        <f t="shared" si="1046"/>
        <v>0</v>
      </c>
      <c r="BW776" s="54">
        <f t="shared" si="1046"/>
        <v>0</v>
      </c>
      <c r="BX776" s="54">
        <f t="shared" si="1046"/>
        <v>0</v>
      </c>
      <c r="BY776" s="54">
        <f t="shared" si="1046"/>
        <v>0</v>
      </c>
      <c r="BZ776" s="54">
        <f t="shared" si="1046"/>
        <v>0</v>
      </c>
      <c r="CA776" s="54">
        <f t="shared" si="1046"/>
        <v>0</v>
      </c>
      <c r="CB776" s="54">
        <f t="shared" si="1046"/>
        <v>0</v>
      </c>
      <c r="CC776" s="54">
        <f t="shared" si="1046"/>
        <v>0</v>
      </c>
      <c r="CD776" s="54">
        <f t="shared" si="1046"/>
        <v>0</v>
      </c>
      <c r="CE776" s="54">
        <f t="shared" si="1046"/>
        <v>0</v>
      </c>
      <c r="CF776" s="148">
        <f t="shared" si="1062"/>
        <v>0</v>
      </c>
      <c r="CG776" s="52"/>
      <c r="CH776" s="52"/>
      <c r="CI776" s="52"/>
      <c r="CJ776" s="52"/>
      <c r="CK776" s="52"/>
      <c r="CL776" s="52"/>
      <c r="CM776" s="52"/>
      <c r="CN776" s="52"/>
      <c r="CO776" s="52"/>
      <c r="CP776" s="52"/>
      <c r="CQ776" s="52"/>
      <c r="CR776" s="52"/>
      <c r="CS776" s="52"/>
      <c r="CT776" s="52"/>
      <c r="CU776" s="52"/>
      <c r="CV776" s="52"/>
      <c r="CW776" s="52"/>
      <c r="CX776" s="52"/>
      <c r="CY776" s="52"/>
      <c r="CZ776" s="52"/>
      <c r="DA776" s="52"/>
      <c r="DB776" s="52"/>
      <c r="DC776" s="52"/>
      <c r="DD776" s="52"/>
      <c r="DE776" s="52"/>
      <c r="DF776" s="52"/>
      <c r="DG776" s="52"/>
      <c r="DH776" s="52"/>
      <c r="DI776" s="52"/>
      <c r="DJ776" s="52"/>
      <c r="DK776" s="52"/>
      <c r="DL776" s="52"/>
    </row>
    <row r="777" spans="1:116" s="57" customFormat="1" x14ac:dyDescent="0.2">
      <c r="A777" s="220"/>
      <c r="B777" s="223"/>
      <c r="C777" s="226"/>
      <c r="D777" s="229"/>
      <c r="E777" s="229"/>
      <c r="F777" s="229"/>
      <c r="G777" s="232"/>
      <c r="H777" s="235"/>
      <c r="I777" s="237"/>
      <c r="J777" s="237"/>
      <c r="K777" s="235"/>
      <c r="L777" s="54" t="s">
        <v>139</v>
      </c>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146">
        <f t="shared" si="980"/>
        <v>0</v>
      </c>
      <c r="AU777" s="147">
        <f t="shared" si="1064"/>
        <v>0</v>
      </c>
      <c r="AV777" s="52"/>
      <c r="AW777" s="55">
        <f t="shared" si="1002"/>
        <v>0</v>
      </c>
      <c r="AX777" s="55"/>
      <c r="AY777" s="54" t="s">
        <v>139</v>
      </c>
      <c r="AZ777" s="54">
        <f t="shared" si="1063"/>
        <v>0</v>
      </c>
      <c r="BA777" s="54">
        <f t="shared" si="1063"/>
        <v>0</v>
      </c>
      <c r="BB777" s="54">
        <f t="shared" si="1063"/>
        <v>0</v>
      </c>
      <c r="BC777" s="54">
        <f t="shared" si="1063"/>
        <v>0</v>
      </c>
      <c r="BD777" s="54">
        <f t="shared" si="1063"/>
        <v>0</v>
      </c>
      <c r="BE777" s="54">
        <f t="shared" si="1063"/>
        <v>0</v>
      </c>
      <c r="BF777" s="54">
        <f t="shared" si="1063"/>
        <v>0</v>
      </c>
      <c r="BG777" s="54">
        <f t="shared" si="1063"/>
        <v>0</v>
      </c>
      <c r="BH777" s="54">
        <f t="shared" si="1063"/>
        <v>0</v>
      </c>
      <c r="BI777" s="54">
        <f t="shared" si="1063"/>
        <v>0</v>
      </c>
      <c r="BJ777" s="54">
        <f t="shared" si="1063"/>
        <v>0</v>
      </c>
      <c r="BK777" s="54">
        <f t="shared" si="1063"/>
        <v>0</v>
      </c>
      <c r="BL777" s="54">
        <f t="shared" si="1063"/>
        <v>0</v>
      </c>
      <c r="BM777" s="54">
        <f t="shared" si="1063"/>
        <v>0</v>
      </c>
      <c r="BN777" s="54">
        <f t="shared" si="1063"/>
        <v>0</v>
      </c>
      <c r="BO777" s="54">
        <f t="shared" si="1063"/>
        <v>0</v>
      </c>
      <c r="BP777" s="54">
        <f t="shared" si="1046"/>
        <v>0</v>
      </c>
      <c r="BQ777" s="54">
        <f t="shared" si="1046"/>
        <v>0</v>
      </c>
      <c r="BR777" s="54">
        <f t="shared" si="1046"/>
        <v>0</v>
      </c>
      <c r="BS777" s="54">
        <f t="shared" si="1046"/>
        <v>0</v>
      </c>
      <c r="BT777" s="54">
        <f t="shared" si="1046"/>
        <v>0</v>
      </c>
      <c r="BU777" s="54">
        <f t="shared" si="1046"/>
        <v>0</v>
      </c>
      <c r="BV777" s="54">
        <f t="shared" si="1046"/>
        <v>0</v>
      </c>
      <c r="BW777" s="54">
        <f t="shared" si="1046"/>
        <v>0</v>
      </c>
      <c r="BX777" s="54">
        <f t="shared" si="1046"/>
        <v>0</v>
      </c>
      <c r="BY777" s="54">
        <f t="shared" si="1046"/>
        <v>0</v>
      </c>
      <c r="BZ777" s="54">
        <f t="shared" si="1046"/>
        <v>0</v>
      </c>
      <c r="CA777" s="54">
        <f t="shared" si="1046"/>
        <v>0</v>
      </c>
      <c r="CB777" s="54">
        <f t="shared" si="1046"/>
        <v>0</v>
      </c>
      <c r="CC777" s="54">
        <f t="shared" si="1046"/>
        <v>0</v>
      </c>
      <c r="CD777" s="54">
        <f t="shared" si="1046"/>
        <v>0</v>
      </c>
      <c r="CE777" s="54">
        <f t="shared" si="1046"/>
        <v>0</v>
      </c>
      <c r="CF777" s="148">
        <f t="shared" si="1062"/>
        <v>0</v>
      </c>
      <c r="CG777" s="52"/>
      <c r="CH777" s="52"/>
      <c r="CI777" s="52"/>
      <c r="CJ777" s="52"/>
      <c r="CK777" s="52"/>
      <c r="CL777" s="52"/>
      <c r="CM777" s="52"/>
      <c r="CN777" s="52"/>
      <c r="CO777" s="52"/>
      <c r="CP777" s="52"/>
      <c r="CQ777" s="52"/>
      <c r="CR777" s="52"/>
      <c r="CS777" s="52"/>
      <c r="CT777" s="52"/>
      <c r="CU777" s="52"/>
      <c r="CV777" s="52"/>
      <c r="CW777" s="52"/>
      <c r="CX777" s="52"/>
      <c r="CY777" s="52"/>
      <c r="CZ777" s="52"/>
      <c r="DA777" s="52"/>
      <c r="DB777" s="52"/>
      <c r="DC777" s="52"/>
      <c r="DD777" s="52"/>
      <c r="DE777" s="52"/>
      <c r="DF777" s="52"/>
      <c r="DG777" s="52"/>
      <c r="DH777" s="52"/>
      <c r="DI777" s="52"/>
      <c r="DJ777" s="52"/>
      <c r="DK777" s="52"/>
      <c r="DL777" s="52"/>
    </row>
    <row r="778" spans="1:116" s="57" customFormat="1" x14ac:dyDescent="0.2">
      <c r="A778" s="220"/>
      <c r="B778" s="223"/>
      <c r="C778" s="226"/>
      <c r="D778" s="229"/>
      <c r="E778" s="229"/>
      <c r="F778" s="229"/>
      <c r="G778" s="232"/>
      <c r="H778" s="235"/>
      <c r="I778" s="237"/>
      <c r="J778" s="237"/>
      <c r="K778" s="235"/>
      <c r="L778" s="54" t="s">
        <v>140</v>
      </c>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146">
        <f t="shared" si="980"/>
        <v>0</v>
      </c>
      <c r="AU778" s="147">
        <f t="shared" si="1064"/>
        <v>0</v>
      </c>
      <c r="AV778" s="52"/>
      <c r="AW778" s="55">
        <f t="shared" si="1002"/>
        <v>0</v>
      </c>
      <c r="AX778" s="55"/>
      <c r="AY778" s="54" t="s">
        <v>140</v>
      </c>
      <c r="AZ778" s="54">
        <f t="shared" si="1063"/>
        <v>0</v>
      </c>
      <c r="BA778" s="54">
        <f t="shared" si="1063"/>
        <v>0</v>
      </c>
      <c r="BB778" s="54">
        <f t="shared" si="1063"/>
        <v>0</v>
      </c>
      <c r="BC778" s="54">
        <f t="shared" si="1063"/>
        <v>0</v>
      </c>
      <c r="BD778" s="54">
        <f t="shared" si="1063"/>
        <v>0</v>
      </c>
      <c r="BE778" s="54">
        <f t="shared" si="1063"/>
        <v>0</v>
      </c>
      <c r="BF778" s="54">
        <f t="shared" si="1063"/>
        <v>0</v>
      </c>
      <c r="BG778" s="54">
        <f t="shared" si="1063"/>
        <v>0</v>
      </c>
      <c r="BH778" s="54">
        <f t="shared" si="1063"/>
        <v>0</v>
      </c>
      <c r="BI778" s="54">
        <f t="shared" si="1063"/>
        <v>0</v>
      </c>
      <c r="BJ778" s="54">
        <f t="shared" si="1063"/>
        <v>0</v>
      </c>
      <c r="BK778" s="54">
        <f t="shared" si="1063"/>
        <v>0</v>
      </c>
      <c r="BL778" s="54">
        <f t="shared" si="1063"/>
        <v>0</v>
      </c>
      <c r="BM778" s="54">
        <f t="shared" si="1063"/>
        <v>0</v>
      </c>
      <c r="BN778" s="54">
        <f t="shared" si="1063"/>
        <v>0</v>
      </c>
      <c r="BO778" s="54">
        <f t="shared" si="1063"/>
        <v>0</v>
      </c>
      <c r="BP778" s="54">
        <f t="shared" si="1046"/>
        <v>0</v>
      </c>
      <c r="BQ778" s="54">
        <f t="shared" si="1046"/>
        <v>0</v>
      </c>
      <c r="BR778" s="54">
        <f t="shared" si="1046"/>
        <v>0</v>
      </c>
      <c r="BS778" s="54">
        <f t="shared" si="1046"/>
        <v>0</v>
      </c>
      <c r="BT778" s="54">
        <f t="shared" si="1046"/>
        <v>0</v>
      </c>
      <c r="BU778" s="54">
        <f t="shared" si="1046"/>
        <v>0</v>
      </c>
      <c r="BV778" s="54">
        <f t="shared" si="1046"/>
        <v>0</v>
      </c>
      <c r="BW778" s="54">
        <f t="shared" si="1046"/>
        <v>0</v>
      </c>
      <c r="BX778" s="54">
        <f t="shared" si="1046"/>
        <v>0</v>
      </c>
      <c r="BY778" s="54">
        <f t="shared" si="1046"/>
        <v>0</v>
      </c>
      <c r="BZ778" s="54">
        <f t="shared" si="1046"/>
        <v>0</v>
      </c>
      <c r="CA778" s="54">
        <f t="shared" si="1046"/>
        <v>0</v>
      </c>
      <c r="CB778" s="54">
        <f t="shared" si="1046"/>
        <v>0</v>
      </c>
      <c r="CC778" s="54">
        <f t="shared" si="1046"/>
        <v>0</v>
      </c>
      <c r="CD778" s="54">
        <f t="shared" si="1046"/>
        <v>0</v>
      </c>
      <c r="CE778" s="54">
        <f t="shared" si="1046"/>
        <v>0</v>
      </c>
      <c r="CF778" s="148">
        <f t="shared" si="1062"/>
        <v>0</v>
      </c>
      <c r="CG778" s="52"/>
      <c r="CH778" s="52"/>
      <c r="CI778" s="52"/>
      <c r="CJ778" s="52"/>
      <c r="CK778" s="52"/>
      <c r="CL778" s="52"/>
      <c r="CM778" s="52"/>
      <c r="CN778" s="52"/>
      <c r="CO778" s="52"/>
      <c r="CP778" s="52"/>
      <c r="CQ778" s="52"/>
      <c r="CR778" s="52"/>
      <c r="CS778" s="52"/>
      <c r="CT778" s="52"/>
      <c r="CU778" s="52"/>
      <c r="CV778" s="52"/>
      <c r="CW778" s="52"/>
      <c r="CX778" s="52"/>
      <c r="CY778" s="52"/>
      <c r="CZ778" s="52"/>
      <c r="DA778" s="52"/>
      <c r="DB778" s="52"/>
      <c r="DC778" s="52"/>
      <c r="DD778" s="52"/>
      <c r="DE778" s="52"/>
      <c r="DF778" s="52"/>
      <c r="DG778" s="52"/>
      <c r="DH778" s="52"/>
      <c r="DI778" s="52"/>
      <c r="DJ778" s="52"/>
      <c r="DK778" s="52"/>
      <c r="DL778" s="52"/>
    </row>
    <row r="779" spans="1:116" s="57" customFormat="1" ht="13.5" thickBot="1" x14ac:dyDescent="0.25">
      <c r="A779" s="221"/>
      <c r="B779" s="224"/>
      <c r="C779" s="227"/>
      <c r="D779" s="230"/>
      <c r="E779" s="230"/>
      <c r="F779" s="230"/>
      <c r="G779" s="233"/>
      <c r="H779" s="236"/>
      <c r="I779" s="238"/>
      <c r="J779" s="238"/>
      <c r="K779" s="236"/>
      <c r="L779" s="141" t="s">
        <v>141</v>
      </c>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8"/>
      <c r="AL779" s="128"/>
      <c r="AM779" s="128"/>
      <c r="AN779" s="128"/>
      <c r="AO779" s="128"/>
      <c r="AP779" s="128"/>
      <c r="AQ779" s="128"/>
      <c r="AR779" s="128"/>
      <c r="AS779" s="128"/>
      <c r="AT779" s="149">
        <f t="shared" si="980"/>
        <v>0</v>
      </c>
      <c r="AU779" s="150">
        <f t="shared" si="1064"/>
        <v>0</v>
      </c>
      <c r="AV779" s="52"/>
      <c r="AW779" s="55">
        <f t="shared" si="1002"/>
        <v>0</v>
      </c>
      <c r="AX779" s="55"/>
      <c r="AY779" s="141" t="s">
        <v>141</v>
      </c>
      <c r="AZ779" s="141">
        <f t="shared" si="1062"/>
        <v>0</v>
      </c>
      <c r="BA779" s="141">
        <f t="shared" si="1062"/>
        <v>0</v>
      </c>
      <c r="BB779" s="141">
        <f t="shared" si="1062"/>
        <v>0</v>
      </c>
      <c r="BC779" s="141">
        <f t="shared" si="1062"/>
        <v>0</v>
      </c>
      <c r="BD779" s="141">
        <f t="shared" si="1062"/>
        <v>0</v>
      </c>
      <c r="BE779" s="141">
        <f t="shared" si="1062"/>
        <v>0</v>
      </c>
      <c r="BF779" s="141">
        <f t="shared" si="1062"/>
        <v>0</v>
      </c>
      <c r="BG779" s="141">
        <f t="shared" si="1062"/>
        <v>0</v>
      </c>
      <c r="BH779" s="141">
        <f t="shared" si="1062"/>
        <v>0</v>
      </c>
      <c r="BI779" s="141">
        <f t="shared" si="1062"/>
        <v>0</v>
      </c>
      <c r="BJ779" s="141">
        <f t="shared" si="1062"/>
        <v>0</v>
      </c>
      <c r="BK779" s="141">
        <f t="shared" si="1062"/>
        <v>0</v>
      </c>
      <c r="BL779" s="141">
        <f t="shared" si="1062"/>
        <v>0</v>
      </c>
      <c r="BM779" s="141">
        <f t="shared" si="1062"/>
        <v>0</v>
      </c>
      <c r="BN779" s="141">
        <f t="shared" si="1062"/>
        <v>0</v>
      </c>
      <c r="BO779" s="141">
        <f t="shared" si="1062"/>
        <v>0</v>
      </c>
      <c r="BP779" s="141">
        <f t="shared" si="1062"/>
        <v>0</v>
      </c>
      <c r="BQ779" s="141">
        <f t="shared" si="1062"/>
        <v>0</v>
      </c>
      <c r="BR779" s="141">
        <f t="shared" si="1062"/>
        <v>0</v>
      </c>
      <c r="BS779" s="141">
        <f t="shared" si="1062"/>
        <v>0</v>
      </c>
      <c r="BT779" s="141">
        <f t="shared" si="1062"/>
        <v>0</v>
      </c>
      <c r="BU779" s="141">
        <f t="shared" si="1062"/>
        <v>0</v>
      </c>
      <c r="BV779" s="141">
        <f t="shared" si="1062"/>
        <v>0</v>
      </c>
      <c r="BW779" s="141">
        <f t="shared" si="1062"/>
        <v>0</v>
      </c>
      <c r="BX779" s="141">
        <f t="shared" si="1062"/>
        <v>0</v>
      </c>
      <c r="BY779" s="141">
        <f t="shared" si="1062"/>
        <v>0</v>
      </c>
      <c r="BZ779" s="141">
        <f t="shared" si="1062"/>
        <v>0</v>
      </c>
      <c r="CA779" s="141">
        <f t="shared" si="1062"/>
        <v>0</v>
      </c>
      <c r="CB779" s="141">
        <f t="shared" si="1062"/>
        <v>0</v>
      </c>
      <c r="CC779" s="141">
        <f t="shared" si="1062"/>
        <v>0</v>
      </c>
      <c r="CD779" s="141">
        <f t="shared" si="1062"/>
        <v>0</v>
      </c>
      <c r="CE779" s="141">
        <f t="shared" si="1062"/>
        <v>0</v>
      </c>
      <c r="CF779" s="151">
        <f t="shared" si="1062"/>
        <v>0</v>
      </c>
      <c r="CG779" s="52"/>
      <c r="CH779" s="52"/>
      <c r="CI779" s="52"/>
      <c r="CJ779" s="52"/>
      <c r="CK779" s="52"/>
      <c r="CL779" s="52"/>
      <c r="CM779" s="52"/>
      <c r="CN779" s="52"/>
      <c r="CO779" s="52"/>
      <c r="CP779" s="52"/>
      <c r="CQ779" s="52"/>
      <c r="CR779" s="52"/>
      <c r="CS779" s="52"/>
      <c r="CT779" s="52"/>
      <c r="CU779" s="52"/>
      <c r="CV779" s="52"/>
      <c r="CW779" s="52"/>
      <c r="CX779" s="52"/>
      <c r="CY779" s="52"/>
      <c r="CZ779" s="52"/>
      <c r="DA779" s="52"/>
      <c r="DB779" s="52"/>
      <c r="DC779" s="52"/>
      <c r="DD779" s="52"/>
      <c r="DE779" s="52"/>
      <c r="DF779" s="52"/>
      <c r="DG779" s="52"/>
      <c r="DH779" s="52"/>
      <c r="DI779" s="52"/>
      <c r="DJ779" s="52"/>
      <c r="DK779" s="52"/>
      <c r="DL779" s="52"/>
    </row>
    <row r="780" spans="1:116" s="57" customFormat="1" x14ac:dyDescent="0.2">
      <c r="A780" s="219"/>
      <c r="B780" s="222"/>
      <c r="C780" s="225"/>
      <c r="D780" s="228"/>
      <c r="E780" s="228"/>
      <c r="F780" s="228"/>
      <c r="G780" s="231"/>
      <c r="H780" s="234"/>
      <c r="I780" s="222"/>
      <c r="J780" s="222"/>
      <c r="K780" s="234"/>
      <c r="L780" s="140" t="s">
        <v>145</v>
      </c>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c r="AT780" s="143">
        <f t="shared" si="980"/>
        <v>0</v>
      </c>
      <c r="AU780" s="144">
        <f t="shared" ref="AU780:AU787" si="1065">AT780*$H$780</f>
        <v>0</v>
      </c>
      <c r="AV780" s="52"/>
      <c r="AW780" s="55">
        <f t="shared" si="1002"/>
        <v>0</v>
      </c>
      <c r="AX780" s="55"/>
      <c r="AY780" s="140" t="s">
        <v>145</v>
      </c>
      <c r="AZ780" s="140">
        <f t="shared" si="1062"/>
        <v>0</v>
      </c>
      <c r="BA780" s="140">
        <f t="shared" si="1062"/>
        <v>0</v>
      </c>
      <c r="BB780" s="140">
        <f t="shared" si="1062"/>
        <v>0</v>
      </c>
      <c r="BC780" s="140">
        <f t="shared" si="1062"/>
        <v>0</v>
      </c>
      <c r="BD780" s="140">
        <f t="shared" si="1062"/>
        <v>0</v>
      </c>
      <c r="BE780" s="140">
        <f t="shared" si="1062"/>
        <v>0</v>
      </c>
      <c r="BF780" s="140">
        <f t="shared" si="1062"/>
        <v>0</v>
      </c>
      <c r="BG780" s="140">
        <f t="shared" si="1062"/>
        <v>0</v>
      </c>
      <c r="BH780" s="140">
        <f t="shared" si="1062"/>
        <v>0</v>
      </c>
      <c r="BI780" s="140">
        <f t="shared" si="1062"/>
        <v>0</v>
      </c>
      <c r="BJ780" s="140">
        <f t="shared" si="1062"/>
        <v>0</v>
      </c>
      <c r="BK780" s="140">
        <f t="shared" si="1062"/>
        <v>0</v>
      </c>
      <c r="BL780" s="140">
        <f t="shared" si="1062"/>
        <v>0</v>
      </c>
      <c r="BM780" s="140">
        <f t="shared" si="1062"/>
        <v>0</v>
      </c>
      <c r="BN780" s="140">
        <f t="shared" si="1062"/>
        <v>0</v>
      </c>
      <c r="BO780" s="140">
        <f t="shared" si="1062"/>
        <v>0</v>
      </c>
      <c r="BP780" s="140">
        <f t="shared" si="1062"/>
        <v>0</v>
      </c>
      <c r="BQ780" s="140">
        <f t="shared" si="1062"/>
        <v>0</v>
      </c>
      <c r="BR780" s="140">
        <f t="shared" si="1062"/>
        <v>0</v>
      </c>
      <c r="BS780" s="140">
        <f t="shared" si="1062"/>
        <v>0</v>
      </c>
      <c r="BT780" s="140">
        <f t="shared" si="1062"/>
        <v>0</v>
      </c>
      <c r="BU780" s="140">
        <f t="shared" si="1062"/>
        <v>0</v>
      </c>
      <c r="BV780" s="140">
        <f t="shared" si="1062"/>
        <v>0</v>
      </c>
      <c r="BW780" s="140">
        <f t="shared" si="1062"/>
        <v>0</v>
      </c>
      <c r="BX780" s="140">
        <f t="shared" si="1062"/>
        <v>0</v>
      </c>
      <c r="BY780" s="140">
        <f t="shared" si="1062"/>
        <v>0</v>
      </c>
      <c r="BZ780" s="140">
        <f t="shared" si="1062"/>
        <v>0</v>
      </c>
      <c r="CA780" s="140">
        <f t="shared" si="1062"/>
        <v>0</v>
      </c>
      <c r="CB780" s="140">
        <f t="shared" si="1062"/>
        <v>0</v>
      </c>
      <c r="CC780" s="140">
        <f t="shared" si="1062"/>
        <v>0</v>
      </c>
      <c r="CD780" s="140">
        <f t="shared" si="1062"/>
        <v>0</v>
      </c>
      <c r="CE780" s="140">
        <f t="shared" si="1062"/>
        <v>0</v>
      </c>
      <c r="CF780" s="145">
        <f t="shared" si="1062"/>
        <v>0</v>
      </c>
      <c r="CG780" s="52"/>
      <c r="CH780" s="52"/>
      <c r="CI780" s="52"/>
      <c r="CJ780" s="52"/>
      <c r="CK780" s="52"/>
      <c r="CL780" s="52"/>
      <c r="CM780" s="52"/>
      <c r="CN780" s="52"/>
      <c r="CO780" s="52"/>
      <c r="CP780" s="52"/>
      <c r="CQ780" s="52"/>
      <c r="CR780" s="52"/>
      <c r="CS780" s="52"/>
      <c r="CT780" s="52"/>
      <c r="CU780" s="52"/>
      <c r="CV780" s="52"/>
      <c r="CW780" s="52"/>
      <c r="CX780" s="52"/>
      <c r="CY780" s="52"/>
      <c r="CZ780" s="52"/>
      <c r="DA780" s="52"/>
      <c r="DB780" s="52"/>
      <c r="DC780" s="52"/>
      <c r="DD780" s="52"/>
      <c r="DE780" s="52"/>
      <c r="DF780" s="52"/>
      <c r="DG780" s="52"/>
      <c r="DH780" s="52"/>
      <c r="DI780" s="52"/>
      <c r="DJ780" s="52"/>
      <c r="DK780" s="52"/>
      <c r="DL780" s="52"/>
    </row>
    <row r="781" spans="1:116" s="57" customFormat="1" x14ac:dyDescent="0.2">
      <c r="A781" s="220"/>
      <c r="B781" s="223"/>
      <c r="C781" s="226"/>
      <c r="D781" s="229"/>
      <c r="E781" s="229"/>
      <c r="F781" s="229"/>
      <c r="G781" s="232"/>
      <c r="H781" s="235"/>
      <c r="I781" s="237"/>
      <c r="J781" s="237"/>
      <c r="K781" s="235"/>
      <c r="L781" s="54" t="s">
        <v>1</v>
      </c>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c r="AS781" s="59"/>
      <c r="AT781" s="146">
        <f t="shared" ref="AT781:AT803" si="1066">SUM(M781:AS781)</f>
        <v>0</v>
      </c>
      <c r="AU781" s="147">
        <f t="shared" si="1065"/>
        <v>0</v>
      </c>
      <c r="AV781" s="52"/>
      <c r="AW781" s="55">
        <f t="shared" si="1002"/>
        <v>0</v>
      </c>
      <c r="AX781" s="55"/>
      <c r="AY781" s="54" t="s">
        <v>1</v>
      </c>
      <c r="AZ781" s="54">
        <f t="shared" si="1062"/>
        <v>0</v>
      </c>
      <c r="BA781" s="54">
        <f t="shared" si="1062"/>
        <v>0</v>
      </c>
      <c r="BB781" s="54">
        <f t="shared" si="1062"/>
        <v>0</v>
      </c>
      <c r="BC781" s="54">
        <f t="shared" si="1062"/>
        <v>0</v>
      </c>
      <c r="BD781" s="54">
        <f t="shared" si="1062"/>
        <v>0</v>
      </c>
      <c r="BE781" s="54">
        <f t="shared" si="1062"/>
        <v>0</v>
      </c>
      <c r="BF781" s="54">
        <f t="shared" si="1062"/>
        <v>0</v>
      </c>
      <c r="BG781" s="54">
        <f t="shared" si="1062"/>
        <v>0</v>
      </c>
      <c r="BH781" s="54">
        <f t="shared" si="1062"/>
        <v>0</v>
      </c>
      <c r="BI781" s="54">
        <f t="shared" si="1062"/>
        <v>0</v>
      </c>
      <c r="BJ781" s="54">
        <f t="shared" si="1062"/>
        <v>0</v>
      </c>
      <c r="BK781" s="54">
        <f t="shared" si="1062"/>
        <v>0</v>
      </c>
      <c r="BL781" s="54">
        <f t="shared" si="1062"/>
        <v>0</v>
      </c>
      <c r="BM781" s="54">
        <f t="shared" si="1062"/>
        <v>0</v>
      </c>
      <c r="BN781" s="54">
        <f t="shared" si="1062"/>
        <v>0</v>
      </c>
      <c r="BO781" s="54">
        <f t="shared" si="1062"/>
        <v>0</v>
      </c>
      <c r="BP781" s="54">
        <f t="shared" si="1062"/>
        <v>0</v>
      </c>
      <c r="BQ781" s="54">
        <f t="shared" si="1062"/>
        <v>0</v>
      </c>
      <c r="BR781" s="54">
        <f t="shared" si="1062"/>
        <v>0</v>
      </c>
      <c r="BS781" s="54">
        <f t="shared" si="1062"/>
        <v>0</v>
      </c>
      <c r="BT781" s="54">
        <f t="shared" si="1062"/>
        <v>0</v>
      </c>
      <c r="BU781" s="54">
        <f t="shared" si="1062"/>
        <v>0</v>
      </c>
      <c r="BV781" s="54">
        <f t="shared" si="1062"/>
        <v>0</v>
      </c>
      <c r="BW781" s="54">
        <f t="shared" si="1062"/>
        <v>0</v>
      </c>
      <c r="BX781" s="54">
        <f t="shared" si="1062"/>
        <v>0</v>
      </c>
      <c r="BY781" s="54">
        <f t="shared" si="1062"/>
        <v>0</v>
      </c>
      <c r="BZ781" s="54">
        <f t="shared" si="1062"/>
        <v>0</v>
      </c>
      <c r="CA781" s="54">
        <f t="shared" si="1062"/>
        <v>0</v>
      </c>
      <c r="CB781" s="54">
        <f t="shared" si="1062"/>
        <v>0</v>
      </c>
      <c r="CC781" s="54">
        <f t="shared" si="1062"/>
        <v>0</v>
      </c>
      <c r="CD781" s="54">
        <f t="shared" si="1062"/>
        <v>0</v>
      </c>
      <c r="CE781" s="54">
        <f t="shared" si="1062"/>
        <v>0</v>
      </c>
      <c r="CF781" s="148">
        <f t="shared" si="1062"/>
        <v>0</v>
      </c>
      <c r="CG781" s="52"/>
      <c r="CH781" s="52"/>
      <c r="CI781" s="52"/>
      <c r="CJ781" s="52"/>
      <c r="CK781" s="52"/>
      <c r="CL781" s="52"/>
      <c r="CM781" s="52"/>
      <c r="CN781" s="52"/>
      <c r="CO781" s="52"/>
      <c r="CP781" s="52"/>
      <c r="CQ781" s="52"/>
      <c r="CR781" s="52"/>
      <c r="CS781" s="52"/>
      <c r="CT781" s="52"/>
      <c r="CU781" s="52"/>
      <c r="CV781" s="52"/>
      <c r="CW781" s="52"/>
      <c r="CX781" s="52"/>
      <c r="CY781" s="52"/>
      <c r="CZ781" s="52"/>
      <c r="DA781" s="52"/>
      <c r="DB781" s="52"/>
      <c r="DC781" s="52"/>
      <c r="DD781" s="52"/>
      <c r="DE781" s="52"/>
      <c r="DF781" s="52"/>
      <c r="DG781" s="52"/>
      <c r="DH781" s="52"/>
      <c r="DI781" s="52"/>
      <c r="DJ781" s="52"/>
      <c r="DK781" s="52"/>
      <c r="DL781" s="52"/>
    </row>
    <row r="782" spans="1:116" s="57" customFormat="1" x14ac:dyDescent="0.2">
      <c r="A782" s="220"/>
      <c r="B782" s="223"/>
      <c r="C782" s="226"/>
      <c r="D782" s="229"/>
      <c r="E782" s="229"/>
      <c r="F782" s="229"/>
      <c r="G782" s="232"/>
      <c r="H782" s="235"/>
      <c r="I782" s="237"/>
      <c r="J782" s="237"/>
      <c r="K782" s="235"/>
      <c r="L782" s="54" t="s">
        <v>2</v>
      </c>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146">
        <f t="shared" si="1066"/>
        <v>0</v>
      </c>
      <c r="AU782" s="147">
        <f t="shared" si="1065"/>
        <v>0</v>
      </c>
      <c r="AV782" s="52"/>
      <c r="AW782" s="55">
        <f t="shared" si="1002"/>
        <v>0</v>
      </c>
      <c r="AX782" s="55"/>
      <c r="AY782" s="54" t="s">
        <v>2</v>
      </c>
      <c r="AZ782" s="54">
        <f t="shared" si="1062"/>
        <v>0</v>
      </c>
      <c r="BA782" s="54">
        <f t="shared" si="1062"/>
        <v>0</v>
      </c>
      <c r="BB782" s="54">
        <f t="shared" si="1062"/>
        <v>0</v>
      </c>
      <c r="BC782" s="54">
        <f t="shared" si="1062"/>
        <v>0</v>
      </c>
      <c r="BD782" s="54">
        <f t="shared" si="1062"/>
        <v>0</v>
      </c>
      <c r="BE782" s="54">
        <f t="shared" si="1062"/>
        <v>0</v>
      </c>
      <c r="BF782" s="54">
        <f t="shared" si="1062"/>
        <v>0</v>
      </c>
      <c r="BG782" s="54">
        <f t="shared" si="1062"/>
        <v>0</v>
      </c>
      <c r="BH782" s="54">
        <f t="shared" si="1062"/>
        <v>0</v>
      </c>
      <c r="BI782" s="54">
        <f t="shared" si="1062"/>
        <v>0</v>
      </c>
      <c r="BJ782" s="54">
        <f t="shared" si="1062"/>
        <v>0</v>
      </c>
      <c r="BK782" s="54">
        <f t="shared" si="1062"/>
        <v>0</v>
      </c>
      <c r="BL782" s="54">
        <f t="shared" si="1062"/>
        <v>0</v>
      </c>
      <c r="BM782" s="54">
        <f t="shared" si="1062"/>
        <v>0</v>
      </c>
      <c r="BN782" s="54">
        <f t="shared" si="1062"/>
        <v>0</v>
      </c>
      <c r="BO782" s="54">
        <f t="shared" si="1062"/>
        <v>0</v>
      </c>
      <c r="BP782" s="54">
        <f t="shared" si="1062"/>
        <v>0</v>
      </c>
      <c r="BQ782" s="54">
        <f t="shared" si="1062"/>
        <v>0</v>
      </c>
      <c r="BR782" s="54">
        <f t="shared" si="1062"/>
        <v>0</v>
      </c>
      <c r="BS782" s="54">
        <f t="shared" si="1062"/>
        <v>0</v>
      </c>
      <c r="BT782" s="54">
        <f t="shared" si="1062"/>
        <v>0</v>
      </c>
      <c r="BU782" s="54">
        <f t="shared" si="1062"/>
        <v>0</v>
      </c>
      <c r="BV782" s="54">
        <f t="shared" si="1062"/>
        <v>0</v>
      </c>
      <c r="BW782" s="54">
        <f t="shared" si="1062"/>
        <v>0</v>
      </c>
      <c r="BX782" s="54">
        <f t="shared" si="1062"/>
        <v>0</v>
      </c>
      <c r="BY782" s="54">
        <f t="shared" si="1062"/>
        <v>0</v>
      </c>
      <c r="BZ782" s="54">
        <f t="shared" si="1062"/>
        <v>0</v>
      </c>
      <c r="CA782" s="54">
        <f t="shared" si="1062"/>
        <v>0</v>
      </c>
      <c r="CB782" s="54">
        <f t="shared" si="1062"/>
        <v>0</v>
      </c>
      <c r="CC782" s="54">
        <f t="shared" si="1062"/>
        <v>0</v>
      </c>
      <c r="CD782" s="54">
        <f t="shared" si="1062"/>
        <v>0</v>
      </c>
      <c r="CE782" s="54">
        <f t="shared" si="1062"/>
        <v>0</v>
      </c>
      <c r="CF782" s="148">
        <f t="shared" si="1062"/>
        <v>0</v>
      </c>
      <c r="CG782" s="52"/>
      <c r="CH782" s="52"/>
      <c r="CI782" s="52"/>
      <c r="CJ782" s="52"/>
      <c r="CK782" s="52"/>
      <c r="CL782" s="52"/>
      <c r="CM782" s="52"/>
      <c r="CN782" s="52"/>
      <c r="CO782" s="52"/>
      <c r="CP782" s="52"/>
      <c r="CQ782" s="52"/>
      <c r="CR782" s="52"/>
      <c r="CS782" s="52"/>
      <c r="CT782" s="52"/>
      <c r="CU782" s="52"/>
      <c r="CV782" s="52"/>
      <c r="CW782" s="52"/>
      <c r="CX782" s="52"/>
      <c r="CY782" s="52"/>
      <c r="CZ782" s="52"/>
      <c r="DA782" s="52"/>
      <c r="DB782" s="52"/>
      <c r="DC782" s="52"/>
      <c r="DD782" s="52"/>
      <c r="DE782" s="52"/>
      <c r="DF782" s="52"/>
      <c r="DG782" s="52"/>
      <c r="DH782" s="52"/>
      <c r="DI782" s="52"/>
      <c r="DJ782" s="52"/>
      <c r="DK782" s="52"/>
      <c r="DL782" s="52"/>
    </row>
    <row r="783" spans="1:116" s="57" customFormat="1" x14ac:dyDescent="0.2">
      <c r="A783" s="220"/>
      <c r="B783" s="223"/>
      <c r="C783" s="226"/>
      <c r="D783" s="229"/>
      <c r="E783" s="229"/>
      <c r="F783" s="229"/>
      <c r="G783" s="232"/>
      <c r="H783" s="235"/>
      <c r="I783" s="237"/>
      <c r="J783" s="237"/>
      <c r="K783" s="235"/>
      <c r="L783" s="54" t="s">
        <v>138</v>
      </c>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146">
        <f t="shared" si="1066"/>
        <v>0</v>
      </c>
      <c r="AU783" s="147">
        <f t="shared" si="1065"/>
        <v>0</v>
      </c>
      <c r="AV783" s="52"/>
      <c r="AW783" s="55">
        <f t="shared" si="1002"/>
        <v>0</v>
      </c>
      <c r="AX783" s="55"/>
      <c r="AY783" s="54" t="s">
        <v>138</v>
      </c>
      <c r="AZ783" s="54">
        <f t="shared" si="1062"/>
        <v>0</v>
      </c>
      <c r="BA783" s="54">
        <f t="shared" si="1062"/>
        <v>0</v>
      </c>
      <c r="BB783" s="54">
        <f t="shared" si="1062"/>
        <v>0</v>
      </c>
      <c r="BC783" s="54">
        <f t="shared" si="1062"/>
        <v>0</v>
      </c>
      <c r="BD783" s="54">
        <f t="shared" si="1062"/>
        <v>0</v>
      </c>
      <c r="BE783" s="54">
        <f t="shared" si="1062"/>
        <v>0</v>
      </c>
      <c r="BF783" s="54">
        <f t="shared" si="1062"/>
        <v>0</v>
      </c>
      <c r="BG783" s="54">
        <f t="shared" si="1062"/>
        <v>0</v>
      </c>
      <c r="BH783" s="54">
        <f t="shared" si="1062"/>
        <v>0</v>
      </c>
      <c r="BI783" s="54">
        <f t="shared" si="1062"/>
        <v>0</v>
      </c>
      <c r="BJ783" s="54">
        <f t="shared" si="1062"/>
        <v>0</v>
      </c>
      <c r="BK783" s="54">
        <f t="shared" si="1062"/>
        <v>0</v>
      </c>
      <c r="BL783" s="54">
        <f t="shared" si="1062"/>
        <v>0</v>
      </c>
      <c r="BM783" s="54">
        <f t="shared" si="1062"/>
        <v>0</v>
      </c>
      <c r="BN783" s="54">
        <f t="shared" si="1062"/>
        <v>0</v>
      </c>
      <c r="BO783" s="54">
        <f t="shared" si="1062"/>
        <v>0</v>
      </c>
      <c r="BP783" s="54">
        <f t="shared" si="1062"/>
        <v>0</v>
      </c>
      <c r="BQ783" s="54">
        <f t="shared" si="1062"/>
        <v>0</v>
      </c>
      <c r="BR783" s="54">
        <f t="shared" si="1062"/>
        <v>0</v>
      </c>
      <c r="BS783" s="54">
        <f t="shared" si="1062"/>
        <v>0</v>
      </c>
      <c r="BT783" s="54">
        <f t="shared" si="1062"/>
        <v>0</v>
      </c>
      <c r="BU783" s="54">
        <f t="shared" si="1062"/>
        <v>0</v>
      </c>
      <c r="BV783" s="54">
        <f t="shared" si="1062"/>
        <v>0</v>
      </c>
      <c r="BW783" s="54">
        <f t="shared" si="1062"/>
        <v>0</v>
      </c>
      <c r="BX783" s="54">
        <f t="shared" si="1062"/>
        <v>0</v>
      </c>
      <c r="BY783" s="54">
        <f t="shared" si="1062"/>
        <v>0</v>
      </c>
      <c r="BZ783" s="54">
        <f t="shared" si="1062"/>
        <v>0</v>
      </c>
      <c r="CA783" s="54">
        <f t="shared" si="1062"/>
        <v>0</v>
      </c>
      <c r="CB783" s="54">
        <f t="shared" si="1062"/>
        <v>0</v>
      </c>
      <c r="CC783" s="54">
        <f t="shared" si="1062"/>
        <v>0</v>
      </c>
      <c r="CD783" s="54">
        <f t="shared" si="1062"/>
        <v>0</v>
      </c>
      <c r="CE783" s="54">
        <f t="shared" si="1062"/>
        <v>0</v>
      </c>
      <c r="CF783" s="148">
        <f t="shared" si="1062"/>
        <v>0</v>
      </c>
      <c r="CG783" s="52"/>
      <c r="CH783" s="52"/>
      <c r="CI783" s="52"/>
      <c r="CJ783" s="52"/>
      <c r="CK783" s="52"/>
      <c r="CL783" s="52"/>
      <c r="CM783" s="52"/>
      <c r="CN783" s="52"/>
      <c r="CO783" s="52"/>
      <c r="CP783" s="52"/>
      <c r="CQ783" s="52"/>
      <c r="CR783" s="52"/>
      <c r="CS783" s="52"/>
      <c r="CT783" s="52"/>
      <c r="CU783" s="52"/>
      <c r="CV783" s="52"/>
      <c r="CW783" s="52"/>
      <c r="CX783" s="52"/>
      <c r="CY783" s="52"/>
      <c r="CZ783" s="52"/>
      <c r="DA783" s="52"/>
      <c r="DB783" s="52"/>
      <c r="DC783" s="52"/>
      <c r="DD783" s="52"/>
      <c r="DE783" s="52"/>
      <c r="DF783" s="52"/>
      <c r="DG783" s="52"/>
      <c r="DH783" s="52"/>
      <c r="DI783" s="52"/>
      <c r="DJ783" s="52"/>
      <c r="DK783" s="52"/>
      <c r="DL783" s="52"/>
    </row>
    <row r="784" spans="1:116" s="57" customFormat="1" x14ac:dyDescent="0.2">
      <c r="A784" s="220"/>
      <c r="B784" s="223"/>
      <c r="C784" s="226"/>
      <c r="D784" s="229"/>
      <c r="E784" s="229"/>
      <c r="F784" s="229"/>
      <c r="G784" s="232"/>
      <c r="H784" s="235"/>
      <c r="I784" s="237"/>
      <c r="J784" s="237"/>
      <c r="K784" s="235"/>
      <c r="L784" s="54" t="s">
        <v>142</v>
      </c>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146">
        <f t="shared" si="1066"/>
        <v>0</v>
      </c>
      <c r="AU784" s="147">
        <f t="shared" si="1065"/>
        <v>0</v>
      </c>
      <c r="AV784" s="52"/>
      <c r="AW784" s="55">
        <f t="shared" si="1002"/>
        <v>0</v>
      </c>
      <c r="AX784" s="55"/>
      <c r="AY784" s="54" t="s">
        <v>142</v>
      </c>
      <c r="AZ784" s="54">
        <f t="shared" si="1062"/>
        <v>0</v>
      </c>
      <c r="BA784" s="54">
        <f t="shared" si="1062"/>
        <v>0</v>
      </c>
      <c r="BB784" s="54">
        <f t="shared" si="1062"/>
        <v>0</v>
      </c>
      <c r="BC784" s="54">
        <f t="shared" si="1062"/>
        <v>0</v>
      </c>
      <c r="BD784" s="54">
        <f t="shared" si="1062"/>
        <v>0</v>
      </c>
      <c r="BE784" s="54">
        <f t="shared" si="1062"/>
        <v>0</v>
      </c>
      <c r="BF784" s="54">
        <f t="shared" si="1062"/>
        <v>0</v>
      </c>
      <c r="BG784" s="54">
        <f t="shared" si="1062"/>
        <v>0</v>
      </c>
      <c r="BH784" s="54">
        <f t="shared" si="1062"/>
        <v>0</v>
      </c>
      <c r="BI784" s="54">
        <f t="shared" si="1062"/>
        <v>0</v>
      </c>
      <c r="BJ784" s="54">
        <f t="shared" si="1062"/>
        <v>0</v>
      </c>
      <c r="BK784" s="54">
        <f t="shared" si="1062"/>
        <v>0</v>
      </c>
      <c r="BL784" s="54">
        <f t="shared" si="1062"/>
        <v>0</v>
      </c>
      <c r="BM784" s="54">
        <f t="shared" si="1062"/>
        <v>0</v>
      </c>
      <c r="BN784" s="54">
        <f t="shared" si="1062"/>
        <v>0</v>
      </c>
      <c r="BO784" s="54">
        <f t="shared" si="1062"/>
        <v>0</v>
      </c>
      <c r="BP784" s="54">
        <f t="shared" si="1062"/>
        <v>0</v>
      </c>
      <c r="BQ784" s="54">
        <f t="shared" si="1062"/>
        <v>0</v>
      </c>
      <c r="BR784" s="54">
        <f t="shared" si="1062"/>
        <v>0</v>
      </c>
      <c r="BS784" s="54">
        <f t="shared" si="1062"/>
        <v>0</v>
      </c>
      <c r="BT784" s="54">
        <f t="shared" si="1062"/>
        <v>0</v>
      </c>
      <c r="BU784" s="54">
        <f t="shared" si="1062"/>
        <v>0</v>
      </c>
      <c r="BV784" s="54">
        <f t="shared" si="1062"/>
        <v>0</v>
      </c>
      <c r="BW784" s="54">
        <f t="shared" si="1062"/>
        <v>0</v>
      </c>
      <c r="BX784" s="54">
        <f t="shared" si="1062"/>
        <v>0</v>
      </c>
      <c r="BY784" s="54">
        <f t="shared" si="1062"/>
        <v>0</v>
      </c>
      <c r="BZ784" s="54">
        <f t="shared" si="1062"/>
        <v>0</v>
      </c>
      <c r="CA784" s="54">
        <f t="shared" si="1062"/>
        <v>0</v>
      </c>
      <c r="CB784" s="54">
        <f t="shared" si="1062"/>
        <v>0</v>
      </c>
      <c r="CC784" s="54">
        <f t="shared" si="1062"/>
        <v>0</v>
      </c>
      <c r="CD784" s="54">
        <f t="shared" si="1062"/>
        <v>0</v>
      </c>
      <c r="CE784" s="54">
        <f t="shared" si="1062"/>
        <v>0</v>
      </c>
      <c r="CF784" s="148">
        <f t="shared" si="1062"/>
        <v>0</v>
      </c>
      <c r="CG784" s="52"/>
      <c r="CH784" s="52"/>
      <c r="CI784" s="52"/>
      <c r="CJ784" s="52"/>
      <c r="CK784" s="52"/>
      <c r="CL784" s="52"/>
      <c r="CM784" s="52"/>
      <c r="CN784" s="52"/>
      <c r="CO784" s="52"/>
      <c r="CP784" s="52"/>
      <c r="CQ784" s="52"/>
      <c r="CR784" s="52"/>
      <c r="CS784" s="52"/>
      <c r="CT784" s="52"/>
      <c r="CU784" s="52"/>
      <c r="CV784" s="52"/>
      <c r="CW784" s="52"/>
      <c r="CX784" s="52"/>
      <c r="CY784" s="52"/>
      <c r="CZ784" s="52"/>
      <c r="DA784" s="52"/>
      <c r="DB784" s="52"/>
      <c r="DC784" s="52"/>
      <c r="DD784" s="52"/>
      <c r="DE784" s="52"/>
      <c r="DF784" s="52"/>
      <c r="DG784" s="52"/>
      <c r="DH784" s="52"/>
      <c r="DI784" s="52"/>
      <c r="DJ784" s="52"/>
      <c r="DK784" s="52"/>
      <c r="DL784" s="52"/>
    </row>
    <row r="785" spans="1:116" s="57" customFormat="1" x14ac:dyDescent="0.2">
      <c r="A785" s="220"/>
      <c r="B785" s="223"/>
      <c r="C785" s="226"/>
      <c r="D785" s="229"/>
      <c r="E785" s="229"/>
      <c r="F785" s="229"/>
      <c r="G785" s="232"/>
      <c r="H785" s="235"/>
      <c r="I785" s="237"/>
      <c r="J785" s="237"/>
      <c r="K785" s="235"/>
      <c r="L785" s="54" t="s">
        <v>139</v>
      </c>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146">
        <f t="shared" si="1066"/>
        <v>0</v>
      </c>
      <c r="AU785" s="147">
        <f t="shared" si="1065"/>
        <v>0</v>
      </c>
      <c r="AV785" s="52"/>
      <c r="AW785" s="55">
        <f t="shared" si="1002"/>
        <v>0</v>
      </c>
      <c r="AX785" s="55"/>
      <c r="AY785" s="54" t="s">
        <v>139</v>
      </c>
      <c r="AZ785" s="54">
        <f t="shared" si="1062"/>
        <v>0</v>
      </c>
      <c r="BA785" s="54">
        <f t="shared" si="1062"/>
        <v>0</v>
      </c>
      <c r="BB785" s="54">
        <f t="shared" si="1062"/>
        <v>0</v>
      </c>
      <c r="BC785" s="54">
        <f t="shared" si="1062"/>
        <v>0</v>
      </c>
      <c r="BD785" s="54">
        <f t="shared" si="1062"/>
        <v>0</v>
      </c>
      <c r="BE785" s="54">
        <f t="shared" si="1062"/>
        <v>0</v>
      </c>
      <c r="BF785" s="54">
        <f t="shared" si="1062"/>
        <v>0</v>
      </c>
      <c r="BG785" s="54">
        <f t="shared" si="1062"/>
        <v>0</v>
      </c>
      <c r="BH785" s="54">
        <f t="shared" si="1062"/>
        <v>0</v>
      </c>
      <c r="BI785" s="54">
        <f t="shared" si="1062"/>
        <v>0</v>
      </c>
      <c r="BJ785" s="54">
        <f t="shared" si="1062"/>
        <v>0</v>
      </c>
      <c r="BK785" s="54">
        <f t="shared" si="1062"/>
        <v>0</v>
      </c>
      <c r="BL785" s="54">
        <f t="shared" si="1062"/>
        <v>0</v>
      </c>
      <c r="BM785" s="54">
        <f t="shared" si="1062"/>
        <v>0</v>
      </c>
      <c r="BN785" s="54">
        <f t="shared" si="1062"/>
        <v>0</v>
      </c>
      <c r="BO785" s="54">
        <f t="shared" si="1062"/>
        <v>0</v>
      </c>
      <c r="BP785" s="54">
        <f t="shared" si="1062"/>
        <v>0</v>
      </c>
      <c r="BQ785" s="54">
        <f t="shared" si="1062"/>
        <v>0</v>
      </c>
      <c r="BR785" s="54">
        <f t="shared" si="1062"/>
        <v>0</v>
      </c>
      <c r="BS785" s="54">
        <f t="shared" si="1062"/>
        <v>0</v>
      </c>
      <c r="BT785" s="54">
        <f t="shared" si="1062"/>
        <v>0</v>
      </c>
      <c r="BU785" s="54">
        <f t="shared" si="1062"/>
        <v>0</v>
      </c>
      <c r="BV785" s="54">
        <f t="shared" si="1062"/>
        <v>0</v>
      </c>
      <c r="BW785" s="54">
        <f t="shared" si="1062"/>
        <v>0</v>
      </c>
      <c r="BX785" s="54">
        <f t="shared" si="1062"/>
        <v>0</v>
      </c>
      <c r="BY785" s="54">
        <f t="shared" si="1062"/>
        <v>0</v>
      </c>
      <c r="BZ785" s="54">
        <f t="shared" si="1062"/>
        <v>0</v>
      </c>
      <c r="CA785" s="54">
        <f t="shared" si="1062"/>
        <v>0</v>
      </c>
      <c r="CB785" s="54">
        <f t="shared" si="1062"/>
        <v>0</v>
      </c>
      <c r="CC785" s="54">
        <f t="shared" si="1062"/>
        <v>0</v>
      </c>
      <c r="CD785" s="54">
        <f t="shared" si="1062"/>
        <v>0</v>
      </c>
      <c r="CE785" s="54">
        <f t="shared" si="1062"/>
        <v>0</v>
      </c>
      <c r="CF785" s="148">
        <f t="shared" si="1062"/>
        <v>0</v>
      </c>
      <c r="CG785" s="52"/>
      <c r="CH785" s="52"/>
      <c r="CI785" s="52"/>
      <c r="CJ785" s="52"/>
      <c r="CK785" s="52"/>
      <c r="CL785" s="52"/>
      <c r="CM785" s="52"/>
      <c r="CN785" s="52"/>
      <c r="CO785" s="52"/>
      <c r="CP785" s="52"/>
      <c r="CQ785" s="52"/>
      <c r="CR785" s="52"/>
      <c r="CS785" s="52"/>
      <c r="CT785" s="52"/>
      <c r="CU785" s="52"/>
      <c r="CV785" s="52"/>
      <c r="CW785" s="52"/>
      <c r="CX785" s="52"/>
      <c r="CY785" s="52"/>
      <c r="CZ785" s="52"/>
      <c r="DA785" s="52"/>
      <c r="DB785" s="52"/>
      <c r="DC785" s="52"/>
      <c r="DD785" s="52"/>
      <c r="DE785" s="52"/>
      <c r="DF785" s="52"/>
      <c r="DG785" s="52"/>
      <c r="DH785" s="52"/>
      <c r="DI785" s="52"/>
      <c r="DJ785" s="52"/>
      <c r="DK785" s="52"/>
      <c r="DL785" s="52"/>
    </row>
    <row r="786" spans="1:116" s="57" customFormat="1" x14ac:dyDescent="0.2">
      <c r="A786" s="220"/>
      <c r="B786" s="223"/>
      <c r="C786" s="226"/>
      <c r="D786" s="229"/>
      <c r="E786" s="229"/>
      <c r="F786" s="229"/>
      <c r="G786" s="232"/>
      <c r="H786" s="235"/>
      <c r="I786" s="237"/>
      <c r="J786" s="237"/>
      <c r="K786" s="235"/>
      <c r="L786" s="54" t="s">
        <v>140</v>
      </c>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146">
        <f t="shared" si="1066"/>
        <v>0</v>
      </c>
      <c r="AU786" s="147">
        <f t="shared" si="1065"/>
        <v>0</v>
      </c>
      <c r="AV786" s="52"/>
      <c r="AW786" s="55">
        <f t="shared" si="1002"/>
        <v>0</v>
      </c>
      <c r="AX786" s="55"/>
      <c r="AY786" s="54" t="s">
        <v>140</v>
      </c>
      <c r="AZ786" s="54">
        <f t="shared" si="1062"/>
        <v>0</v>
      </c>
      <c r="BA786" s="54">
        <f t="shared" si="1062"/>
        <v>0</v>
      </c>
      <c r="BB786" s="54">
        <f t="shared" si="1062"/>
        <v>0</v>
      </c>
      <c r="BC786" s="54">
        <f t="shared" si="1062"/>
        <v>0</v>
      </c>
      <c r="BD786" s="54">
        <f t="shared" si="1062"/>
        <v>0</v>
      </c>
      <c r="BE786" s="54">
        <f t="shared" si="1062"/>
        <v>0</v>
      </c>
      <c r="BF786" s="54">
        <f t="shared" si="1062"/>
        <v>0</v>
      </c>
      <c r="BG786" s="54">
        <f t="shared" si="1062"/>
        <v>0</v>
      </c>
      <c r="BH786" s="54">
        <f t="shared" si="1062"/>
        <v>0</v>
      </c>
      <c r="BI786" s="54">
        <f t="shared" si="1062"/>
        <v>0</v>
      </c>
      <c r="BJ786" s="54">
        <f t="shared" si="1062"/>
        <v>0</v>
      </c>
      <c r="BK786" s="54">
        <f t="shared" si="1062"/>
        <v>0</v>
      </c>
      <c r="BL786" s="54">
        <f t="shared" si="1062"/>
        <v>0</v>
      </c>
      <c r="BM786" s="54">
        <f t="shared" si="1062"/>
        <v>0</v>
      </c>
      <c r="BN786" s="54">
        <f t="shared" si="1062"/>
        <v>0</v>
      </c>
      <c r="BO786" s="54">
        <f t="shared" ref="BO786" si="1067">IFERROR($AU786/$AT786*AB786,0)</f>
        <v>0</v>
      </c>
      <c r="BP786" s="54">
        <f t="shared" ref="BP786:CE794" si="1068">IFERROR($AU786/$AT786*AC786,0)</f>
        <v>0</v>
      </c>
      <c r="BQ786" s="54">
        <f t="shared" ref="BQ786" si="1069">IFERROR($AU786/$AT786*AD786,0)</f>
        <v>0</v>
      </c>
      <c r="BR786" s="54">
        <f t="shared" ref="BR786" si="1070">IFERROR($AU786/$AT786*AE786,0)</f>
        <v>0</v>
      </c>
      <c r="BS786" s="54">
        <f t="shared" ref="BS786" si="1071">IFERROR($AU786/$AT786*AF786,0)</f>
        <v>0</v>
      </c>
      <c r="BT786" s="54">
        <f t="shared" ref="BT786" si="1072">IFERROR($AU786/$AT786*AG786,0)</f>
        <v>0</v>
      </c>
      <c r="BU786" s="54">
        <f t="shared" ref="BU786" si="1073">IFERROR($AU786/$AT786*AH786,0)</f>
        <v>0</v>
      </c>
      <c r="BV786" s="54">
        <f t="shared" ref="BV786" si="1074">IFERROR($AU786/$AT786*AI786,0)</f>
        <v>0</v>
      </c>
      <c r="BW786" s="54">
        <f t="shared" ref="BW786" si="1075">IFERROR($AU786/$AT786*AJ786,0)</f>
        <v>0</v>
      </c>
      <c r="BX786" s="54">
        <f t="shared" ref="BX786" si="1076">IFERROR($AU786/$AT786*AK786,0)</f>
        <v>0</v>
      </c>
      <c r="BY786" s="54">
        <f t="shared" ref="BY786" si="1077">IFERROR($AU786/$AT786*AL786,0)</f>
        <v>0</v>
      </c>
      <c r="BZ786" s="54">
        <f t="shared" ref="BZ786" si="1078">IFERROR($AU786/$AT786*AM786,0)</f>
        <v>0</v>
      </c>
      <c r="CA786" s="54">
        <f t="shared" ref="CA786" si="1079">IFERROR($AU786/$AT786*AN786,0)</f>
        <v>0</v>
      </c>
      <c r="CB786" s="54">
        <f t="shared" ref="CB786" si="1080">IFERROR($AU786/$AT786*AO786,0)</f>
        <v>0</v>
      </c>
      <c r="CC786" s="54">
        <f t="shared" ref="CC786" si="1081">IFERROR($AU786/$AT786*AP786,0)</f>
        <v>0</v>
      </c>
      <c r="CD786" s="54">
        <f t="shared" ref="CD786" si="1082">IFERROR($AU786/$AT786*AQ786,0)</f>
        <v>0</v>
      </c>
      <c r="CE786" s="54">
        <f t="shared" ref="CE786" si="1083">IFERROR($AU786/$AT786*AR786,0)</f>
        <v>0</v>
      </c>
      <c r="CF786" s="148">
        <f t="shared" ref="AZ786:CF802" si="1084">IFERROR($AU786/$AT786*AS786,0)</f>
        <v>0</v>
      </c>
      <c r="CG786" s="52"/>
      <c r="CH786" s="52"/>
      <c r="CI786" s="52"/>
      <c r="CJ786" s="52"/>
      <c r="CK786" s="52"/>
      <c r="CL786" s="52"/>
      <c r="CM786" s="52"/>
      <c r="CN786" s="52"/>
      <c r="CO786" s="52"/>
      <c r="CP786" s="52"/>
      <c r="CQ786" s="52"/>
      <c r="CR786" s="52"/>
      <c r="CS786" s="52"/>
      <c r="CT786" s="52"/>
      <c r="CU786" s="52"/>
      <c r="CV786" s="52"/>
      <c r="CW786" s="52"/>
      <c r="CX786" s="52"/>
      <c r="CY786" s="52"/>
      <c r="CZ786" s="52"/>
      <c r="DA786" s="52"/>
      <c r="DB786" s="52"/>
      <c r="DC786" s="52"/>
      <c r="DD786" s="52"/>
      <c r="DE786" s="52"/>
      <c r="DF786" s="52"/>
      <c r="DG786" s="52"/>
      <c r="DH786" s="52"/>
      <c r="DI786" s="52"/>
      <c r="DJ786" s="52"/>
      <c r="DK786" s="52"/>
      <c r="DL786" s="52"/>
    </row>
    <row r="787" spans="1:116" s="57" customFormat="1" ht="13.5" thickBot="1" x14ac:dyDescent="0.25">
      <c r="A787" s="221"/>
      <c r="B787" s="224"/>
      <c r="C787" s="227"/>
      <c r="D787" s="230"/>
      <c r="E787" s="230"/>
      <c r="F787" s="230"/>
      <c r="G787" s="233"/>
      <c r="H787" s="236"/>
      <c r="I787" s="238"/>
      <c r="J787" s="238"/>
      <c r="K787" s="236"/>
      <c r="L787" s="141" t="s">
        <v>141</v>
      </c>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8"/>
      <c r="AL787" s="128"/>
      <c r="AM787" s="128"/>
      <c r="AN787" s="128"/>
      <c r="AO787" s="128"/>
      <c r="AP787" s="128"/>
      <c r="AQ787" s="128"/>
      <c r="AR787" s="128"/>
      <c r="AS787" s="128"/>
      <c r="AT787" s="149">
        <f t="shared" si="1066"/>
        <v>0</v>
      </c>
      <c r="AU787" s="150">
        <f t="shared" si="1065"/>
        <v>0</v>
      </c>
      <c r="AV787" s="52"/>
      <c r="AW787" s="55">
        <f t="shared" si="1002"/>
        <v>0</v>
      </c>
      <c r="AX787" s="55"/>
      <c r="AY787" s="141" t="s">
        <v>141</v>
      </c>
      <c r="AZ787" s="141">
        <f t="shared" ref="AZ787:BO794" si="1085">IFERROR($AU787/$AT787*M787,0)</f>
        <v>0</v>
      </c>
      <c r="BA787" s="141">
        <f t="shared" si="1085"/>
        <v>0</v>
      </c>
      <c r="BB787" s="141">
        <f t="shared" si="1085"/>
        <v>0</v>
      </c>
      <c r="BC787" s="141">
        <f t="shared" si="1085"/>
        <v>0</v>
      </c>
      <c r="BD787" s="141">
        <f t="shared" si="1085"/>
        <v>0</v>
      </c>
      <c r="BE787" s="141">
        <f t="shared" si="1085"/>
        <v>0</v>
      </c>
      <c r="BF787" s="141">
        <f t="shared" si="1085"/>
        <v>0</v>
      </c>
      <c r="BG787" s="141">
        <f t="shared" si="1085"/>
        <v>0</v>
      </c>
      <c r="BH787" s="141">
        <f t="shared" si="1085"/>
        <v>0</v>
      </c>
      <c r="BI787" s="141">
        <f t="shared" si="1085"/>
        <v>0</v>
      </c>
      <c r="BJ787" s="141">
        <f t="shared" si="1085"/>
        <v>0</v>
      </c>
      <c r="BK787" s="141">
        <f t="shared" si="1085"/>
        <v>0</v>
      </c>
      <c r="BL787" s="141">
        <f t="shared" si="1085"/>
        <v>0</v>
      </c>
      <c r="BM787" s="141">
        <f t="shared" si="1085"/>
        <v>0</v>
      </c>
      <c r="BN787" s="141">
        <f t="shared" si="1085"/>
        <v>0</v>
      </c>
      <c r="BO787" s="141">
        <f t="shared" si="1085"/>
        <v>0</v>
      </c>
      <c r="BP787" s="141">
        <f t="shared" si="1068"/>
        <v>0</v>
      </c>
      <c r="BQ787" s="141">
        <f t="shared" si="1068"/>
        <v>0</v>
      </c>
      <c r="BR787" s="141">
        <f t="shared" si="1068"/>
        <v>0</v>
      </c>
      <c r="BS787" s="141">
        <f t="shared" si="1068"/>
        <v>0</v>
      </c>
      <c r="BT787" s="141">
        <f t="shared" si="1068"/>
        <v>0</v>
      </c>
      <c r="BU787" s="141">
        <f t="shared" si="1068"/>
        <v>0</v>
      </c>
      <c r="BV787" s="141">
        <f t="shared" si="1068"/>
        <v>0</v>
      </c>
      <c r="BW787" s="141">
        <f t="shared" si="1068"/>
        <v>0</v>
      </c>
      <c r="BX787" s="141">
        <f t="shared" si="1068"/>
        <v>0</v>
      </c>
      <c r="BY787" s="141">
        <f t="shared" si="1068"/>
        <v>0</v>
      </c>
      <c r="BZ787" s="141">
        <f t="shared" si="1068"/>
        <v>0</v>
      </c>
      <c r="CA787" s="141">
        <f t="shared" si="1068"/>
        <v>0</v>
      </c>
      <c r="CB787" s="141">
        <f t="shared" si="1068"/>
        <v>0</v>
      </c>
      <c r="CC787" s="141">
        <f t="shared" si="1068"/>
        <v>0</v>
      </c>
      <c r="CD787" s="141">
        <f t="shared" si="1068"/>
        <v>0</v>
      </c>
      <c r="CE787" s="141">
        <f t="shared" si="1068"/>
        <v>0</v>
      </c>
      <c r="CF787" s="151">
        <f t="shared" si="1084"/>
        <v>0</v>
      </c>
      <c r="CG787" s="52"/>
      <c r="CH787" s="52"/>
      <c r="CI787" s="52"/>
      <c r="CJ787" s="52"/>
      <c r="CK787" s="52"/>
      <c r="CL787" s="52"/>
      <c r="CM787" s="52"/>
      <c r="CN787" s="52"/>
      <c r="CO787" s="52"/>
      <c r="CP787" s="52"/>
      <c r="CQ787" s="52"/>
      <c r="CR787" s="52"/>
      <c r="CS787" s="52"/>
      <c r="CT787" s="52"/>
      <c r="CU787" s="52"/>
      <c r="CV787" s="52"/>
      <c r="CW787" s="52"/>
      <c r="CX787" s="52"/>
      <c r="CY787" s="52"/>
      <c r="CZ787" s="52"/>
      <c r="DA787" s="52"/>
      <c r="DB787" s="52"/>
      <c r="DC787" s="52"/>
      <c r="DD787" s="52"/>
      <c r="DE787" s="52"/>
      <c r="DF787" s="52"/>
      <c r="DG787" s="52"/>
      <c r="DH787" s="52"/>
      <c r="DI787" s="52"/>
      <c r="DJ787" s="52"/>
      <c r="DK787" s="52"/>
      <c r="DL787" s="52"/>
    </row>
    <row r="788" spans="1:116" s="57" customFormat="1" x14ac:dyDescent="0.2">
      <c r="A788" s="219"/>
      <c r="B788" s="222"/>
      <c r="C788" s="225"/>
      <c r="D788" s="228"/>
      <c r="E788" s="228"/>
      <c r="F788" s="228"/>
      <c r="G788" s="231"/>
      <c r="H788" s="234"/>
      <c r="I788" s="222"/>
      <c r="J788" s="222"/>
      <c r="K788" s="234"/>
      <c r="L788" s="140" t="s">
        <v>145</v>
      </c>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c r="AT788" s="143">
        <f t="shared" si="1066"/>
        <v>0</v>
      </c>
      <c r="AU788" s="144">
        <f t="shared" ref="AU788:AU795" si="1086">AT788*$H$788</f>
        <v>0</v>
      </c>
      <c r="AV788" s="52"/>
      <c r="AW788" s="55">
        <f t="shared" si="1002"/>
        <v>0</v>
      </c>
      <c r="AX788" s="55"/>
      <c r="AY788" s="140" t="s">
        <v>145</v>
      </c>
      <c r="AZ788" s="140">
        <f t="shared" si="1085"/>
        <v>0</v>
      </c>
      <c r="BA788" s="140">
        <f t="shared" si="1085"/>
        <v>0</v>
      </c>
      <c r="BB788" s="140">
        <f t="shared" si="1085"/>
        <v>0</v>
      </c>
      <c r="BC788" s="140">
        <f t="shared" si="1085"/>
        <v>0</v>
      </c>
      <c r="BD788" s="140">
        <f t="shared" si="1085"/>
        <v>0</v>
      </c>
      <c r="BE788" s="140">
        <f t="shared" si="1085"/>
        <v>0</v>
      </c>
      <c r="BF788" s="140">
        <f t="shared" si="1085"/>
        <v>0</v>
      </c>
      <c r="BG788" s="140">
        <f t="shared" si="1085"/>
        <v>0</v>
      </c>
      <c r="BH788" s="140">
        <f t="shared" si="1085"/>
        <v>0</v>
      </c>
      <c r="BI788" s="140">
        <f t="shared" si="1085"/>
        <v>0</v>
      </c>
      <c r="BJ788" s="140">
        <f t="shared" si="1085"/>
        <v>0</v>
      </c>
      <c r="BK788" s="140">
        <f t="shared" si="1085"/>
        <v>0</v>
      </c>
      <c r="BL788" s="140">
        <f t="shared" si="1085"/>
        <v>0</v>
      </c>
      <c r="BM788" s="140">
        <f t="shared" si="1085"/>
        <v>0</v>
      </c>
      <c r="BN788" s="140">
        <f t="shared" si="1085"/>
        <v>0</v>
      </c>
      <c r="BO788" s="140">
        <f t="shared" si="1085"/>
        <v>0</v>
      </c>
      <c r="BP788" s="140">
        <f t="shared" si="1068"/>
        <v>0</v>
      </c>
      <c r="BQ788" s="140">
        <f t="shared" si="1068"/>
        <v>0</v>
      </c>
      <c r="BR788" s="140">
        <f t="shared" si="1068"/>
        <v>0</v>
      </c>
      <c r="BS788" s="140">
        <f t="shared" si="1068"/>
        <v>0</v>
      </c>
      <c r="BT788" s="140">
        <f t="shared" si="1068"/>
        <v>0</v>
      </c>
      <c r="BU788" s="140">
        <f t="shared" si="1068"/>
        <v>0</v>
      </c>
      <c r="BV788" s="140">
        <f t="shared" si="1068"/>
        <v>0</v>
      </c>
      <c r="BW788" s="140">
        <f t="shared" si="1068"/>
        <v>0</v>
      </c>
      <c r="BX788" s="140">
        <f t="shared" si="1068"/>
        <v>0</v>
      </c>
      <c r="BY788" s="140">
        <f t="shared" si="1068"/>
        <v>0</v>
      </c>
      <c r="BZ788" s="140">
        <f t="shared" si="1068"/>
        <v>0</v>
      </c>
      <c r="CA788" s="140">
        <f t="shared" si="1068"/>
        <v>0</v>
      </c>
      <c r="CB788" s="140">
        <f t="shared" si="1068"/>
        <v>0</v>
      </c>
      <c r="CC788" s="140">
        <f t="shared" si="1068"/>
        <v>0</v>
      </c>
      <c r="CD788" s="140">
        <f t="shared" si="1068"/>
        <v>0</v>
      </c>
      <c r="CE788" s="140">
        <f t="shared" si="1068"/>
        <v>0</v>
      </c>
      <c r="CF788" s="145">
        <f t="shared" si="1084"/>
        <v>0</v>
      </c>
      <c r="CG788" s="52"/>
      <c r="CH788" s="52"/>
      <c r="CI788" s="52"/>
      <c r="CJ788" s="52"/>
      <c r="CK788" s="52"/>
      <c r="CL788" s="52"/>
      <c r="CM788" s="52"/>
      <c r="CN788" s="52"/>
      <c r="CO788" s="52"/>
      <c r="CP788" s="52"/>
      <c r="CQ788" s="52"/>
      <c r="CR788" s="52"/>
      <c r="CS788" s="52"/>
      <c r="CT788" s="52"/>
      <c r="CU788" s="52"/>
      <c r="CV788" s="52"/>
      <c r="CW788" s="52"/>
      <c r="CX788" s="52"/>
      <c r="CY788" s="52"/>
      <c r="CZ788" s="52"/>
      <c r="DA788" s="52"/>
      <c r="DB788" s="52"/>
      <c r="DC788" s="52"/>
      <c r="DD788" s="52"/>
      <c r="DE788" s="52"/>
      <c r="DF788" s="52"/>
      <c r="DG788" s="52"/>
      <c r="DH788" s="52"/>
      <c r="DI788" s="52"/>
      <c r="DJ788" s="52"/>
      <c r="DK788" s="52"/>
      <c r="DL788" s="52"/>
    </row>
    <row r="789" spans="1:116" s="57" customFormat="1" x14ac:dyDescent="0.2">
      <c r="A789" s="220"/>
      <c r="B789" s="223"/>
      <c r="C789" s="226"/>
      <c r="D789" s="229"/>
      <c r="E789" s="229"/>
      <c r="F789" s="229"/>
      <c r="G789" s="232"/>
      <c r="H789" s="235"/>
      <c r="I789" s="237"/>
      <c r="J789" s="237"/>
      <c r="K789" s="235"/>
      <c r="L789" s="54" t="s">
        <v>1</v>
      </c>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146">
        <f t="shared" si="1066"/>
        <v>0</v>
      </c>
      <c r="AU789" s="147">
        <f t="shared" si="1086"/>
        <v>0</v>
      </c>
      <c r="AV789" s="52"/>
      <c r="AW789" s="55">
        <f t="shared" si="1002"/>
        <v>0</v>
      </c>
      <c r="AX789" s="55"/>
      <c r="AY789" s="54" t="s">
        <v>1</v>
      </c>
      <c r="AZ789" s="54">
        <f t="shared" si="1085"/>
        <v>0</v>
      </c>
      <c r="BA789" s="54">
        <f t="shared" si="1085"/>
        <v>0</v>
      </c>
      <c r="BB789" s="54">
        <f t="shared" si="1085"/>
        <v>0</v>
      </c>
      <c r="BC789" s="54">
        <f t="shared" si="1085"/>
        <v>0</v>
      </c>
      <c r="BD789" s="54">
        <f t="shared" si="1085"/>
        <v>0</v>
      </c>
      <c r="BE789" s="54">
        <f t="shared" si="1085"/>
        <v>0</v>
      </c>
      <c r="BF789" s="54">
        <f t="shared" si="1085"/>
        <v>0</v>
      </c>
      <c r="BG789" s="54">
        <f t="shared" si="1085"/>
        <v>0</v>
      </c>
      <c r="BH789" s="54">
        <f t="shared" si="1085"/>
        <v>0</v>
      </c>
      <c r="BI789" s="54">
        <f t="shared" si="1085"/>
        <v>0</v>
      </c>
      <c r="BJ789" s="54">
        <f t="shared" si="1085"/>
        <v>0</v>
      </c>
      <c r="BK789" s="54">
        <f t="shared" si="1085"/>
        <v>0</v>
      </c>
      <c r="BL789" s="54">
        <f t="shared" si="1085"/>
        <v>0</v>
      </c>
      <c r="BM789" s="54">
        <f t="shared" si="1085"/>
        <v>0</v>
      </c>
      <c r="BN789" s="54">
        <f t="shared" si="1085"/>
        <v>0</v>
      </c>
      <c r="BO789" s="54">
        <f t="shared" si="1085"/>
        <v>0</v>
      </c>
      <c r="BP789" s="54">
        <f t="shared" si="1068"/>
        <v>0</v>
      </c>
      <c r="BQ789" s="54">
        <f t="shared" si="1068"/>
        <v>0</v>
      </c>
      <c r="BR789" s="54">
        <f t="shared" si="1068"/>
        <v>0</v>
      </c>
      <c r="BS789" s="54">
        <f t="shared" si="1068"/>
        <v>0</v>
      </c>
      <c r="BT789" s="54">
        <f t="shared" si="1068"/>
        <v>0</v>
      </c>
      <c r="BU789" s="54">
        <f t="shared" si="1068"/>
        <v>0</v>
      </c>
      <c r="BV789" s="54">
        <f t="shared" si="1068"/>
        <v>0</v>
      </c>
      <c r="BW789" s="54">
        <f t="shared" si="1068"/>
        <v>0</v>
      </c>
      <c r="BX789" s="54">
        <f t="shared" si="1068"/>
        <v>0</v>
      </c>
      <c r="BY789" s="54">
        <f t="shared" si="1068"/>
        <v>0</v>
      </c>
      <c r="BZ789" s="54">
        <f t="shared" si="1068"/>
        <v>0</v>
      </c>
      <c r="CA789" s="54">
        <f t="shared" si="1068"/>
        <v>0</v>
      </c>
      <c r="CB789" s="54">
        <f t="shared" si="1068"/>
        <v>0</v>
      </c>
      <c r="CC789" s="54">
        <f t="shared" si="1068"/>
        <v>0</v>
      </c>
      <c r="CD789" s="54">
        <f t="shared" si="1068"/>
        <v>0</v>
      </c>
      <c r="CE789" s="54">
        <f t="shared" si="1068"/>
        <v>0</v>
      </c>
      <c r="CF789" s="148">
        <f t="shared" si="1084"/>
        <v>0</v>
      </c>
      <c r="CG789" s="52"/>
      <c r="CH789" s="52"/>
      <c r="CI789" s="52"/>
      <c r="CJ789" s="52"/>
      <c r="CK789" s="52"/>
      <c r="CL789" s="52"/>
      <c r="CM789" s="52"/>
      <c r="CN789" s="52"/>
      <c r="CO789" s="52"/>
      <c r="CP789" s="52"/>
      <c r="CQ789" s="52"/>
      <c r="CR789" s="52"/>
      <c r="CS789" s="52"/>
      <c r="CT789" s="52"/>
      <c r="CU789" s="52"/>
      <c r="CV789" s="52"/>
      <c r="CW789" s="52"/>
      <c r="CX789" s="52"/>
      <c r="CY789" s="52"/>
      <c r="CZ789" s="52"/>
      <c r="DA789" s="52"/>
      <c r="DB789" s="52"/>
      <c r="DC789" s="52"/>
      <c r="DD789" s="52"/>
      <c r="DE789" s="52"/>
      <c r="DF789" s="52"/>
      <c r="DG789" s="52"/>
      <c r="DH789" s="52"/>
      <c r="DI789" s="52"/>
      <c r="DJ789" s="52"/>
      <c r="DK789" s="52"/>
      <c r="DL789" s="52"/>
    </row>
    <row r="790" spans="1:116" s="57" customFormat="1" x14ac:dyDescent="0.2">
      <c r="A790" s="220"/>
      <c r="B790" s="223"/>
      <c r="C790" s="226"/>
      <c r="D790" s="229"/>
      <c r="E790" s="229"/>
      <c r="F790" s="229"/>
      <c r="G790" s="232"/>
      <c r="H790" s="235"/>
      <c r="I790" s="237"/>
      <c r="J790" s="237"/>
      <c r="K790" s="235"/>
      <c r="L790" s="54" t="s">
        <v>2</v>
      </c>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146">
        <f t="shared" si="1066"/>
        <v>0</v>
      </c>
      <c r="AU790" s="147">
        <f t="shared" si="1086"/>
        <v>0</v>
      </c>
      <c r="AV790" s="52"/>
      <c r="AW790" s="55">
        <f t="shared" si="1002"/>
        <v>0</v>
      </c>
      <c r="AX790" s="55"/>
      <c r="AY790" s="54" t="s">
        <v>2</v>
      </c>
      <c r="AZ790" s="54">
        <f t="shared" si="1085"/>
        <v>0</v>
      </c>
      <c r="BA790" s="54">
        <f t="shared" si="1085"/>
        <v>0</v>
      </c>
      <c r="BB790" s="54">
        <f t="shared" si="1085"/>
        <v>0</v>
      </c>
      <c r="BC790" s="54">
        <f t="shared" si="1085"/>
        <v>0</v>
      </c>
      <c r="BD790" s="54">
        <f t="shared" si="1085"/>
        <v>0</v>
      </c>
      <c r="BE790" s="54">
        <f t="shared" si="1085"/>
        <v>0</v>
      </c>
      <c r="BF790" s="54">
        <f t="shared" si="1085"/>
        <v>0</v>
      </c>
      <c r="BG790" s="54">
        <f t="shared" si="1085"/>
        <v>0</v>
      </c>
      <c r="BH790" s="54">
        <f t="shared" si="1085"/>
        <v>0</v>
      </c>
      <c r="BI790" s="54">
        <f t="shared" si="1085"/>
        <v>0</v>
      </c>
      <c r="BJ790" s="54">
        <f t="shared" si="1085"/>
        <v>0</v>
      </c>
      <c r="BK790" s="54">
        <f t="shared" si="1085"/>
        <v>0</v>
      </c>
      <c r="BL790" s="54">
        <f t="shared" si="1085"/>
        <v>0</v>
      </c>
      <c r="BM790" s="54">
        <f t="shared" si="1085"/>
        <v>0</v>
      </c>
      <c r="BN790" s="54">
        <f t="shared" si="1085"/>
        <v>0</v>
      </c>
      <c r="BO790" s="54">
        <f t="shared" si="1085"/>
        <v>0</v>
      </c>
      <c r="BP790" s="54">
        <f t="shared" si="1068"/>
        <v>0</v>
      </c>
      <c r="BQ790" s="54">
        <f t="shared" si="1068"/>
        <v>0</v>
      </c>
      <c r="BR790" s="54">
        <f t="shared" si="1068"/>
        <v>0</v>
      </c>
      <c r="BS790" s="54">
        <f t="shared" si="1068"/>
        <v>0</v>
      </c>
      <c r="BT790" s="54">
        <f t="shared" si="1068"/>
        <v>0</v>
      </c>
      <c r="BU790" s="54">
        <f t="shared" si="1068"/>
        <v>0</v>
      </c>
      <c r="BV790" s="54">
        <f t="shared" si="1068"/>
        <v>0</v>
      </c>
      <c r="BW790" s="54">
        <f t="shared" si="1068"/>
        <v>0</v>
      </c>
      <c r="BX790" s="54">
        <f t="shared" si="1068"/>
        <v>0</v>
      </c>
      <c r="BY790" s="54">
        <f t="shared" si="1068"/>
        <v>0</v>
      </c>
      <c r="BZ790" s="54">
        <f t="shared" si="1068"/>
        <v>0</v>
      </c>
      <c r="CA790" s="54">
        <f t="shared" si="1068"/>
        <v>0</v>
      </c>
      <c r="CB790" s="54">
        <f t="shared" si="1068"/>
        <v>0</v>
      </c>
      <c r="CC790" s="54">
        <f t="shared" si="1068"/>
        <v>0</v>
      </c>
      <c r="CD790" s="54">
        <f t="shared" si="1068"/>
        <v>0</v>
      </c>
      <c r="CE790" s="54">
        <f t="shared" si="1068"/>
        <v>0</v>
      </c>
      <c r="CF790" s="148">
        <f t="shared" si="1084"/>
        <v>0</v>
      </c>
      <c r="CG790" s="52"/>
      <c r="CH790" s="52"/>
      <c r="CI790" s="52"/>
      <c r="CJ790" s="52"/>
      <c r="CK790" s="52"/>
      <c r="CL790" s="52"/>
      <c r="CM790" s="52"/>
      <c r="CN790" s="52"/>
      <c r="CO790" s="52"/>
      <c r="CP790" s="52"/>
      <c r="CQ790" s="52"/>
      <c r="CR790" s="52"/>
      <c r="CS790" s="52"/>
      <c r="CT790" s="52"/>
      <c r="CU790" s="52"/>
      <c r="CV790" s="52"/>
      <c r="CW790" s="52"/>
      <c r="CX790" s="52"/>
      <c r="CY790" s="52"/>
      <c r="CZ790" s="52"/>
      <c r="DA790" s="52"/>
      <c r="DB790" s="52"/>
      <c r="DC790" s="52"/>
      <c r="DD790" s="52"/>
      <c r="DE790" s="52"/>
      <c r="DF790" s="52"/>
      <c r="DG790" s="52"/>
      <c r="DH790" s="52"/>
      <c r="DI790" s="52"/>
      <c r="DJ790" s="52"/>
      <c r="DK790" s="52"/>
      <c r="DL790" s="52"/>
    </row>
    <row r="791" spans="1:116" s="57" customFormat="1" x14ac:dyDescent="0.2">
      <c r="A791" s="220"/>
      <c r="B791" s="223"/>
      <c r="C791" s="226"/>
      <c r="D791" s="229"/>
      <c r="E791" s="229"/>
      <c r="F791" s="229"/>
      <c r="G791" s="232"/>
      <c r="H791" s="235"/>
      <c r="I791" s="237"/>
      <c r="J791" s="237"/>
      <c r="K791" s="235"/>
      <c r="L791" s="54" t="s">
        <v>138</v>
      </c>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146">
        <f t="shared" si="1066"/>
        <v>0</v>
      </c>
      <c r="AU791" s="147">
        <f t="shared" si="1086"/>
        <v>0</v>
      </c>
      <c r="AV791" s="52"/>
      <c r="AW791" s="55">
        <f t="shared" si="1002"/>
        <v>0</v>
      </c>
      <c r="AX791" s="55"/>
      <c r="AY791" s="54" t="s">
        <v>138</v>
      </c>
      <c r="AZ791" s="54">
        <f t="shared" si="1085"/>
        <v>0</v>
      </c>
      <c r="BA791" s="54">
        <f t="shared" si="1085"/>
        <v>0</v>
      </c>
      <c r="BB791" s="54">
        <f t="shared" si="1085"/>
        <v>0</v>
      </c>
      <c r="BC791" s="54">
        <f t="shared" si="1085"/>
        <v>0</v>
      </c>
      <c r="BD791" s="54">
        <f t="shared" si="1085"/>
        <v>0</v>
      </c>
      <c r="BE791" s="54">
        <f t="shared" si="1085"/>
        <v>0</v>
      </c>
      <c r="BF791" s="54">
        <f t="shared" si="1085"/>
        <v>0</v>
      </c>
      <c r="BG791" s="54">
        <f t="shared" si="1085"/>
        <v>0</v>
      </c>
      <c r="BH791" s="54">
        <f t="shared" si="1085"/>
        <v>0</v>
      </c>
      <c r="BI791" s="54">
        <f t="shared" si="1085"/>
        <v>0</v>
      </c>
      <c r="BJ791" s="54">
        <f t="shared" si="1085"/>
        <v>0</v>
      </c>
      <c r="BK791" s="54">
        <f t="shared" si="1085"/>
        <v>0</v>
      </c>
      <c r="BL791" s="54">
        <f t="shared" si="1085"/>
        <v>0</v>
      </c>
      <c r="BM791" s="54">
        <f t="shared" si="1085"/>
        <v>0</v>
      </c>
      <c r="BN791" s="54">
        <f t="shared" si="1085"/>
        <v>0</v>
      </c>
      <c r="BO791" s="54">
        <f t="shared" si="1085"/>
        <v>0</v>
      </c>
      <c r="BP791" s="54">
        <f t="shared" si="1068"/>
        <v>0</v>
      </c>
      <c r="BQ791" s="54">
        <f t="shared" si="1068"/>
        <v>0</v>
      </c>
      <c r="BR791" s="54">
        <f t="shared" si="1068"/>
        <v>0</v>
      </c>
      <c r="BS791" s="54">
        <f t="shared" si="1068"/>
        <v>0</v>
      </c>
      <c r="BT791" s="54">
        <f t="shared" si="1068"/>
        <v>0</v>
      </c>
      <c r="BU791" s="54">
        <f t="shared" si="1068"/>
        <v>0</v>
      </c>
      <c r="BV791" s="54">
        <f t="shared" si="1068"/>
        <v>0</v>
      </c>
      <c r="BW791" s="54">
        <f t="shared" si="1068"/>
        <v>0</v>
      </c>
      <c r="BX791" s="54">
        <f t="shared" si="1068"/>
        <v>0</v>
      </c>
      <c r="BY791" s="54">
        <f t="shared" si="1068"/>
        <v>0</v>
      </c>
      <c r="BZ791" s="54">
        <f t="shared" si="1068"/>
        <v>0</v>
      </c>
      <c r="CA791" s="54">
        <f t="shared" si="1068"/>
        <v>0</v>
      </c>
      <c r="CB791" s="54">
        <f t="shared" si="1068"/>
        <v>0</v>
      </c>
      <c r="CC791" s="54">
        <f t="shared" si="1068"/>
        <v>0</v>
      </c>
      <c r="CD791" s="54">
        <f t="shared" si="1068"/>
        <v>0</v>
      </c>
      <c r="CE791" s="54">
        <f t="shared" si="1068"/>
        <v>0</v>
      </c>
      <c r="CF791" s="148">
        <f t="shared" si="1084"/>
        <v>0</v>
      </c>
      <c r="CG791" s="52"/>
      <c r="CH791" s="52"/>
      <c r="CI791" s="52"/>
      <c r="CJ791" s="52"/>
      <c r="CK791" s="52"/>
      <c r="CL791" s="52"/>
      <c r="CM791" s="52"/>
      <c r="CN791" s="52"/>
      <c r="CO791" s="52"/>
      <c r="CP791" s="52"/>
      <c r="CQ791" s="52"/>
      <c r="CR791" s="52"/>
      <c r="CS791" s="52"/>
      <c r="CT791" s="52"/>
      <c r="CU791" s="52"/>
      <c r="CV791" s="52"/>
      <c r="CW791" s="52"/>
      <c r="CX791" s="52"/>
      <c r="CY791" s="52"/>
      <c r="CZ791" s="52"/>
      <c r="DA791" s="52"/>
      <c r="DB791" s="52"/>
      <c r="DC791" s="52"/>
      <c r="DD791" s="52"/>
      <c r="DE791" s="52"/>
      <c r="DF791" s="52"/>
      <c r="DG791" s="52"/>
      <c r="DH791" s="52"/>
      <c r="DI791" s="52"/>
      <c r="DJ791" s="52"/>
      <c r="DK791" s="52"/>
      <c r="DL791" s="52"/>
    </row>
    <row r="792" spans="1:116" s="57" customFormat="1" x14ac:dyDescent="0.2">
      <c r="A792" s="220"/>
      <c r="B792" s="223"/>
      <c r="C792" s="226"/>
      <c r="D792" s="229"/>
      <c r="E792" s="229"/>
      <c r="F792" s="229"/>
      <c r="G792" s="232"/>
      <c r="H792" s="235"/>
      <c r="I792" s="237"/>
      <c r="J792" s="237"/>
      <c r="K792" s="235"/>
      <c r="L792" s="54" t="s">
        <v>142</v>
      </c>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146">
        <f t="shared" si="1066"/>
        <v>0</v>
      </c>
      <c r="AU792" s="147">
        <f t="shared" si="1086"/>
        <v>0</v>
      </c>
      <c r="AV792" s="52"/>
      <c r="AW792" s="55">
        <f t="shared" si="1002"/>
        <v>0</v>
      </c>
      <c r="AX792" s="55"/>
      <c r="AY792" s="54" t="s">
        <v>142</v>
      </c>
      <c r="AZ792" s="54">
        <f t="shared" si="1085"/>
        <v>0</v>
      </c>
      <c r="BA792" s="54">
        <f t="shared" si="1085"/>
        <v>0</v>
      </c>
      <c r="BB792" s="54">
        <f t="shared" si="1085"/>
        <v>0</v>
      </c>
      <c r="BC792" s="54">
        <f t="shared" si="1085"/>
        <v>0</v>
      </c>
      <c r="BD792" s="54">
        <f t="shared" si="1085"/>
        <v>0</v>
      </c>
      <c r="BE792" s="54">
        <f t="shared" si="1085"/>
        <v>0</v>
      </c>
      <c r="BF792" s="54">
        <f t="shared" si="1085"/>
        <v>0</v>
      </c>
      <c r="BG792" s="54">
        <f t="shared" si="1085"/>
        <v>0</v>
      </c>
      <c r="BH792" s="54">
        <f t="shared" si="1085"/>
        <v>0</v>
      </c>
      <c r="BI792" s="54">
        <f t="shared" si="1085"/>
        <v>0</v>
      </c>
      <c r="BJ792" s="54">
        <f t="shared" si="1085"/>
        <v>0</v>
      </c>
      <c r="BK792" s="54">
        <f t="shared" si="1085"/>
        <v>0</v>
      </c>
      <c r="BL792" s="54">
        <f t="shared" si="1085"/>
        <v>0</v>
      </c>
      <c r="BM792" s="54">
        <f t="shared" si="1085"/>
        <v>0</v>
      </c>
      <c r="BN792" s="54">
        <f t="shared" si="1085"/>
        <v>0</v>
      </c>
      <c r="BO792" s="54">
        <f t="shared" si="1085"/>
        <v>0</v>
      </c>
      <c r="BP792" s="54">
        <f t="shared" si="1068"/>
        <v>0</v>
      </c>
      <c r="BQ792" s="54">
        <f t="shared" si="1068"/>
        <v>0</v>
      </c>
      <c r="BR792" s="54">
        <f t="shared" si="1068"/>
        <v>0</v>
      </c>
      <c r="BS792" s="54">
        <f t="shared" si="1068"/>
        <v>0</v>
      </c>
      <c r="BT792" s="54">
        <f t="shared" si="1068"/>
        <v>0</v>
      </c>
      <c r="BU792" s="54">
        <f t="shared" si="1068"/>
        <v>0</v>
      </c>
      <c r="BV792" s="54">
        <f t="shared" si="1068"/>
        <v>0</v>
      </c>
      <c r="BW792" s="54">
        <f t="shared" si="1068"/>
        <v>0</v>
      </c>
      <c r="BX792" s="54">
        <f t="shared" si="1068"/>
        <v>0</v>
      </c>
      <c r="BY792" s="54">
        <f t="shared" si="1068"/>
        <v>0</v>
      </c>
      <c r="BZ792" s="54">
        <f t="shared" si="1068"/>
        <v>0</v>
      </c>
      <c r="CA792" s="54">
        <f t="shared" si="1068"/>
        <v>0</v>
      </c>
      <c r="CB792" s="54">
        <f t="shared" si="1068"/>
        <v>0</v>
      </c>
      <c r="CC792" s="54">
        <f t="shared" si="1068"/>
        <v>0</v>
      </c>
      <c r="CD792" s="54">
        <f t="shared" si="1068"/>
        <v>0</v>
      </c>
      <c r="CE792" s="54">
        <f t="shared" si="1068"/>
        <v>0</v>
      </c>
      <c r="CF792" s="148">
        <f t="shared" si="1084"/>
        <v>0</v>
      </c>
      <c r="CG792" s="52"/>
      <c r="CH792" s="52"/>
      <c r="CI792" s="52"/>
      <c r="CJ792" s="52"/>
      <c r="CK792" s="52"/>
      <c r="CL792" s="52"/>
      <c r="CM792" s="52"/>
      <c r="CN792" s="52"/>
      <c r="CO792" s="52"/>
      <c r="CP792" s="52"/>
      <c r="CQ792" s="52"/>
      <c r="CR792" s="52"/>
      <c r="CS792" s="52"/>
      <c r="CT792" s="52"/>
      <c r="CU792" s="52"/>
      <c r="CV792" s="52"/>
      <c r="CW792" s="52"/>
      <c r="CX792" s="52"/>
      <c r="CY792" s="52"/>
      <c r="CZ792" s="52"/>
      <c r="DA792" s="52"/>
      <c r="DB792" s="52"/>
      <c r="DC792" s="52"/>
      <c r="DD792" s="52"/>
      <c r="DE792" s="52"/>
      <c r="DF792" s="52"/>
      <c r="DG792" s="52"/>
      <c r="DH792" s="52"/>
      <c r="DI792" s="52"/>
      <c r="DJ792" s="52"/>
      <c r="DK792" s="52"/>
      <c r="DL792" s="52"/>
    </row>
    <row r="793" spans="1:116" s="57" customFormat="1" x14ac:dyDescent="0.2">
      <c r="A793" s="220"/>
      <c r="B793" s="223"/>
      <c r="C793" s="226"/>
      <c r="D793" s="229"/>
      <c r="E793" s="229"/>
      <c r="F793" s="229"/>
      <c r="G793" s="232"/>
      <c r="H793" s="235"/>
      <c r="I793" s="237"/>
      <c r="J793" s="237"/>
      <c r="K793" s="235"/>
      <c r="L793" s="54" t="s">
        <v>139</v>
      </c>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146">
        <f t="shared" si="1066"/>
        <v>0</v>
      </c>
      <c r="AU793" s="147">
        <f t="shared" si="1086"/>
        <v>0</v>
      </c>
      <c r="AV793" s="52"/>
      <c r="AW793" s="55">
        <f t="shared" si="1002"/>
        <v>0</v>
      </c>
      <c r="AX793" s="55"/>
      <c r="AY793" s="54" t="s">
        <v>139</v>
      </c>
      <c r="AZ793" s="54">
        <f t="shared" si="1085"/>
        <v>0</v>
      </c>
      <c r="BA793" s="54">
        <f t="shared" si="1085"/>
        <v>0</v>
      </c>
      <c r="BB793" s="54">
        <f t="shared" si="1085"/>
        <v>0</v>
      </c>
      <c r="BC793" s="54">
        <f t="shared" si="1085"/>
        <v>0</v>
      </c>
      <c r="BD793" s="54">
        <f t="shared" si="1085"/>
        <v>0</v>
      </c>
      <c r="BE793" s="54">
        <f t="shared" si="1085"/>
        <v>0</v>
      </c>
      <c r="BF793" s="54">
        <f t="shared" si="1085"/>
        <v>0</v>
      </c>
      <c r="BG793" s="54">
        <f t="shared" si="1085"/>
        <v>0</v>
      </c>
      <c r="BH793" s="54">
        <f t="shared" si="1085"/>
        <v>0</v>
      </c>
      <c r="BI793" s="54">
        <f t="shared" si="1085"/>
        <v>0</v>
      </c>
      <c r="BJ793" s="54">
        <f t="shared" si="1085"/>
        <v>0</v>
      </c>
      <c r="BK793" s="54">
        <f t="shared" si="1085"/>
        <v>0</v>
      </c>
      <c r="BL793" s="54">
        <f t="shared" si="1085"/>
        <v>0</v>
      </c>
      <c r="BM793" s="54">
        <f t="shared" si="1085"/>
        <v>0</v>
      </c>
      <c r="BN793" s="54">
        <f t="shared" si="1085"/>
        <v>0</v>
      </c>
      <c r="BO793" s="54">
        <f t="shared" si="1085"/>
        <v>0</v>
      </c>
      <c r="BP793" s="54">
        <f t="shared" si="1068"/>
        <v>0</v>
      </c>
      <c r="BQ793" s="54">
        <f t="shared" si="1068"/>
        <v>0</v>
      </c>
      <c r="BR793" s="54">
        <f t="shared" si="1068"/>
        <v>0</v>
      </c>
      <c r="BS793" s="54">
        <f t="shared" si="1068"/>
        <v>0</v>
      </c>
      <c r="BT793" s="54">
        <f t="shared" si="1068"/>
        <v>0</v>
      </c>
      <c r="BU793" s="54">
        <f t="shared" si="1068"/>
        <v>0</v>
      </c>
      <c r="BV793" s="54">
        <f t="shared" si="1068"/>
        <v>0</v>
      </c>
      <c r="BW793" s="54">
        <f t="shared" si="1068"/>
        <v>0</v>
      </c>
      <c r="BX793" s="54">
        <f t="shared" si="1068"/>
        <v>0</v>
      </c>
      <c r="BY793" s="54">
        <f t="shared" si="1068"/>
        <v>0</v>
      </c>
      <c r="BZ793" s="54">
        <f t="shared" si="1068"/>
        <v>0</v>
      </c>
      <c r="CA793" s="54">
        <f t="shared" si="1068"/>
        <v>0</v>
      </c>
      <c r="CB793" s="54">
        <f t="shared" si="1068"/>
        <v>0</v>
      </c>
      <c r="CC793" s="54">
        <f t="shared" si="1068"/>
        <v>0</v>
      </c>
      <c r="CD793" s="54">
        <f t="shared" si="1068"/>
        <v>0</v>
      </c>
      <c r="CE793" s="54">
        <f t="shared" si="1068"/>
        <v>0</v>
      </c>
      <c r="CF793" s="148">
        <f t="shared" si="1084"/>
        <v>0</v>
      </c>
      <c r="CG793" s="52"/>
      <c r="CH793" s="52"/>
      <c r="CI793" s="52"/>
      <c r="CJ793" s="52"/>
      <c r="CK793" s="52"/>
      <c r="CL793" s="52"/>
      <c r="CM793" s="52"/>
      <c r="CN793" s="52"/>
      <c r="CO793" s="52"/>
      <c r="CP793" s="52"/>
      <c r="CQ793" s="52"/>
      <c r="CR793" s="52"/>
      <c r="CS793" s="52"/>
      <c r="CT793" s="52"/>
      <c r="CU793" s="52"/>
      <c r="CV793" s="52"/>
      <c r="CW793" s="52"/>
      <c r="CX793" s="52"/>
      <c r="CY793" s="52"/>
      <c r="CZ793" s="52"/>
      <c r="DA793" s="52"/>
      <c r="DB793" s="52"/>
      <c r="DC793" s="52"/>
      <c r="DD793" s="52"/>
      <c r="DE793" s="52"/>
      <c r="DF793" s="52"/>
      <c r="DG793" s="52"/>
      <c r="DH793" s="52"/>
      <c r="DI793" s="52"/>
      <c r="DJ793" s="52"/>
      <c r="DK793" s="52"/>
      <c r="DL793" s="52"/>
    </row>
    <row r="794" spans="1:116" s="57" customFormat="1" x14ac:dyDescent="0.2">
      <c r="A794" s="220"/>
      <c r="B794" s="223"/>
      <c r="C794" s="226"/>
      <c r="D794" s="229"/>
      <c r="E794" s="229"/>
      <c r="F794" s="229"/>
      <c r="G794" s="232"/>
      <c r="H794" s="235"/>
      <c r="I794" s="237"/>
      <c r="J794" s="237"/>
      <c r="K794" s="235"/>
      <c r="L794" s="54" t="s">
        <v>140</v>
      </c>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146">
        <f t="shared" si="1066"/>
        <v>0</v>
      </c>
      <c r="AU794" s="147">
        <f t="shared" si="1086"/>
        <v>0</v>
      </c>
      <c r="AV794" s="52"/>
      <c r="AW794" s="55">
        <f t="shared" si="1002"/>
        <v>0</v>
      </c>
      <c r="AX794" s="55"/>
      <c r="AY794" s="54" t="s">
        <v>140</v>
      </c>
      <c r="AZ794" s="54">
        <f t="shared" si="1085"/>
        <v>0</v>
      </c>
      <c r="BA794" s="54">
        <f t="shared" si="1085"/>
        <v>0</v>
      </c>
      <c r="BB794" s="54">
        <f t="shared" si="1085"/>
        <v>0</v>
      </c>
      <c r="BC794" s="54">
        <f t="shared" si="1085"/>
        <v>0</v>
      </c>
      <c r="BD794" s="54">
        <f t="shared" si="1085"/>
        <v>0</v>
      </c>
      <c r="BE794" s="54">
        <f t="shared" si="1085"/>
        <v>0</v>
      </c>
      <c r="BF794" s="54">
        <f t="shared" si="1085"/>
        <v>0</v>
      </c>
      <c r="BG794" s="54">
        <f t="shared" si="1085"/>
        <v>0</v>
      </c>
      <c r="BH794" s="54">
        <f t="shared" si="1085"/>
        <v>0</v>
      </c>
      <c r="BI794" s="54">
        <f t="shared" si="1085"/>
        <v>0</v>
      </c>
      <c r="BJ794" s="54">
        <f t="shared" si="1085"/>
        <v>0</v>
      </c>
      <c r="BK794" s="54">
        <f t="shared" si="1085"/>
        <v>0</v>
      </c>
      <c r="BL794" s="54">
        <f t="shared" si="1085"/>
        <v>0</v>
      </c>
      <c r="BM794" s="54">
        <f t="shared" si="1085"/>
        <v>0</v>
      </c>
      <c r="BN794" s="54">
        <f t="shared" si="1085"/>
        <v>0</v>
      </c>
      <c r="BO794" s="54">
        <f t="shared" si="1085"/>
        <v>0</v>
      </c>
      <c r="BP794" s="54">
        <f t="shared" si="1068"/>
        <v>0</v>
      </c>
      <c r="BQ794" s="54">
        <f t="shared" si="1068"/>
        <v>0</v>
      </c>
      <c r="BR794" s="54">
        <f t="shared" si="1068"/>
        <v>0</v>
      </c>
      <c r="BS794" s="54">
        <f t="shared" si="1068"/>
        <v>0</v>
      </c>
      <c r="BT794" s="54">
        <f t="shared" si="1068"/>
        <v>0</v>
      </c>
      <c r="BU794" s="54">
        <f t="shared" si="1068"/>
        <v>0</v>
      </c>
      <c r="BV794" s="54">
        <f t="shared" si="1068"/>
        <v>0</v>
      </c>
      <c r="BW794" s="54">
        <f t="shared" si="1068"/>
        <v>0</v>
      </c>
      <c r="BX794" s="54">
        <f t="shared" si="1068"/>
        <v>0</v>
      </c>
      <c r="BY794" s="54">
        <f t="shared" si="1068"/>
        <v>0</v>
      </c>
      <c r="BZ794" s="54">
        <f t="shared" si="1068"/>
        <v>0</v>
      </c>
      <c r="CA794" s="54">
        <f t="shared" si="1068"/>
        <v>0</v>
      </c>
      <c r="CB794" s="54">
        <f t="shared" si="1068"/>
        <v>0</v>
      </c>
      <c r="CC794" s="54">
        <f t="shared" si="1068"/>
        <v>0</v>
      </c>
      <c r="CD794" s="54">
        <f t="shared" si="1068"/>
        <v>0</v>
      </c>
      <c r="CE794" s="54">
        <f t="shared" si="1068"/>
        <v>0</v>
      </c>
      <c r="CF794" s="148">
        <f t="shared" si="1084"/>
        <v>0</v>
      </c>
      <c r="CG794" s="52"/>
      <c r="CH794" s="52"/>
      <c r="CI794" s="52"/>
      <c r="CJ794" s="52"/>
      <c r="CK794" s="52"/>
      <c r="CL794" s="52"/>
      <c r="CM794" s="52"/>
      <c r="CN794" s="52"/>
      <c r="CO794" s="52"/>
      <c r="CP794" s="52"/>
      <c r="CQ794" s="52"/>
      <c r="CR794" s="52"/>
      <c r="CS794" s="52"/>
      <c r="CT794" s="52"/>
      <c r="CU794" s="52"/>
      <c r="CV794" s="52"/>
      <c r="CW794" s="52"/>
      <c r="CX794" s="52"/>
      <c r="CY794" s="52"/>
      <c r="CZ794" s="52"/>
      <c r="DA794" s="52"/>
      <c r="DB794" s="52"/>
      <c r="DC794" s="52"/>
      <c r="DD794" s="52"/>
      <c r="DE794" s="52"/>
      <c r="DF794" s="52"/>
      <c r="DG794" s="52"/>
      <c r="DH794" s="52"/>
      <c r="DI794" s="52"/>
      <c r="DJ794" s="52"/>
      <c r="DK794" s="52"/>
      <c r="DL794" s="52"/>
    </row>
    <row r="795" spans="1:116" s="57" customFormat="1" ht="13.5" thickBot="1" x14ac:dyDescent="0.25">
      <c r="A795" s="221"/>
      <c r="B795" s="224"/>
      <c r="C795" s="227"/>
      <c r="D795" s="230"/>
      <c r="E795" s="230"/>
      <c r="F795" s="230"/>
      <c r="G795" s="233"/>
      <c r="H795" s="236"/>
      <c r="I795" s="238"/>
      <c r="J795" s="238"/>
      <c r="K795" s="236"/>
      <c r="L795" s="141" t="s">
        <v>141</v>
      </c>
      <c r="M795" s="128"/>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128"/>
      <c r="AL795" s="128"/>
      <c r="AM795" s="128"/>
      <c r="AN795" s="128"/>
      <c r="AO795" s="128"/>
      <c r="AP795" s="128"/>
      <c r="AQ795" s="128"/>
      <c r="AR795" s="128"/>
      <c r="AS795" s="128"/>
      <c r="AT795" s="149">
        <f t="shared" si="1066"/>
        <v>0</v>
      </c>
      <c r="AU795" s="150">
        <f t="shared" si="1086"/>
        <v>0</v>
      </c>
      <c r="AV795" s="52"/>
      <c r="AW795" s="55">
        <f t="shared" si="1002"/>
        <v>0</v>
      </c>
      <c r="AX795" s="55"/>
      <c r="AY795" s="141" t="s">
        <v>141</v>
      </c>
      <c r="AZ795" s="141">
        <f t="shared" si="1084"/>
        <v>0</v>
      </c>
      <c r="BA795" s="141">
        <f t="shared" si="1084"/>
        <v>0</v>
      </c>
      <c r="BB795" s="141">
        <f t="shared" si="1084"/>
        <v>0</v>
      </c>
      <c r="BC795" s="141">
        <f t="shared" si="1084"/>
        <v>0</v>
      </c>
      <c r="BD795" s="141">
        <f t="shared" si="1084"/>
        <v>0</v>
      </c>
      <c r="BE795" s="141">
        <f t="shared" si="1084"/>
        <v>0</v>
      </c>
      <c r="BF795" s="141">
        <f t="shared" si="1084"/>
        <v>0</v>
      </c>
      <c r="BG795" s="141">
        <f t="shared" si="1084"/>
        <v>0</v>
      </c>
      <c r="BH795" s="141">
        <f t="shared" si="1084"/>
        <v>0</v>
      </c>
      <c r="BI795" s="141">
        <f t="shared" si="1084"/>
        <v>0</v>
      </c>
      <c r="BJ795" s="141">
        <f t="shared" si="1084"/>
        <v>0</v>
      </c>
      <c r="BK795" s="141">
        <f t="shared" si="1084"/>
        <v>0</v>
      </c>
      <c r="BL795" s="141">
        <f t="shared" si="1084"/>
        <v>0</v>
      </c>
      <c r="BM795" s="141">
        <f t="shared" si="1084"/>
        <v>0</v>
      </c>
      <c r="BN795" s="141">
        <f t="shared" si="1084"/>
        <v>0</v>
      </c>
      <c r="BO795" s="141">
        <f t="shared" si="1084"/>
        <v>0</v>
      </c>
      <c r="BP795" s="141">
        <f t="shared" si="1084"/>
        <v>0</v>
      </c>
      <c r="BQ795" s="141">
        <f t="shared" si="1084"/>
        <v>0</v>
      </c>
      <c r="BR795" s="141">
        <f t="shared" si="1084"/>
        <v>0</v>
      </c>
      <c r="BS795" s="141">
        <f t="shared" si="1084"/>
        <v>0</v>
      </c>
      <c r="BT795" s="141">
        <f t="shared" si="1084"/>
        <v>0</v>
      </c>
      <c r="BU795" s="141">
        <f t="shared" si="1084"/>
        <v>0</v>
      </c>
      <c r="BV795" s="141">
        <f t="shared" si="1084"/>
        <v>0</v>
      </c>
      <c r="BW795" s="141">
        <f t="shared" si="1084"/>
        <v>0</v>
      </c>
      <c r="BX795" s="141">
        <f t="shared" si="1084"/>
        <v>0</v>
      </c>
      <c r="BY795" s="141">
        <f t="shared" si="1084"/>
        <v>0</v>
      </c>
      <c r="BZ795" s="141">
        <f t="shared" si="1084"/>
        <v>0</v>
      </c>
      <c r="CA795" s="141">
        <f t="shared" si="1084"/>
        <v>0</v>
      </c>
      <c r="CB795" s="141">
        <f t="shared" si="1084"/>
        <v>0</v>
      </c>
      <c r="CC795" s="141">
        <f t="shared" si="1084"/>
        <v>0</v>
      </c>
      <c r="CD795" s="141">
        <f t="shared" si="1084"/>
        <v>0</v>
      </c>
      <c r="CE795" s="141">
        <f t="shared" si="1084"/>
        <v>0</v>
      </c>
      <c r="CF795" s="151">
        <f t="shared" si="1084"/>
        <v>0</v>
      </c>
      <c r="CG795" s="52"/>
      <c r="CH795" s="52"/>
      <c r="CI795" s="52"/>
      <c r="CJ795" s="52"/>
      <c r="CK795" s="52"/>
      <c r="CL795" s="52"/>
      <c r="CM795" s="52"/>
      <c r="CN795" s="52"/>
      <c r="CO795" s="52"/>
      <c r="CP795" s="52"/>
      <c r="CQ795" s="52"/>
      <c r="CR795" s="52"/>
      <c r="CS795" s="52"/>
      <c r="CT795" s="52"/>
      <c r="CU795" s="52"/>
      <c r="CV795" s="52"/>
      <c r="CW795" s="52"/>
      <c r="CX795" s="52"/>
      <c r="CY795" s="52"/>
      <c r="CZ795" s="52"/>
      <c r="DA795" s="52"/>
      <c r="DB795" s="52"/>
      <c r="DC795" s="52"/>
      <c r="DD795" s="52"/>
      <c r="DE795" s="52"/>
      <c r="DF795" s="52"/>
      <c r="DG795" s="52"/>
      <c r="DH795" s="52"/>
      <c r="DI795" s="52"/>
      <c r="DJ795" s="52"/>
      <c r="DK795" s="52"/>
      <c r="DL795" s="52"/>
    </row>
    <row r="796" spans="1:116" s="57" customFormat="1" x14ac:dyDescent="0.2">
      <c r="A796" s="219"/>
      <c r="B796" s="222"/>
      <c r="C796" s="225"/>
      <c r="D796" s="228"/>
      <c r="E796" s="228"/>
      <c r="F796" s="228"/>
      <c r="G796" s="231"/>
      <c r="H796" s="234"/>
      <c r="I796" s="222"/>
      <c r="J796" s="222"/>
      <c r="K796" s="234"/>
      <c r="L796" s="140" t="s">
        <v>145</v>
      </c>
      <c r="M796" s="127"/>
      <c r="N796" s="127"/>
      <c r="O796" s="127"/>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143">
        <f t="shared" si="1066"/>
        <v>0</v>
      </c>
      <c r="AU796" s="144">
        <f>AT796*$H$796</f>
        <v>0</v>
      </c>
      <c r="AV796" s="52"/>
      <c r="AW796" s="55">
        <f t="shared" si="1002"/>
        <v>0</v>
      </c>
      <c r="AX796" s="55"/>
      <c r="AY796" s="140" t="s">
        <v>145</v>
      </c>
      <c r="AZ796" s="140">
        <f t="shared" si="1084"/>
        <v>0</v>
      </c>
      <c r="BA796" s="140">
        <f t="shared" si="1084"/>
        <v>0</v>
      </c>
      <c r="BB796" s="140">
        <f t="shared" si="1084"/>
        <v>0</v>
      </c>
      <c r="BC796" s="140">
        <f t="shared" si="1084"/>
        <v>0</v>
      </c>
      <c r="BD796" s="140">
        <f t="shared" si="1084"/>
        <v>0</v>
      </c>
      <c r="BE796" s="140">
        <f t="shared" si="1084"/>
        <v>0</v>
      </c>
      <c r="BF796" s="140">
        <f t="shared" si="1084"/>
        <v>0</v>
      </c>
      <c r="BG796" s="140">
        <f t="shared" si="1084"/>
        <v>0</v>
      </c>
      <c r="BH796" s="140">
        <f t="shared" si="1084"/>
        <v>0</v>
      </c>
      <c r="BI796" s="140">
        <f t="shared" si="1084"/>
        <v>0</v>
      </c>
      <c r="BJ796" s="140">
        <f t="shared" si="1084"/>
        <v>0</v>
      </c>
      <c r="BK796" s="140">
        <f t="shared" si="1084"/>
        <v>0</v>
      </c>
      <c r="BL796" s="140">
        <f t="shared" si="1084"/>
        <v>0</v>
      </c>
      <c r="BM796" s="140">
        <f t="shared" si="1084"/>
        <v>0</v>
      </c>
      <c r="BN796" s="140">
        <f t="shared" si="1084"/>
        <v>0</v>
      </c>
      <c r="BO796" s="140">
        <f t="shared" si="1084"/>
        <v>0</v>
      </c>
      <c r="BP796" s="140">
        <f t="shared" si="1084"/>
        <v>0</v>
      </c>
      <c r="BQ796" s="140">
        <f t="shared" si="1084"/>
        <v>0</v>
      </c>
      <c r="BR796" s="140">
        <f t="shared" si="1084"/>
        <v>0</v>
      </c>
      <c r="BS796" s="140">
        <f t="shared" si="1084"/>
        <v>0</v>
      </c>
      <c r="BT796" s="140">
        <f t="shared" si="1084"/>
        <v>0</v>
      </c>
      <c r="BU796" s="140">
        <f t="shared" si="1084"/>
        <v>0</v>
      </c>
      <c r="BV796" s="140">
        <f t="shared" si="1084"/>
        <v>0</v>
      </c>
      <c r="BW796" s="140">
        <f t="shared" si="1084"/>
        <v>0</v>
      </c>
      <c r="BX796" s="140">
        <f t="shared" si="1084"/>
        <v>0</v>
      </c>
      <c r="BY796" s="140">
        <f t="shared" si="1084"/>
        <v>0</v>
      </c>
      <c r="BZ796" s="140">
        <f t="shared" si="1084"/>
        <v>0</v>
      </c>
      <c r="CA796" s="140">
        <f t="shared" si="1084"/>
        <v>0</v>
      </c>
      <c r="CB796" s="140">
        <f t="shared" si="1084"/>
        <v>0</v>
      </c>
      <c r="CC796" s="140">
        <f t="shared" si="1084"/>
        <v>0</v>
      </c>
      <c r="CD796" s="140">
        <f t="shared" si="1084"/>
        <v>0</v>
      </c>
      <c r="CE796" s="140">
        <f t="shared" si="1084"/>
        <v>0</v>
      </c>
      <c r="CF796" s="145">
        <f t="shared" si="1084"/>
        <v>0</v>
      </c>
      <c r="CG796" s="52"/>
      <c r="CH796" s="52"/>
      <c r="CI796" s="52"/>
      <c r="CJ796" s="52"/>
      <c r="CK796" s="52"/>
      <c r="CL796" s="52"/>
      <c r="CM796" s="52"/>
      <c r="CN796" s="52"/>
      <c r="CO796" s="52"/>
      <c r="CP796" s="52"/>
      <c r="CQ796" s="52"/>
      <c r="CR796" s="52"/>
      <c r="CS796" s="52"/>
      <c r="CT796" s="52"/>
      <c r="CU796" s="52"/>
      <c r="CV796" s="52"/>
      <c r="CW796" s="52"/>
      <c r="CX796" s="52"/>
      <c r="CY796" s="52"/>
      <c r="CZ796" s="52"/>
      <c r="DA796" s="52"/>
      <c r="DB796" s="52"/>
      <c r="DC796" s="52"/>
      <c r="DD796" s="52"/>
      <c r="DE796" s="52"/>
      <c r="DF796" s="52"/>
      <c r="DG796" s="52"/>
      <c r="DH796" s="52"/>
      <c r="DI796" s="52"/>
      <c r="DJ796" s="52"/>
      <c r="DK796" s="52"/>
      <c r="DL796" s="52"/>
    </row>
    <row r="797" spans="1:116" s="57" customFormat="1" x14ac:dyDescent="0.2">
      <c r="A797" s="220"/>
      <c r="B797" s="223"/>
      <c r="C797" s="226"/>
      <c r="D797" s="229"/>
      <c r="E797" s="229"/>
      <c r="F797" s="229"/>
      <c r="G797" s="232"/>
      <c r="H797" s="235"/>
      <c r="I797" s="237"/>
      <c r="J797" s="237"/>
      <c r="K797" s="235"/>
      <c r="L797" s="54" t="s">
        <v>1</v>
      </c>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146">
        <f t="shared" si="1066"/>
        <v>0</v>
      </c>
      <c r="AU797" s="147">
        <f>AT797*$H$796</f>
        <v>0</v>
      </c>
      <c r="AV797" s="52"/>
      <c r="AW797" s="55">
        <f t="shared" si="1002"/>
        <v>0</v>
      </c>
      <c r="AX797" s="55"/>
      <c r="AY797" s="54" t="s">
        <v>1</v>
      </c>
      <c r="AZ797" s="54">
        <f t="shared" si="1084"/>
        <v>0</v>
      </c>
      <c r="BA797" s="54">
        <f t="shared" si="1084"/>
        <v>0</v>
      </c>
      <c r="BB797" s="54">
        <f t="shared" si="1084"/>
        <v>0</v>
      </c>
      <c r="BC797" s="54">
        <f t="shared" si="1084"/>
        <v>0</v>
      </c>
      <c r="BD797" s="54">
        <f t="shared" si="1084"/>
        <v>0</v>
      </c>
      <c r="BE797" s="54">
        <f t="shared" si="1084"/>
        <v>0</v>
      </c>
      <c r="BF797" s="54">
        <f t="shared" si="1084"/>
        <v>0</v>
      </c>
      <c r="BG797" s="54">
        <f t="shared" si="1084"/>
        <v>0</v>
      </c>
      <c r="BH797" s="54">
        <f t="shared" si="1084"/>
        <v>0</v>
      </c>
      <c r="BI797" s="54">
        <f t="shared" si="1084"/>
        <v>0</v>
      </c>
      <c r="BJ797" s="54">
        <f t="shared" si="1084"/>
        <v>0</v>
      </c>
      <c r="BK797" s="54">
        <f t="shared" si="1084"/>
        <v>0</v>
      </c>
      <c r="BL797" s="54">
        <f t="shared" si="1084"/>
        <v>0</v>
      </c>
      <c r="BM797" s="54">
        <f t="shared" si="1084"/>
        <v>0</v>
      </c>
      <c r="BN797" s="54">
        <f t="shared" si="1084"/>
        <v>0</v>
      </c>
      <c r="BO797" s="54">
        <f t="shared" si="1084"/>
        <v>0</v>
      </c>
      <c r="BP797" s="54">
        <f t="shared" si="1084"/>
        <v>0</v>
      </c>
      <c r="BQ797" s="54">
        <f t="shared" si="1084"/>
        <v>0</v>
      </c>
      <c r="BR797" s="54">
        <f t="shared" si="1084"/>
        <v>0</v>
      </c>
      <c r="BS797" s="54">
        <f t="shared" si="1084"/>
        <v>0</v>
      </c>
      <c r="BT797" s="54">
        <f t="shared" si="1084"/>
        <v>0</v>
      </c>
      <c r="BU797" s="54">
        <f t="shared" si="1084"/>
        <v>0</v>
      </c>
      <c r="BV797" s="54">
        <f t="shared" si="1084"/>
        <v>0</v>
      </c>
      <c r="BW797" s="54">
        <f t="shared" si="1084"/>
        <v>0</v>
      </c>
      <c r="BX797" s="54">
        <f t="shared" si="1084"/>
        <v>0</v>
      </c>
      <c r="BY797" s="54">
        <f t="shared" si="1084"/>
        <v>0</v>
      </c>
      <c r="BZ797" s="54">
        <f t="shared" si="1084"/>
        <v>0</v>
      </c>
      <c r="CA797" s="54">
        <f t="shared" si="1084"/>
        <v>0</v>
      </c>
      <c r="CB797" s="54">
        <f t="shared" si="1084"/>
        <v>0</v>
      </c>
      <c r="CC797" s="54">
        <f t="shared" si="1084"/>
        <v>0</v>
      </c>
      <c r="CD797" s="54">
        <f t="shared" si="1084"/>
        <v>0</v>
      </c>
      <c r="CE797" s="54">
        <f t="shared" si="1084"/>
        <v>0</v>
      </c>
      <c r="CF797" s="148">
        <f t="shared" si="1084"/>
        <v>0</v>
      </c>
      <c r="CG797" s="52"/>
      <c r="CH797" s="52"/>
      <c r="CI797" s="52"/>
      <c r="CJ797" s="52"/>
      <c r="CK797" s="52"/>
      <c r="CL797" s="52"/>
      <c r="CM797" s="52"/>
      <c r="CN797" s="52"/>
      <c r="CO797" s="52"/>
      <c r="CP797" s="52"/>
      <c r="CQ797" s="52"/>
      <c r="CR797" s="52"/>
      <c r="CS797" s="52"/>
      <c r="CT797" s="52"/>
      <c r="CU797" s="52"/>
      <c r="CV797" s="52"/>
      <c r="CW797" s="52"/>
      <c r="CX797" s="52"/>
      <c r="CY797" s="52"/>
      <c r="CZ797" s="52"/>
      <c r="DA797" s="52"/>
      <c r="DB797" s="52"/>
      <c r="DC797" s="52"/>
      <c r="DD797" s="52"/>
      <c r="DE797" s="52"/>
      <c r="DF797" s="52"/>
      <c r="DG797" s="52"/>
      <c r="DH797" s="52"/>
      <c r="DI797" s="52"/>
      <c r="DJ797" s="52"/>
      <c r="DK797" s="52"/>
      <c r="DL797" s="52"/>
    </row>
    <row r="798" spans="1:116" s="57" customFormat="1" x14ac:dyDescent="0.2">
      <c r="A798" s="220"/>
      <c r="B798" s="223"/>
      <c r="C798" s="226"/>
      <c r="D798" s="229"/>
      <c r="E798" s="229"/>
      <c r="F798" s="229"/>
      <c r="G798" s="232"/>
      <c r="H798" s="235"/>
      <c r="I798" s="237"/>
      <c r="J798" s="237"/>
      <c r="K798" s="235"/>
      <c r="L798" s="54" t="s">
        <v>2</v>
      </c>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146">
        <f t="shared" si="1066"/>
        <v>0</v>
      </c>
      <c r="AU798" s="147">
        <f t="shared" ref="AU798:AU802" si="1087">AT798*$H$796</f>
        <v>0</v>
      </c>
      <c r="AV798" s="52"/>
      <c r="AW798" s="55">
        <f t="shared" si="1002"/>
        <v>0</v>
      </c>
      <c r="AX798" s="55"/>
      <c r="AY798" s="54" t="s">
        <v>2</v>
      </c>
      <c r="AZ798" s="54">
        <f t="shared" si="1084"/>
        <v>0</v>
      </c>
      <c r="BA798" s="54">
        <f t="shared" si="1084"/>
        <v>0</v>
      </c>
      <c r="BB798" s="54">
        <f t="shared" si="1084"/>
        <v>0</v>
      </c>
      <c r="BC798" s="54">
        <f t="shared" si="1084"/>
        <v>0</v>
      </c>
      <c r="BD798" s="54">
        <f t="shared" si="1084"/>
        <v>0</v>
      </c>
      <c r="BE798" s="54">
        <f t="shared" si="1084"/>
        <v>0</v>
      </c>
      <c r="BF798" s="54">
        <f t="shared" si="1084"/>
        <v>0</v>
      </c>
      <c r="BG798" s="54">
        <f t="shared" si="1084"/>
        <v>0</v>
      </c>
      <c r="BH798" s="54">
        <f t="shared" si="1084"/>
        <v>0</v>
      </c>
      <c r="BI798" s="54">
        <f t="shared" si="1084"/>
        <v>0</v>
      </c>
      <c r="BJ798" s="54">
        <f t="shared" si="1084"/>
        <v>0</v>
      </c>
      <c r="BK798" s="54">
        <f t="shared" si="1084"/>
        <v>0</v>
      </c>
      <c r="BL798" s="54">
        <f t="shared" si="1084"/>
        <v>0</v>
      </c>
      <c r="BM798" s="54">
        <f t="shared" si="1084"/>
        <v>0</v>
      </c>
      <c r="BN798" s="54">
        <f t="shared" si="1084"/>
        <v>0</v>
      </c>
      <c r="BO798" s="54">
        <f t="shared" si="1084"/>
        <v>0</v>
      </c>
      <c r="BP798" s="54">
        <f t="shared" si="1084"/>
        <v>0</v>
      </c>
      <c r="BQ798" s="54">
        <f t="shared" si="1084"/>
        <v>0</v>
      </c>
      <c r="BR798" s="54">
        <f t="shared" si="1084"/>
        <v>0</v>
      </c>
      <c r="BS798" s="54">
        <f t="shared" si="1084"/>
        <v>0</v>
      </c>
      <c r="BT798" s="54">
        <f t="shared" si="1084"/>
        <v>0</v>
      </c>
      <c r="BU798" s="54">
        <f t="shared" si="1084"/>
        <v>0</v>
      </c>
      <c r="BV798" s="54">
        <f t="shared" si="1084"/>
        <v>0</v>
      </c>
      <c r="BW798" s="54">
        <f t="shared" si="1084"/>
        <v>0</v>
      </c>
      <c r="BX798" s="54">
        <f t="shared" si="1084"/>
        <v>0</v>
      </c>
      <c r="BY798" s="54">
        <f t="shared" si="1084"/>
        <v>0</v>
      </c>
      <c r="BZ798" s="54">
        <f t="shared" si="1084"/>
        <v>0</v>
      </c>
      <c r="CA798" s="54">
        <f t="shared" si="1084"/>
        <v>0</v>
      </c>
      <c r="CB798" s="54">
        <f t="shared" si="1084"/>
        <v>0</v>
      </c>
      <c r="CC798" s="54">
        <f t="shared" si="1084"/>
        <v>0</v>
      </c>
      <c r="CD798" s="54">
        <f t="shared" si="1084"/>
        <v>0</v>
      </c>
      <c r="CE798" s="54">
        <f t="shared" si="1084"/>
        <v>0</v>
      </c>
      <c r="CF798" s="148">
        <f t="shared" si="1084"/>
        <v>0</v>
      </c>
      <c r="CG798" s="52"/>
      <c r="CH798" s="52"/>
      <c r="CI798" s="52"/>
      <c r="CJ798" s="52"/>
      <c r="CK798" s="52"/>
      <c r="CL798" s="52"/>
      <c r="CM798" s="52"/>
      <c r="CN798" s="52"/>
      <c r="CO798" s="52"/>
      <c r="CP798" s="52"/>
      <c r="CQ798" s="52"/>
      <c r="CR798" s="52"/>
      <c r="CS798" s="52"/>
      <c r="CT798" s="52"/>
      <c r="CU798" s="52"/>
      <c r="CV798" s="52"/>
      <c r="CW798" s="52"/>
      <c r="CX798" s="52"/>
      <c r="CY798" s="52"/>
      <c r="CZ798" s="52"/>
      <c r="DA798" s="52"/>
      <c r="DB798" s="52"/>
      <c r="DC798" s="52"/>
      <c r="DD798" s="52"/>
      <c r="DE798" s="52"/>
      <c r="DF798" s="52"/>
      <c r="DG798" s="52"/>
      <c r="DH798" s="52"/>
      <c r="DI798" s="52"/>
      <c r="DJ798" s="52"/>
      <c r="DK798" s="52"/>
      <c r="DL798" s="52"/>
    </row>
    <row r="799" spans="1:116" s="57" customFormat="1" x14ac:dyDescent="0.2">
      <c r="A799" s="220"/>
      <c r="B799" s="223"/>
      <c r="C799" s="226"/>
      <c r="D799" s="229"/>
      <c r="E799" s="229"/>
      <c r="F799" s="229"/>
      <c r="G799" s="232"/>
      <c r="H799" s="235"/>
      <c r="I799" s="237"/>
      <c r="J799" s="237"/>
      <c r="K799" s="235"/>
      <c r="L799" s="54" t="s">
        <v>138</v>
      </c>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146">
        <f t="shared" si="1066"/>
        <v>0</v>
      </c>
      <c r="AU799" s="147">
        <f t="shared" si="1087"/>
        <v>0</v>
      </c>
      <c r="AV799" s="52"/>
      <c r="AW799" s="55">
        <f t="shared" si="1002"/>
        <v>0</v>
      </c>
      <c r="AX799" s="55"/>
      <c r="AY799" s="54" t="s">
        <v>138</v>
      </c>
      <c r="AZ799" s="54">
        <f t="shared" si="1084"/>
        <v>0</v>
      </c>
      <c r="BA799" s="54">
        <f t="shared" si="1084"/>
        <v>0</v>
      </c>
      <c r="BB799" s="54">
        <f t="shared" si="1084"/>
        <v>0</v>
      </c>
      <c r="BC799" s="54">
        <f t="shared" si="1084"/>
        <v>0</v>
      </c>
      <c r="BD799" s="54">
        <f t="shared" si="1084"/>
        <v>0</v>
      </c>
      <c r="BE799" s="54">
        <f t="shared" si="1084"/>
        <v>0</v>
      </c>
      <c r="BF799" s="54">
        <f t="shared" si="1084"/>
        <v>0</v>
      </c>
      <c r="BG799" s="54">
        <f t="shared" si="1084"/>
        <v>0</v>
      </c>
      <c r="BH799" s="54">
        <f t="shared" si="1084"/>
        <v>0</v>
      </c>
      <c r="BI799" s="54">
        <f t="shared" si="1084"/>
        <v>0</v>
      </c>
      <c r="BJ799" s="54">
        <f t="shared" si="1084"/>
        <v>0</v>
      </c>
      <c r="BK799" s="54">
        <f t="shared" si="1084"/>
        <v>0</v>
      </c>
      <c r="BL799" s="54">
        <f t="shared" si="1084"/>
        <v>0</v>
      </c>
      <c r="BM799" s="54">
        <f t="shared" si="1084"/>
        <v>0</v>
      </c>
      <c r="BN799" s="54">
        <f t="shared" si="1084"/>
        <v>0</v>
      </c>
      <c r="BO799" s="54">
        <f t="shared" si="1084"/>
        <v>0</v>
      </c>
      <c r="BP799" s="54">
        <f t="shared" si="1084"/>
        <v>0</v>
      </c>
      <c r="BQ799" s="54">
        <f t="shared" si="1084"/>
        <v>0</v>
      </c>
      <c r="BR799" s="54">
        <f t="shared" si="1084"/>
        <v>0</v>
      </c>
      <c r="BS799" s="54">
        <f t="shared" si="1084"/>
        <v>0</v>
      </c>
      <c r="BT799" s="54">
        <f t="shared" si="1084"/>
        <v>0</v>
      </c>
      <c r="BU799" s="54">
        <f t="shared" si="1084"/>
        <v>0</v>
      </c>
      <c r="BV799" s="54">
        <f t="shared" si="1084"/>
        <v>0</v>
      </c>
      <c r="BW799" s="54">
        <f t="shared" si="1084"/>
        <v>0</v>
      </c>
      <c r="BX799" s="54">
        <f t="shared" si="1084"/>
        <v>0</v>
      </c>
      <c r="BY799" s="54">
        <f t="shared" si="1084"/>
        <v>0</v>
      </c>
      <c r="BZ799" s="54">
        <f t="shared" si="1084"/>
        <v>0</v>
      </c>
      <c r="CA799" s="54">
        <f t="shared" si="1084"/>
        <v>0</v>
      </c>
      <c r="CB799" s="54">
        <f t="shared" si="1084"/>
        <v>0</v>
      </c>
      <c r="CC799" s="54">
        <f t="shared" si="1084"/>
        <v>0</v>
      </c>
      <c r="CD799" s="54">
        <f t="shared" si="1084"/>
        <v>0</v>
      </c>
      <c r="CE799" s="54">
        <f t="shared" si="1084"/>
        <v>0</v>
      </c>
      <c r="CF799" s="148">
        <f t="shared" si="1084"/>
        <v>0</v>
      </c>
      <c r="CG799" s="52"/>
      <c r="CH799" s="52"/>
      <c r="CI799" s="52"/>
      <c r="CJ799" s="52"/>
      <c r="CK799" s="52"/>
      <c r="CL799" s="52"/>
      <c r="CM799" s="52"/>
      <c r="CN799" s="52"/>
      <c r="CO799" s="52"/>
      <c r="CP799" s="52"/>
      <c r="CQ799" s="52"/>
      <c r="CR799" s="52"/>
      <c r="CS799" s="52"/>
      <c r="CT799" s="52"/>
      <c r="CU799" s="52"/>
      <c r="CV799" s="52"/>
      <c r="CW799" s="52"/>
      <c r="CX799" s="52"/>
      <c r="CY799" s="52"/>
      <c r="CZ799" s="52"/>
      <c r="DA799" s="52"/>
      <c r="DB799" s="52"/>
      <c r="DC799" s="52"/>
      <c r="DD799" s="52"/>
      <c r="DE799" s="52"/>
      <c r="DF799" s="52"/>
      <c r="DG799" s="52"/>
      <c r="DH799" s="52"/>
      <c r="DI799" s="52"/>
      <c r="DJ799" s="52"/>
      <c r="DK799" s="52"/>
      <c r="DL799" s="52"/>
    </row>
    <row r="800" spans="1:116" s="57" customFormat="1" x14ac:dyDescent="0.2">
      <c r="A800" s="220"/>
      <c r="B800" s="223"/>
      <c r="C800" s="226"/>
      <c r="D800" s="229"/>
      <c r="E800" s="229"/>
      <c r="F800" s="229"/>
      <c r="G800" s="232"/>
      <c r="H800" s="235"/>
      <c r="I800" s="237"/>
      <c r="J800" s="237"/>
      <c r="K800" s="235"/>
      <c r="L800" s="54" t="s">
        <v>142</v>
      </c>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146">
        <f t="shared" si="1066"/>
        <v>0</v>
      </c>
      <c r="AU800" s="147">
        <f t="shared" si="1087"/>
        <v>0</v>
      </c>
      <c r="AV800" s="52"/>
      <c r="AW800" s="55">
        <f t="shared" si="1002"/>
        <v>0</v>
      </c>
      <c r="AX800" s="55"/>
      <c r="AY800" s="54" t="s">
        <v>142</v>
      </c>
      <c r="AZ800" s="54">
        <f t="shared" si="1084"/>
        <v>0</v>
      </c>
      <c r="BA800" s="54">
        <f t="shared" si="1084"/>
        <v>0</v>
      </c>
      <c r="BB800" s="54">
        <f t="shared" si="1084"/>
        <v>0</v>
      </c>
      <c r="BC800" s="54">
        <f t="shared" si="1084"/>
        <v>0</v>
      </c>
      <c r="BD800" s="54">
        <f t="shared" si="1084"/>
        <v>0</v>
      </c>
      <c r="BE800" s="54">
        <f t="shared" si="1084"/>
        <v>0</v>
      </c>
      <c r="BF800" s="54">
        <f t="shared" si="1084"/>
        <v>0</v>
      </c>
      <c r="BG800" s="54">
        <f t="shared" si="1084"/>
        <v>0</v>
      </c>
      <c r="BH800" s="54">
        <f t="shared" si="1084"/>
        <v>0</v>
      </c>
      <c r="BI800" s="54">
        <f t="shared" si="1084"/>
        <v>0</v>
      </c>
      <c r="BJ800" s="54">
        <f t="shared" si="1084"/>
        <v>0</v>
      </c>
      <c r="BK800" s="54">
        <f t="shared" si="1084"/>
        <v>0</v>
      </c>
      <c r="BL800" s="54">
        <f t="shared" si="1084"/>
        <v>0</v>
      </c>
      <c r="BM800" s="54">
        <f t="shared" si="1084"/>
        <v>0</v>
      </c>
      <c r="BN800" s="54">
        <f t="shared" si="1084"/>
        <v>0</v>
      </c>
      <c r="BO800" s="54">
        <f t="shared" si="1084"/>
        <v>0</v>
      </c>
      <c r="BP800" s="54">
        <f t="shared" si="1084"/>
        <v>0</v>
      </c>
      <c r="BQ800" s="54">
        <f t="shared" si="1084"/>
        <v>0</v>
      </c>
      <c r="BR800" s="54">
        <f t="shared" si="1084"/>
        <v>0</v>
      </c>
      <c r="BS800" s="54">
        <f t="shared" si="1084"/>
        <v>0</v>
      </c>
      <c r="BT800" s="54">
        <f t="shared" si="1084"/>
        <v>0</v>
      </c>
      <c r="BU800" s="54">
        <f t="shared" si="1084"/>
        <v>0</v>
      </c>
      <c r="BV800" s="54">
        <f t="shared" si="1084"/>
        <v>0</v>
      </c>
      <c r="BW800" s="54">
        <f t="shared" si="1084"/>
        <v>0</v>
      </c>
      <c r="BX800" s="54">
        <f t="shared" si="1084"/>
        <v>0</v>
      </c>
      <c r="BY800" s="54">
        <f t="shared" si="1084"/>
        <v>0</v>
      </c>
      <c r="BZ800" s="54">
        <f t="shared" si="1084"/>
        <v>0</v>
      </c>
      <c r="CA800" s="54">
        <f t="shared" si="1084"/>
        <v>0</v>
      </c>
      <c r="CB800" s="54">
        <f t="shared" si="1084"/>
        <v>0</v>
      </c>
      <c r="CC800" s="54">
        <f t="shared" si="1084"/>
        <v>0</v>
      </c>
      <c r="CD800" s="54">
        <f t="shared" si="1084"/>
        <v>0</v>
      </c>
      <c r="CE800" s="54">
        <f t="shared" si="1084"/>
        <v>0</v>
      </c>
      <c r="CF800" s="148">
        <f t="shared" si="1084"/>
        <v>0</v>
      </c>
      <c r="CG800" s="52"/>
      <c r="CH800" s="52"/>
      <c r="CI800" s="52"/>
      <c r="CJ800" s="52"/>
      <c r="CK800" s="52"/>
      <c r="CL800" s="52"/>
      <c r="CM800" s="52"/>
      <c r="CN800" s="52"/>
      <c r="CO800" s="52"/>
      <c r="CP800" s="52"/>
      <c r="CQ800" s="52"/>
      <c r="CR800" s="52"/>
      <c r="CS800" s="52"/>
      <c r="CT800" s="52"/>
      <c r="CU800" s="52"/>
      <c r="CV800" s="52"/>
      <c r="CW800" s="52"/>
      <c r="CX800" s="52"/>
      <c r="CY800" s="52"/>
      <c r="CZ800" s="52"/>
      <c r="DA800" s="52"/>
      <c r="DB800" s="52"/>
      <c r="DC800" s="52"/>
      <c r="DD800" s="52"/>
      <c r="DE800" s="52"/>
      <c r="DF800" s="52"/>
      <c r="DG800" s="52"/>
      <c r="DH800" s="52"/>
      <c r="DI800" s="52"/>
      <c r="DJ800" s="52"/>
      <c r="DK800" s="52"/>
      <c r="DL800" s="52"/>
    </row>
    <row r="801" spans="1:116" s="57" customFormat="1" x14ac:dyDescent="0.2">
      <c r="A801" s="220"/>
      <c r="B801" s="223"/>
      <c r="C801" s="226"/>
      <c r="D801" s="229"/>
      <c r="E801" s="229"/>
      <c r="F801" s="229"/>
      <c r="G801" s="232"/>
      <c r="H801" s="235"/>
      <c r="I801" s="237"/>
      <c r="J801" s="237"/>
      <c r="K801" s="235"/>
      <c r="L801" s="54" t="s">
        <v>139</v>
      </c>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146">
        <f t="shared" si="1066"/>
        <v>0</v>
      </c>
      <c r="AU801" s="147">
        <f t="shared" si="1087"/>
        <v>0</v>
      </c>
      <c r="AV801" s="52"/>
      <c r="AW801" s="55">
        <f t="shared" ref="AW801:AW803" si="1088">SUM(AZ801:CF801)-AU801</f>
        <v>0</v>
      </c>
      <c r="AX801" s="55"/>
      <c r="AY801" s="54" t="s">
        <v>139</v>
      </c>
      <c r="AZ801" s="54">
        <f t="shared" si="1084"/>
        <v>0</v>
      </c>
      <c r="BA801" s="54">
        <f t="shared" si="1084"/>
        <v>0</v>
      </c>
      <c r="BB801" s="54">
        <f t="shared" si="1084"/>
        <v>0</v>
      </c>
      <c r="BC801" s="54">
        <f t="shared" si="1084"/>
        <v>0</v>
      </c>
      <c r="BD801" s="54">
        <f t="shared" si="1084"/>
        <v>0</v>
      </c>
      <c r="BE801" s="54">
        <f t="shared" si="1084"/>
        <v>0</v>
      </c>
      <c r="BF801" s="54">
        <f t="shared" si="1084"/>
        <v>0</v>
      </c>
      <c r="BG801" s="54">
        <f t="shared" si="1084"/>
        <v>0</v>
      </c>
      <c r="BH801" s="54">
        <f t="shared" si="1084"/>
        <v>0</v>
      </c>
      <c r="BI801" s="54">
        <f t="shared" si="1084"/>
        <v>0</v>
      </c>
      <c r="BJ801" s="54">
        <f t="shared" si="1084"/>
        <v>0</v>
      </c>
      <c r="BK801" s="54">
        <f t="shared" si="1084"/>
        <v>0</v>
      </c>
      <c r="BL801" s="54">
        <f t="shared" si="1084"/>
        <v>0</v>
      </c>
      <c r="BM801" s="54">
        <f t="shared" si="1084"/>
        <v>0</v>
      </c>
      <c r="BN801" s="54">
        <f t="shared" si="1084"/>
        <v>0</v>
      </c>
      <c r="BO801" s="54">
        <f t="shared" si="1084"/>
        <v>0</v>
      </c>
      <c r="BP801" s="54">
        <f t="shared" si="1084"/>
        <v>0</v>
      </c>
      <c r="BQ801" s="54">
        <f t="shared" si="1084"/>
        <v>0</v>
      </c>
      <c r="BR801" s="54">
        <f t="shared" si="1084"/>
        <v>0</v>
      </c>
      <c r="BS801" s="54">
        <f t="shared" si="1084"/>
        <v>0</v>
      </c>
      <c r="BT801" s="54">
        <f t="shared" si="1084"/>
        <v>0</v>
      </c>
      <c r="BU801" s="54">
        <f t="shared" si="1084"/>
        <v>0</v>
      </c>
      <c r="BV801" s="54">
        <f t="shared" si="1084"/>
        <v>0</v>
      </c>
      <c r="BW801" s="54">
        <f t="shared" si="1084"/>
        <v>0</v>
      </c>
      <c r="BX801" s="54">
        <f t="shared" si="1084"/>
        <v>0</v>
      </c>
      <c r="BY801" s="54">
        <f t="shared" si="1084"/>
        <v>0</v>
      </c>
      <c r="BZ801" s="54">
        <f t="shared" si="1084"/>
        <v>0</v>
      </c>
      <c r="CA801" s="54">
        <f t="shared" si="1084"/>
        <v>0</v>
      </c>
      <c r="CB801" s="54">
        <f t="shared" si="1084"/>
        <v>0</v>
      </c>
      <c r="CC801" s="54">
        <f t="shared" si="1084"/>
        <v>0</v>
      </c>
      <c r="CD801" s="54">
        <f t="shared" si="1084"/>
        <v>0</v>
      </c>
      <c r="CE801" s="54">
        <f t="shared" si="1084"/>
        <v>0</v>
      </c>
      <c r="CF801" s="148">
        <f t="shared" si="1084"/>
        <v>0</v>
      </c>
      <c r="CG801" s="52"/>
      <c r="CH801" s="52"/>
      <c r="CI801" s="52"/>
      <c r="CJ801" s="52"/>
      <c r="CK801" s="52"/>
      <c r="CL801" s="52"/>
      <c r="CM801" s="52"/>
      <c r="CN801" s="52"/>
      <c r="CO801" s="52"/>
      <c r="CP801" s="52"/>
      <c r="CQ801" s="52"/>
      <c r="CR801" s="52"/>
      <c r="CS801" s="52"/>
      <c r="CT801" s="52"/>
      <c r="CU801" s="52"/>
      <c r="CV801" s="52"/>
      <c r="CW801" s="52"/>
      <c r="CX801" s="52"/>
      <c r="CY801" s="52"/>
      <c r="CZ801" s="52"/>
      <c r="DA801" s="52"/>
      <c r="DB801" s="52"/>
      <c r="DC801" s="52"/>
      <c r="DD801" s="52"/>
      <c r="DE801" s="52"/>
      <c r="DF801" s="52"/>
      <c r="DG801" s="52"/>
      <c r="DH801" s="52"/>
      <c r="DI801" s="52"/>
      <c r="DJ801" s="52"/>
      <c r="DK801" s="52"/>
      <c r="DL801" s="52"/>
    </row>
    <row r="802" spans="1:116" s="57" customFormat="1" x14ac:dyDescent="0.2">
      <c r="A802" s="220"/>
      <c r="B802" s="223"/>
      <c r="C802" s="226"/>
      <c r="D802" s="229"/>
      <c r="E802" s="229"/>
      <c r="F802" s="229"/>
      <c r="G802" s="232"/>
      <c r="H802" s="235"/>
      <c r="I802" s="237"/>
      <c r="J802" s="237"/>
      <c r="K802" s="235"/>
      <c r="L802" s="54" t="s">
        <v>140</v>
      </c>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146">
        <f t="shared" si="1066"/>
        <v>0</v>
      </c>
      <c r="AU802" s="147">
        <f t="shared" si="1087"/>
        <v>0</v>
      </c>
      <c r="AV802" s="52"/>
      <c r="AW802" s="55">
        <f t="shared" si="1088"/>
        <v>0</v>
      </c>
      <c r="AX802" s="55"/>
      <c r="AY802" s="54" t="s">
        <v>140</v>
      </c>
      <c r="AZ802" s="54">
        <f t="shared" si="1084"/>
        <v>0</v>
      </c>
      <c r="BA802" s="54">
        <f t="shared" si="1084"/>
        <v>0</v>
      </c>
      <c r="BB802" s="54">
        <f t="shared" si="1084"/>
        <v>0</v>
      </c>
      <c r="BC802" s="54">
        <f t="shared" si="1084"/>
        <v>0</v>
      </c>
      <c r="BD802" s="54">
        <f t="shared" si="1084"/>
        <v>0</v>
      </c>
      <c r="BE802" s="54">
        <f t="shared" si="1084"/>
        <v>0</v>
      </c>
      <c r="BF802" s="54">
        <f t="shared" si="1084"/>
        <v>0</v>
      </c>
      <c r="BG802" s="54">
        <f t="shared" si="1084"/>
        <v>0</v>
      </c>
      <c r="BH802" s="54">
        <f t="shared" si="1084"/>
        <v>0</v>
      </c>
      <c r="BI802" s="54">
        <f t="shared" si="1084"/>
        <v>0</v>
      </c>
      <c r="BJ802" s="54">
        <f t="shared" si="1084"/>
        <v>0</v>
      </c>
      <c r="BK802" s="54">
        <f t="shared" si="1084"/>
        <v>0</v>
      </c>
      <c r="BL802" s="54">
        <f t="shared" si="1084"/>
        <v>0</v>
      </c>
      <c r="BM802" s="54">
        <f t="shared" si="1084"/>
        <v>0</v>
      </c>
      <c r="BN802" s="54">
        <f t="shared" si="1084"/>
        <v>0</v>
      </c>
      <c r="BO802" s="54">
        <f t="shared" ref="BO802" si="1089">IFERROR($AU802/$AT802*AB802,0)</f>
        <v>0</v>
      </c>
      <c r="BP802" s="54">
        <f t="shared" ref="BP802" si="1090">IFERROR($AU802/$AT802*AC802,0)</f>
        <v>0</v>
      </c>
      <c r="BQ802" s="54">
        <f t="shared" ref="BQ802" si="1091">IFERROR($AU802/$AT802*AD802,0)</f>
        <v>0</v>
      </c>
      <c r="BR802" s="54">
        <f t="shared" ref="BR802" si="1092">IFERROR($AU802/$AT802*AE802,0)</f>
        <v>0</v>
      </c>
      <c r="BS802" s="54">
        <f t="shared" ref="BS802" si="1093">IFERROR($AU802/$AT802*AF802,0)</f>
        <v>0</v>
      </c>
      <c r="BT802" s="54">
        <f t="shared" ref="BT802" si="1094">IFERROR($AU802/$AT802*AG802,0)</f>
        <v>0</v>
      </c>
      <c r="BU802" s="54">
        <f t="shared" ref="BU802" si="1095">IFERROR($AU802/$AT802*AH802,0)</f>
        <v>0</v>
      </c>
      <c r="BV802" s="54">
        <f t="shared" ref="BV802" si="1096">IFERROR($AU802/$AT802*AI802,0)</f>
        <v>0</v>
      </c>
      <c r="BW802" s="54">
        <f t="shared" ref="BW802" si="1097">IFERROR($AU802/$AT802*AJ802,0)</f>
        <v>0</v>
      </c>
      <c r="BX802" s="54">
        <f t="shared" ref="BX802" si="1098">IFERROR($AU802/$AT802*AK802,0)</f>
        <v>0</v>
      </c>
      <c r="BY802" s="54">
        <f t="shared" ref="BY802" si="1099">IFERROR($AU802/$AT802*AL802,0)</f>
        <v>0</v>
      </c>
      <c r="BZ802" s="54">
        <f t="shared" ref="BZ802" si="1100">IFERROR($AU802/$AT802*AM802,0)</f>
        <v>0</v>
      </c>
      <c r="CA802" s="54">
        <f t="shared" ref="CA802" si="1101">IFERROR($AU802/$AT802*AN802,0)</f>
        <v>0</v>
      </c>
      <c r="CB802" s="54">
        <f t="shared" ref="CB802" si="1102">IFERROR($AU802/$AT802*AO802,0)</f>
        <v>0</v>
      </c>
      <c r="CC802" s="54">
        <f t="shared" ref="CC802" si="1103">IFERROR($AU802/$AT802*AP802,0)</f>
        <v>0</v>
      </c>
      <c r="CD802" s="54">
        <f t="shared" ref="CD802" si="1104">IFERROR($AU802/$AT802*AQ802,0)</f>
        <v>0</v>
      </c>
      <c r="CE802" s="54">
        <f t="shared" ref="CE802" si="1105">IFERROR($AU802/$AT802*AR802,0)</f>
        <v>0</v>
      </c>
      <c r="CF802" s="148">
        <f t="shared" ref="CF802" si="1106">IFERROR($AU802/$AT802*AS802,0)</f>
        <v>0</v>
      </c>
      <c r="CG802" s="52"/>
      <c r="CH802" s="52"/>
      <c r="CI802" s="52"/>
      <c r="CJ802" s="52"/>
      <c r="CK802" s="52"/>
      <c r="CL802" s="52"/>
      <c r="CM802" s="52"/>
      <c r="CN802" s="52"/>
      <c r="CO802" s="52"/>
      <c r="CP802" s="52"/>
      <c r="CQ802" s="52"/>
      <c r="CR802" s="52"/>
      <c r="CS802" s="52"/>
      <c r="CT802" s="52"/>
      <c r="CU802" s="52"/>
      <c r="CV802" s="52"/>
      <c r="CW802" s="52"/>
      <c r="CX802" s="52"/>
      <c r="CY802" s="52"/>
      <c r="CZ802" s="52"/>
      <c r="DA802" s="52"/>
      <c r="DB802" s="52"/>
      <c r="DC802" s="52"/>
      <c r="DD802" s="52"/>
      <c r="DE802" s="52"/>
      <c r="DF802" s="52"/>
      <c r="DG802" s="52"/>
      <c r="DH802" s="52"/>
      <c r="DI802" s="52"/>
      <c r="DJ802" s="52"/>
      <c r="DK802" s="52"/>
      <c r="DL802" s="52"/>
    </row>
    <row r="803" spans="1:116" s="57" customFormat="1" ht="13.5" thickBot="1" x14ac:dyDescent="0.25">
      <c r="A803" s="221"/>
      <c r="B803" s="224"/>
      <c r="C803" s="227"/>
      <c r="D803" s="230"/>
      <c r="E803" s="230"/>
      <c r="F803" s="230"/>
      <c r="G803" s="233"/>
      <c r="H803" s="236"/>
      <c r="I803" s="238"/>
      <c r="J803" s="238"/>
      <c r="K803" s="236"/>
      <c r="L803" s="141" t="s">
        <v>141</v>
      </c>
      <c r="M803" s="128"/>
      <c r="N803" s="128"/>
      <c r="O803" s="128"/>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149">
        <f t="shared" si="1066"/>
        <v>0</v>
      </c>
      <c r="AU803" s="150">
        <f>AT803*$H$796</f>
        <v>0</v>
      </c>
      <c r="AV803" s="52"/>
      <c r="AW803" s="55">
        <f t="shared" si="1088"/>
        <v>0</v>
      </c>
      <c r="AX803" s="55"/>
      <c r="AY803" s="141" t="s">
        <v>141</v>
      </c>
      <c r="AZ803" s="141">
        <f t="shared" ref="AZ803:CF803" si="1107">IFERROR($AU803/$AT803*M803,0)</f>
        <v>0</v>
      </c>
      <c r="BA803" s="141">
        <f t="shared" si="1107"/>
        <v>0</v>
      </c>
      <c r="BB803" s="141">
        <f t="shared" si="1107"/>
        <v>0</v>
      </c>
      <c r="BC803" s="141">
        <f t="shared" si="1107"/>
        <v>0</v>
      </c>
      <c r="BD803" s="141">
        <f t="shared" si="1107"/>
        <v>0</v>
      </c>
      <c r="BE803" s="141">
        <f t="shared" si="1107"/>
        <v>0</v>
      </c>
      <c r="BF803" s="141">
        <f t="shared" si="1107"/>
        <v>0</v>
      </c>
      <c r="BG803" s="141">
        <f t="shared" si="1107"/>
        <v>0</v>
      </c>
      <c r="BH803" s="141">
        <f t="shared" si="1107"/>
        <v>0</v>
      </c>
      <c r="BI803" s="141">
        <f t="shared" si="1107"/>
        <v>0</v>
      </c>
      <c r="BJ803" s="141">
        <f t="shared" si="1107"/>
        <v>0</v>
      </c>
      <c r="BK803" s="141">
        <f t="shared" si="1107"/>
        <v>0</v>
      </c>
      <c r="BL803" s="141">
        <f t="shared" si="1107"/>
        <v>0</v>
      </c>
      <c r="BM803" s="141">
        <f t="shared" si="1107"/>
        <v>0</v>
      </c>
      <c r="BN803" s="141">
        <f t="shared" si="1107"/>
        <v>0</v>
      </c>
      <c r="BO803" s="141">
        <f t="shared" si="1107"/>
        <v>0</v>
      </c>
      <c r="BP803" s="141">
        <f t="shared" si="1107"/>
        <v>0</v>
      </c>
      <c r="BQ803" s="141">
        <f t="shared" si="1107"/>
        <v>0</v>
      </c>
      <c r="BR803" s="141">
        <f t="shared" si="1107"/>
        <v>0</v>
      </c>
      <c r="BS803" s="141">
        <f t="shared" si="1107"/>
        <v>0</v>
      </c>
      <c r="BT803" s="141">
        <f t="shared" si="1107"/>
        <v>0</v>
      </c>
      <c r="BU803" s="141">
        <f t="shared" si="1107"/>
        <v>0</v>
      </c>
      <c r="BV803" s="141">
        <f t="shared" si="1107"/>
        <v>0</v>
      </c>
      <c r="BW803" s="141">
        <f t="shared" si="1107"/>
        <v>0</v>
      </c>
      <c r="BX803" s="141">
        <f t="shared" si="1107"/>
        <v>0</v>
      </c>
      <c r="BY803" s="141">
        <f t="shared" si="1107"/>
        <v>0</v>
      </c>
      <c r="BZ803" s="141">
        <f t="shared" si="1107"/>
        <v>0</v>
      </c>
      <c r="CA803" s="141">
        <f t="shared" si="1107"/>
        <v>0</v>
      </c>
      <c r="CB803" s="141">
        <f t="shared" si="1107"/>
        <v>0</v>
      </c>
      <c r="CC803" s="141">
        <f t="shared" si="1107"/>
        <v>0</v>
      </c>
      <c r="CD803" s="141">
        <f t="shared" si="1107"/>
        <v>0</v>
      </c>
      <c r="CE803" s="141">
        <f t="shared" si="1107"/>
        <v>0</v>
      </c>
      <c r="CF803" s="151">
        <f t="shared" si="1107"/>
        <v>0</v>
      </c>
      <c r="CG803" s="52"/>
      <c r="CH803" s="52"/>
      <c r="CI803" s="52"/>
      <c r="CJ803" s="52"/>
      <c r="CK803" s="52"/>
      <c r="CL803" s="52"/>
      <c r="CM803" s="52"/>
      <c r="CN803" s="52"/>
      <c r="CO803" s="52"/>
      <c r="CP803" s="52"/>
      <c r="CQ803" s="52"/>
      <c r="CR803" s="52"/>
      <c r="CS803" s="52"/>
      <c r="CT803" s="52"/>
      <c r="CU803" s="52"/>
      <c r="CV803" s="52"/>
      <c r="CW803" s="52"/>
      <c r="CX803" s="52"/>
      <c r="CY803" s="52"/>
      <c r="CZ803" s="52"/>
      <c r="DA803" s="52"/>
      <c r="DB803" s="52"/>
      <c r="DC803" s="52"/>
      <c r="DD803" s="52"/>
      <c r="DE803" s="52"/>
      <c r="DF803" s="52"/>
      <c r="DG803" s="52"/>
      <c r="DH803" s="52"/>
      <c r="DI803" s="52"/>
      <c r="DJ803" s="52"/>
      <c r="DK803" s="52"/>
      <c r="DL803" s="52"/>
    </row>
    <row r="804" spans="1:116" s="51" customFormat="1" ht="15.75" thickBot="1" x14ac:dyDescent="0.3">
      <c r="A804" s="154" t="s">
        <v>4</v>
      </c>
      <c r="B804" s="153">
        <f t="shared" ref="B804:G804" si="1108">COUNTA(B4:B803)</f>
        <v>0</v>
      </c>
      <c r="C804" s="142">
        <f t="shared" si="1108"/>
        <v>0</v>
      </c>
      <c r="D804" s="155">
        <f t="shared" si="1108"/>
        <v>0</v>
      </c>
      <c r="E804" s="155">
        <f t="shared" si="1108"/>
        <v>0</v>
      </c>
      <c r="F804" s="155">
        <f t="shared" si="1108"/>
        <v>0</v>
      </c>
      <c r="G804" s="156">
        <f t="shared" si="1108"/>
        <v>0</v>
      </c>
      <c r="H804" s="153">
        <f>SUM(H4:H803)</f>
        <v>0</v>
      </c>
      <c r="I804" s="142"/>
      <c r="J804" s="142"/>
      <c r="K804" s="142"/>
      <c r="L804" s="142"/>
      <c r="M804" s="142"/>
      <c r="N804" s="142"/>
      <c r="O804" s="142"/>
      <c r="P804" s="142"/>
      <c r="Q804" s="142"/>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52">
        <f>SUM(AT4:AT803)</f>
        <v>0</v>
      </c>
      <c r="AU804" s="152">
        <f>SUM(AU4:AU803)</f>
        <v>0</v>
      </c>
      <c r="AW804" s="56"/>
      <c r="AX804" s="56"/>
      <c r="AY804" s="142"/>
      <c r="AZ804" s="142"/>
      <c r="BA804" s="142"/>
      <c r="BB804" s="142"/>
      <c r="BC804" s="142"/>
      <c r="BD804" s="142"/>
      <c r="BE804" s="142"/>
      <c r="BF804" s="142"/>
      <c r="BG804" s="142"/>
      <c r="BH804" s="142"/>
      <c r="BI804" s="142"/>
      <c r="BJ804" s="142"/>
      <c r="BK804" s="142"/>
      <c r="BL804" s="142"/>
      <c r="BM804" s="142"/>
      <c r="BN804" s="142"/>
      <c r="BO804" s="142"/>
      <c r="BP804" s="142"/>
      <c r="BQ804" s="142"/>
      <c r="BR804" s="142"/>
      <c r="BS804" s="142"/>
      <c r="BT804" s="142"/>
      <c r="BU804" s="142"/>
      <c r="BV804" s="142"/>
      <c r="BW804" s="142"/>
      <c r="BX804" s="142"/>
      <c r="BY804" s="142"/>
      <c r="BZ804" s="142"/>
      <c r="CA804" s="142"/>
      <c r="CB804" s="142"/>
      <c r="CC804" s="142"/>
      <c r="CD804" s="142"/>
      <c r="CE804" s="142"/>
      <c r="CF804" s="153"/>
    </row>
    <row r="805" spans="1:116" s="57" customFormat="1" x14ac:dyDescent="0.2">
      <c r="L805" s="52"/>
      <c r="AT805" s="52"/>
      <c r="AU805" s="52"/>
      <c r="AV805" s="52"/>
      <c r="AW805" s="55"/>
      <c r="AX805" s="55"/>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52"/>
      <c r="CN805" s="52"/>
      <c r="CO805" s="52"/>
      <c r="CP805" s="52"/>
      <c r="CQ805" s="52"/>
      <c r="CR805" s="52"/>
      <c r="CS805" s="52"/>
      <c r="CT805" s="52"/>
      <c r="CU805" s="52"/>
      <c r="CV805" s="52"/>
      <c r="CW805" s="52"/>
      <c r="CX805" s="52"/>
      <c r="CY805" s="52"/>
      <c r="CZ805" s="52"/>
      <c r="DA805" s="52"/>
      <c r="DB805" s="52"/>
      <c r="DC805" s="52"/>
      <c r="DD805" s="52"/>
      <c r="DE805" s="52"/>
      <c r="DF805" s="52"/>
      <c r="DG805" s="52"/>
      <c r="DH805" s="52"/>
      <c r="DI805" s="52"/>
      <c r="DJ805" s="52"/>
      <c r="DK805" s="52"/>
      <c r="DL805" s="52"/>
    </row>
    <row r="812" spans="1:116" ht="15" x14ac:dyDescent="0.25">
      <c r="B812" s="129"/>
    </row>
    <row r="817" spans="2:2" x14ac:dyDescent="0.2">
      <c r="B817" s="130"/>
    </row>
  </sheetData>
  <sheetProtection algorithmName="SHA-512" hashValue="jBJvC/46+3QkwzPwe5zhOLgD+WlPApZm2gxjz7N7i0hYbSfJyg+O+9g8TiQGQxDML75yUIUPoFDlrtrC3msojA==" saltValue="n69gnLA5gQV+Np9zATbNiw==" spinCount="100000" sheet="1" objects="1" scenarios="1"/>
  <mergeCells count="1116">
    <mergeCell ref="K748:K755"/>
    <mergeCell ref="K756:K763"/>
    <mergeCell ref="K764:K771"/>
    <mergeCell ref="K772:K779"/>
    <mergeCell ref="K780:K787"/>
    <mergeCell ref="K788:K795"/>
    <mergeCell ref="K796:K803"/>
    <mergeCell ref="K612:K619"/>
    <mergeCell ref="K620:K627"/>
    <mergeCell ref="K628:K635"/>
    <mergeCell ref="K636:K643"/>
    <mergeCell ref="K644:K651"/>
    <mergeCell ref="K652:K659"/>
    <mergeCell ref="K660:K667"/>
    <mergeCell ref="K668:K675"/>
    <mergeCell ref="K676:K683"/>
    <mergeCell ref="K684:K691"/>
    <mergeCell ref="K692:K699"/>
    <mergeCell ref="K700:K707"/>
    <mergeCell ref="K708:K715"/>
    <mergeCell ref="K716:K723"/>
    <mergeCell ref="K724:K731"/>
    <mergeCell ref="K732:K739"/>
    <mergeCell ref="K740:K747"/>
    <mergeCell ref="K476:K483"/>
    <mergeCell ref="K484:K491"/>
    <mergeCell ref="K492:K499"/>
    <mergeCell ref="K500:K507"/>
    <mergeCell ref="K508:K515"/>
    <mergeCell ref="K516:K523"/>
    <mergeCell ref="K524:K531"/>
    <mergeCell ref="K532:K539"/>
    <mergeCell ref="K540:K547"/>
    <mergeCell ref="K548:K555"/>
    <mergeCell ref="K556:K563"/>
    <mergeCell ref="K564:K571"/>
    <mergeCell ref="K572:K579"/>
    <mergeCell ref="K580:K587"/>
    <mergeCell ref="K588:K595"/>
    <mergeCell ref="K596:K603"/>
    <mergeCell ref="K604:K611"/>
    <mergeCell ref="K340:K347"/>
    <mergeCell ref="K348:K355"/>
    <mergeCell ref="K356:K363"/>
    <mergeCell ref="K364:K371"/>
    <mergeCell ref="K372:K379"/>
    <mergeCell ref="K380:K387"/>
    <mergeCell ref="K388:K395"/>
    <mergeCell ref="K396:K403"/>
    <mergeCell ref="K404:K411"/>
    <mergeCell ref="K412:K419"/>
    <mergeCell ref="K420:K427"/>
    <mergeCell ref="K428:K435"/>
    <mergeCell ref="K436:K443"/>
    <mergeCell ref="K444:K451"/>
    <mergeCell ref="K452:K459"/>
    <mergeCell ref="K460:K467"/>
    <mergeCell ref="K468:K475"/>
    <mergeCell ref="K204:K211"/>
    <mergeCell ref="K212:K219"/>
    <mergeCell ref="K220:K227"/>
    <mergeCell ref="K228:K235"/>
    <mergeCell ref="K236:K243"/>
    <mergeCell ref="K244:K251"/>
    <mergeCell ref="K252:K259"/>
    <mergeCell ref="K260:K267"/>
    <mergeCell ref="K268:K275"/>
    <mergeCell ref="K276:K283"/>
    <mergeCell ref="K284:K291"/>
    <mergeCell ref="K292:K299"/>
    <mergeCell ref="K300:K307"/>
    <mergeCell ref="K308:K315"/>
    <mergeCell ref="K316:K323"/>
    <mergeCell ref="K324:K331"/>
    <mergeCell ref="K332:K339"/>
    <mergeCell ref="K68:K75"/>
    <mergeCell ref="K76:K83"/>
    <mergeCell ref="K84:K91"/>
    <mergeCell ref="K92:K99"/>
    <mergeCell ref="K100:K107"/>
    <mergeCell ref="K108:K115"/>
    <mergeCell ref="K116:K123"/>
    <mergeCell ref="K124:K131"/>
    <mergeCell ref="K132:K139"/>
    <mergeCell ref="K140:K147"/>
    <mergeCell ref="K148:K155"/>
    <mergeCell ref="K156:K163"/>
    <mergeCell ref="K164:K171"/>
    <mergeCell ref="K172:K179"/>
    <mergeCell ref="K180:K187"/>
    <mergeCell ref="K188:K195"/>
    <mergeCell ref="K196:K203"/>
    <mergeCell ref="I4:I11"/>
    <mergeCell ref="AY1:CE1"/>
    <mergeCell ref="C2:C3"/>
    <mergeCell ref="D2:D3"/>
    <mergeCell ref="E2:E3"/>
    <mergeCell ref="F2:F3"/>
    <mergeCell ref="G2:G3"/>
    <mergeCell ref="A1:A3"/>
    <mergeCell ref="K1:K3"/>
    <mergeCell ref="K4:K11"/>
    <mergeCell ref="K12:K19"/>
    <mergeCell ref="K20:K27"/>
    <mergeCell ref="K28:K35"/>
    <mergeCell ref="K36:K43"/>
    <mergeCell ref="K44:K51"/>
    <mergeCell ref="K52:K59"/>
    <mergeCell ref="K60:K67"/>
    <mergeCell ref="D4:D11"/>
    <mergeCell ref="D12:D19"/>
    <mergeCell ref="D20:D27"/>
    <mergeCell ref="D28:D35"/>
    <mergeCell ref="D36:D43"/>
    <mergeCell ref="B4:B11"/>
    <mergeCell ref="B12:B19"/>
    <mergeCell ref="B20:B27"/>
    <mergeCell ref="B28:B35"/>
    <mergeCell ref="B36:B43"/>
    <mergeCell ref="I1:I3"/>
    <mergeCell ref="J1:J3"/>
    <mergeCell ref="B1:B3"/>
    <mergeCell ref="AT1:AT3"/>
    <mergeCell ref="AU1:AU3"/>
    <mergeCell ref="I116:I123"/>
    <mergeCell ref="I124:I131"/>
    <mergeCell ref="I132:I139"/>
    <mergeCell ref="I140:I147"/>
    <mergeCell ref="I148:I155"/>
    <mergeCell ref="I76:I83"/>
    <mergeCell ref="I84:I91"/>
    <mergeCell ref="I92:I99"/>
    <mergeCell ref="I100:I107"/>
    <mergeCell ref="I108:I115"/>
    <mergeCell ref="I36:I43"/>
    <mergeCell ref="I44:I51"/>
    <mergeCell ref="I52:I59"/>
    <mergeCell ref="I60:I67"/>
    <mergeCell ref="I68:I75"/>
    <mergeCell ref="I12:I19"/>
    <mergeCell ref="J12:J19"/>
    <mergeCell ref="I20:I27"/>
    <mergeCell ref="I28:I35"/>
    <mergeCell ref="I276:I283"/>
    <mergeCell ref="I284:I291"/>
    <mergeCell ref="I292:I299"/>
    <mergeCell ref="I300:I307"/>
    <mergeCell ref="I308:I315"/>
    <mergeCell ref="I236:I243"/>
    <mergeCell ref="I244:I251"/>
    <mergeCell ref="I252:I259"/>
    <mergeCell ref="I260:I267"/>
    <mergeCell ref="I268:I275"/>
    <mergeCell ref="I196:I203"/>
    <mergeCell ref="I204:I211"/>
    <mergeCell ref="I212:I219"/>
    <mergeCell ref="I220:I227"/>
    <mergeCell ref="I228:I235"/>
    <mergeCell ref="I156:I163"/>
    <mergeCell ref="I164:I171"/>
    <mergeCell ref="I172:I179"/>
    <mergeCell ref="I180:I187"/>
    <mergeCell ref="I188:I195"/>
    <mergeCell ref="I436:I443"/>
    <mergeCell ref="I444:I451"/>
    <mergeCell ref="I452:I459"/>
    <mergeCell ref="I460:I467"/>
    <mergeCell ref="I468:I475"/>
    <mergeCell ref="I396:I403"/>
    <mergeCell ref="I404:I411"/>
    <mergeCell ref="I412:I419"/>
    <mergeCell ref="I420:I427"/>
    <mergeCell ref="I428:I435"/>
    <mergeCell ref="I356:I363"/>
    <mergeCell ref="I364:I371"/>
    <mergeCell ref="I372:I379"/>
    <mergeCell ref="I380:I387"/>
    <mergeCell ref="I388:I395"/>
    <mergeCell ref="I316:I323"/>
    <mergeCell ref="I324:I331"/>
    <mergeCell ref="I332:I339"/>
    <mergeCell ref="I340:I347"/>
    <mergeCell ref="I348:I355"/>
    <mergeCell ref="I596:I603"/>
    <mergeCell ref="I604:I611"/>
    <mergeCell ref="I612:I619"/>
    <mergeCell ref="I620:I627"/>
    <mergeCell ref="I628:I635"/>
    <mergeCell ref="I556:I563"/>
    <mergeCell ref="I564:I571"/>
    <mergeCell ref="I572:I579"/>
    <mergeCell ref="I580:I587"/>
    <mergeCell ref="I588:I595"/>
    <mergeCell ref="I516:I523"/>
    <mergeCell ref="I524:I531"/>
    <mergeCell ref="I532:I539"/>
    <mergeCell ref="I540:I547"/>
    <mergeCell ref="I548:I555"/>
    <mergeCell ref="I476:I483"/>
    <mergeCell ref="I484:I491"/>
    <mergeCell ref="I492:I499"/>
    <mergeCell ref="I500:I507"/>
    <mergeCell ref="I508:I515"/>
    <mergeCell ref="I764:I771"/>
    <mergeCell ref="I772:I779"/>
    <mergeCell ref="I780:I787"/>
    <mergeCell ref="I788:I795"/>
    <mergeCell ref="I716:I723"/>
    <mergeCell ref="I724:I731"/>
    <mergeCell ref="I732:I739"/>
    <mergeCell ref="I740:I747"/>
    <mergeCell ref="I748:I755"/>
    <mergeCell ref="I676:I683"/>
    <mergeCell ref="I684:I691"/>
    <mergeCell ref="I692:I699"/>
    <mergeCell ref="I700:I707"/>
    <mergeCell ref="I708:I715"/>
    <mergeCell ref="I636:I643"/>
    <mergeCell ref="I644:I651"/>
    <mergeCell ref="I652:I659"/>
    <mergeCell ref="I660:I667"/>
    <mergeCell ref="I668:I675"/>
    <mergeCell ref="J212:J219"/>
    <mergeCell ref="J220:J227"/>
    <mergeCell ref="J228:J235"/>
    <mergeCell ref="J236:J243"/>
    <mergeCell ref="J244:J251"/>
    <mergeCell ref="J172:J179"/>
    <mergeCell ref="J180:J187"/>
    <mergeCell ref="J188:J195"/>
    <mergeCell ref="J196:J203"/>
    <mergeCell ref="J204:J211"/>
    <mergeCell ref="J132:J139"/>
    <mergeCell ref="J140:J147"/>
    <mergeCell ref="J148:J155"/>
    <mergeCell ref="J156:J163"/>
    <mergeCell ref="J164:J171"/>
    <mergeCell ref="I796:I803"/>
    <mergeCell ref="J4:J11"/>
    <mergeCell ref="J20:J27"/>
    <mergeCell ref="J28:J35"/>
    <mergeCell ref="J36:J43"/>
    <mergeCell ref="J44:J51"/>
    <mergeCell ref="J52:J59"/>
    <mergeCell ref="J60:J67"/>
    <mergeCell ref="J68:J75"/>
    <mergeCell ref="J76:J83"/>
    <mergeCell ref="J84:J91"/>
    <mergeCell ref="J92:J99"/>
    <mergeCell ref="J100:J107"/>
    <mergeCell ref="J108:J115"/>
    <mergeCell ref="J116:J123"/>
    <mergeCell ref="J124:J131"/>
    <mergeCell ref="I756:I763"/>
    <mergeCell ref="J372:J379"/>
    <mergeCell ref="J380:J387"/>
    <mergeCell ref="J388:J395"/>
    <mergeCell ref="J396:J403"/>
    <mergeCell ref="J404:J411"/>
    <mergeCell ref="J332:J339"/>
    <mergeCell ref="J340:J347"/>
    <mergeCell ref="J348:J355"/>
    <mergeCell ref="J356:J363"/>
    <mergeCell ref="J364:J371"/>
    <mergeCell ref="J292:J299"/>
    <mergeCell ref="J300:J307"/>
    <mergeCell ref="J308:J315"/>
    <mergeCell ref="J316:J323"/>
    <mergeCell ref="J324:J331"/>
    <mergeCell ref="J252:J259"/>
    <mergeCell ref="J260:J267"/>
    <mergeCell ref="J268:J275"/>
    <mergeCell ref="J276:J283"/>
    <mergeCell ref="J284:J291"/>
    <mergeCell ref="J532:J539"/>
    <mergeCell ref="J540:J547"/>
    <mergeCell ref="J548:J555"/>
    <mergeCell ref="J556:J563"/>
    <mergeCell ref="J564:J571"/>
    <mergeCell ref="J492:J499"/>
    <mergeCell ref="J500:J507"/>
    <mergeCell ref="J508:J515"/>
    <mergeCell ref="J516:J523"/>
    <mergeCell ref="J524:J531"/>
    <mergeCell ref="J452:J459"/>
    <mergeCell ref="J460:J467"/>
    <mergeCell ref="J468:J475"/>
    <mergeCell ref="J476:J483"/>
    <mergeCell ref="J484:J491"/>
    <mergeCell ref="J412:J419"/>
    <mergeCell ref="J420:J427"/>
    <mergeCell ref="J428:J435"/>
    <mergeCell ref="J436:J443"/>
    <mergeCell ref="J444:J451"/>
    <mergeCell ref="J700:J707"/>
    <mergeCell ref="J708:J715"/>
    <mergeCell ref="J716:J723"/>
    <mergeCell ref="J724:J731"/>
    <mergeCell ref="J652:J659"/>
    <mergeCell ref="J660:J667"/>
    <mergeCell ref="J668:J675"/>
    <mergeCell ref="J676:J683"/>
    <mergeCell ref="J684:J691"/>
    <mergeCell ref="J612:J619"/>
    <mergeCell ref="J620:J627"/>
    <mergeCell ref="J628:J635"/>
    <mergeCell ref="J636:J643"/>
    <mergeCell ref="J644:J651"/>
    <mergeCell ref="J572:J579"/>
    <mergeCell ref="J580:J587"/>
    <mergeCell ref="J588:J595"/>
    <mergeCell ref="J596:J603"/>
    <mergeCell ref="J604:J611"/>
    <mergeCell ref="H140:H147"/>
    <mergeCell ref="H148:H155"/>
    <mergeCell ref="H156:H163"/>
    <mergeCell ref="H164:H171"/>
    <mergeCell ref="H172:H179"/>
    <mergeCell ref="H100:H107"/>
    <mergeCell ref="H108:H115"/>
    <mergeCell ref="H116:H123"/>
    <mergeCell ref="H124:H131"/>
    <mergeCell ref="H132:H139"/>
    <mergeCell ref="J772:J779"/>
    <mergeCell ref="J780:J787"/>
    <mergeCell ref="J788:J795"/>
    <mergeCell ref="J796:J803"/>
    <mergeCell ref="H4:H11"/>
    <mergeCell ref="H12:H19"/>
    <mergeCell ref="H20:H27"/>
    <mergeCell ref="H28:H35"/>
    <mergeCell ref="H36:H43"/>
    <mergeCell ref="H44:H51"/>
    <mergeCell ref="H52:H59"/>
    <mergeCell ref="H60:H67"/>
    <mergeCell ref="H68:H75"/>
    <mergeCell ref="H76:H83"/>
    <mergeCell ref="H84:H91"/>
    <mergeCell ref="H92:H99"/>
    <mergeCell ref="J732:J739"/>
    <mergeCell ref="J740:J747"/>
    <mergeCell ref="J748:J755"/>
    <mergeCell ref="J756:J763"/>
    <mergeCell ref="J764:J771"/>
    <mergeCell ref="J692:J699"/>
    <mergeCell ref="H300:H307"/>
    <mergeCell ref="H308:H315"/>
    <mergeCell ref="H316:H323"/>
    <mergeCell ref="H324:H331"/>
    <mergeCell ref="H332:H339"/>
    <mergeCell ref="H260:H267"/>
    <mergeCell ref="H268:H275"/>
    <mergeCell ref="H276:H283"/>
    <mergeCell ref="H284:H291"/>
    <mergeCell ref="H292:H299"/>
    <mergeCell ref="H220:H227"/>
    <mergeCell ref="H228:H235"/>
    <mergeCell ref="H236:H243"/>
    <mergeCell ref="H244:H251"/>
    <mergeCell ref="H252:H259"/>
    <mergeCell ref="H180:H187"/>
    <mergeCell ref="H188:H195"/>
    <mergeCell ref="H196:H203"/>
    <mergeCell ref="H204:H211"/>
    <mergeCell ref="H212:H219"/>
    <mergeCell ref="H460:H467"/>
    <mergeCell ref="H468:H475"/>
    <mergeCell ref="H476:H483"/>
    <mergeCell ref="H484:H491"/>
    <mergeCell ref="H492:H499"/>
    <mergeCell ref="H420:H427"/>
    <mergeCell ref="H428:H435"/>
    <mergeCell ref="H436:H443"/>
    <mergeCell ref="H444:H451"/>
    <mergeCell ref="H452:H459"/>
    <mergeCell ref="H380:H387"/>
    <mergeCell ref="H388:H395"/>
    <mergeCell ref="H396:H403"/>
    <mergeCell ref="H404:H411"/>
    <mergeCell ref="H412:H419"/>
    <mergeCell ref="H340:H347"/>
    <mergeCell ref="H348:H355"/>
    <mergeCell ref="H356:H363"/>
    <mergeCell ref="H364:H371"/>
    <mergeCell ref="H372:H379"/>
    <mergeCell ref="H628:H635"/>
    <mergeCell ref="H636:H643"/>
    <mergeCell ref="H644:H651"/>
    <mergeCell ref="H652:H659"/>
    <mergeCell ref="H580:H587"/>
    <mergeCell ref="H588:H595"/>
    <mergeCell ref="H596:H603"/>
    <mergeCell ref="H604:H611"/>
    <mergeCell ref="H612:H619"/>
    <mergeCell ref="H540:H547"/>
    <mergeCell ref="H548:H555"/>
    <mergeCell ref="H556:H563"/>
    <mergeCell ref="H564:H571"/>
    <mergeCell ref="H572:H579"/>
    <mergeCell ref="H500:H507"/>
    <mergeCell ref="H508:H515"/>
    <mergeCell ref="H516:H523"/>
    <mergeCell ref="H524:H531"/>
    <mergeCell ref="H532:H539"/>
    <mergeCell ref="H780:H787"/>
    <mergeCell ref="H788:H795"/>
    <mergeCell ref="H796:H803"/>
    <mergeCell ref="G4:G11"/>
    <mergeCell ref="G12:G19"/>
    <mergeCell ref="G20:G27"/>
    <mergeCell ref="G28:G35"/>
    <mergeCell ref="G36:G43"/>
    <mergeCell ref="G44:G51"/>
    <mergeCell ref="G52:G59"/>
    <mergeCell ref="G60:G67"/>
    <mergeCell ref="G68:G75"/>
    <mergeCell ref="G76:G83"/>
    <mergeCell ref="G84:G91"/>
    <mergeCell ref="G92:G99"/>
    <mergeCell ref="G100:G107"/>
    <mergeCell ref="H740:H747"/>
    <mergeCell ref="H748:H755"/>
    <mergeCell ref="H756:H763"/>
    <mergeCell ref="H764:H771"/>
    <mergeCell ref="H772:H779"/>
    <mergeCell ref="H700:H707"/>
    <mergeCell ref="H708:H715"/>
    <mergeCell ref="H716:H723"/>
    <mergeCell ref="H724:H731"/>
    <mergeCell ref="H732:H739"/>
    <mergeCell ref="H660:H667"/>
    <mergeCell ref="H668:H675"/>
    <mergeCell ref="H676:H683"/>
    <mergeCell ref="H684:H691"/>
    <mergeCell ref="H692:H699"/>
    <mergeCell ref="H620:H627"/>
    <mergeCell ref="G228:G235"/>
    <mergeCell ref="G236:G243"/>
    <mergeCell ref="G244:G251"/>
    <mergeCell ref="G252:G259"/>
    <mergeCell ref="G260:G267"/>
    <mergeCell ref="G188:G195"/>
    <mergeCell ref="G196:G203"/>
    <mergeCell ref="G204:G211"/>
    <mergeCell ref="G212:G219"/>
    <mergeCell ref="G220:G227"/>
    <mergeCell ref="G148:G155"/>
    <mergeCell ref="G156:G163"/>
    <mergeCell ref="G164:G171"/>
    <mergeCell ref="G172:G179"/>
    <mergeCell ref="G180:G187"/>
    <mergeCell ref="G108:G115"/>
    <mergeCell ref="G116:G123"/>
    <mergeCell ref="G124:G131"/>
    <mergeCell ref="G132:G139"/>
    <mergeCell ref="G140:G147"/>
    <mergeCell ref="G388:G395"/>
    <mergeCell ref="G396:G403"/>
    <mergeCell ref="G404:G411"/>
    <mergeCell ref="G412:G419"/>
    <mergeCell ref="G420:G427"/>
    <mergeCell ref="G348:G355"/>
    <mergeCell ref="G356:G363"/>
    <mergeCell ref="G364:G371"/>
    <mergeCell ref="G372:G379"/>
    <mergeCell ref="G380:G387"/>
    <mergeCell ref="G308:G315"/>
    <mergeCell ref="G316:G323"/>
    <mergeCell ref="G324:G331"/>
    <mergeCell ref="G332:G339"/>
    <mergeCell ref="G340:G347"/>
    <mergeCell ref="G268:G275"/>
    <mergeCell ref="G276:G283"/>
    <mergeCell ref="G284:G291"/>
    <mergeCell ref="G292:G299"/>
    <mergeCell ref="G300:G307"/>
    <mergeCell ref="G548:G555"/>
    <mergeCell ref="G556:G563"/>
    <mergeCell ref="G564:G571"/>
    <mergeCell ref="G572:G579"/>
    <mergeCell ref="G580:G587"/>
    <mergeCell ref="G508:G515"/>
    <mergeCell ref="G516:G523"/>
    <mergeCell ref="G524:G531"/>
    <mergeCell ref="G532:G539"/>
    <mergeCell ref="G540:G547"/>
    <mergeCell ref="G468:G475"/>
    <mergeCell ref="G476:G483"/>
    <mergeCell ref="G484:G491"/>
    <mergeCell ref="G492:G499"/>
    <mergeCell ref="G500:G507"/>
    <mergeCell ref="G428:G435"/>
    <mergeCell ref="G436:G443"/>
    <mergeCell ref="G444:G451"/>
    <mergeCell ref="G452:G459"/>
    <mergeCell ref="G460:G467"/>
    <mergeCell ref="G716:G723"/>
    <mergeCell ref="G724:G731"/>
    <mergeCell ref="G732:G739"/>
    <mergeCell ref="G740:G747"/>
    <mergeCell ref="G668:G675"/>
    <mergeCell ref="G676:G683"/>
    <mergeCell ref="G684:G691"/>
    <mergeCell ref="G692:G699"/>
    <mergeCell ref="G700:G707"/>
    <mergeCell ref="G628:G635"/>
    <mergeCell ref="G636:G643"/>
    <mergeCell ref="G644:G651"/>
    <mergeCell ref="G652:G659"/>
    <mergeCell ref="G660:G667"/>
    <mergeCell ref="G588:G595"/>
    <mergeCell ref="G596:G603"/>
    <mergeCell ref="G604:G611"/>
    <mergeCell ref="G612:G619"/>
    <mergeCell ref="G620:G627"/>
    <mergeCell ref="F156:F163"/>
    <mergeCell ref="F164:F171"/>
    <mergeCell ref="F172:F179"/>
    <mergeCell ref="F180:F187"/>
    <mergeCell ref="F188:F195"/>
    <mergeCell ref="F116:F123"/>
    <mergeCell ref="F124:F131"/>
    <mergeCell ref="F132:F139"/>
    <mergeCell ref="F140:F147"/>
    <mergeCell ref="F148:F155"/>
    <mergeCell ref="G788:G795"/>
    <mergeCell ref="G796:G803"/>
    <mergeCell ref="F4:F11"/>
    <mergeCell ref="F12:F19"/>
    <mergeCell ref="F20:F27"/>
    <mergeCell ref="F28:F35"/>
    <mergeCell ref="F36:F43"/>
    <mergeCell ref="F44:F51"/>
    <mergeCell ref="F52:F59"/>
    <mergeCell ref="F60:F67"/>
    <mergeCell ref="F68:F75"/>
    <mergeCell ref="F76:F83"/>
    <mergeCell ref="F84:F91"/>
    <mergeCell ref="F92:F99"/>
    <mergeCell ref="F100:F107"/>
    <mergeCell ref="F108:F115"/>
    <mergeCell ref="G748:G755"/>
    <mergeCell ref="G756:G763"/>
    <mergeCell ref="G764:G771"/>
    <mergeCell ref="G772:G779"/>
    <mergeCell ref="G780:G787"/>
    <mergeCell ref="G708:G715"/>
    <mergeCell ref="F316:F323"/>
    <mergeCell ref="F324:F331"/>
    <mergeCell ref="F332:F339"/>
    <mergeCell ref="F340:F347"/>
    <mergeCell ref="F348:F355"/>
    <mergeCell ref="F276:F283"/>
    <mergeCell ref="F284:F291"/>
    <mergeCell ref="F292:F299"/>
    <mergeCell ref="F300:F307"/>
    <mergeCell ref="F308:F315"/>
    <mergeCell ref="F236:F243"/>
    <mergeCell ref="F244:F251"/>
    <mergeCell ref="F252:F259"/>
    <mergeCell ref="F260:F267"/>
    <mergeCell ref="F268:F275"/>
    <mergeCell ref="F196:F203"/>
    <mergeCell ref="F204:F211"/>
    <mergeCell ref="F212:F219"/>
    <mergeCell ref="F220:F227"/>
    <mergeCell ref="F228:F235"/>
    <mergeCell ref="F476:F483"/>
    <mergeCell ref="F484:F491"/>
    <mergeCell ref="F492:F499"/>
    <mergeCell ref="F500:F507"/>
    <mergeCell ref="F508:F515"/>
    <mergeCell ref="F436:F443"/>
    <mergeCell ref="F444:F451"/>
    <mergeCell ref="F452:F459"/>
    <mergeCell ref="F460:F467"/>
    <mergeCell ref="F468:F475"/>
    <mergeCell ref="F396:F403"/>
    <mergeCell ref="F404:F411"/>
    <mergeCell ref="F412:F419"/>
    <mergeCell ref="F420:F427"/>
    <mergeCell ref="F428:F435"/>
    <mergeCell ref="F356:F363"/>
    <mergeCell ref="F364:F371"/>
    <mergeCell ref="F372:F379"/>
    <mergeCell ref="F380:F387"/>
    <mergeCell ref="F388:F395"/>
    <mergeCell ref="F644:F651"/>
    <mergeCell ref="F652:F659"/>
    <mergeCell ref="F660:F667"/>
    <mergeCell ref="F668:F675"/>
    <mergeCell ref="F596:F603"/>
    <mergeCell ref="F604:F611"/>
    <mergeCell ref="F612:F619"/>
    <mergeCell ref="F620:F627"/>
    <mergeCell ref="F628:F635"/>
    <mergeCell ref="F556:F563"/>
    <mergeCell ref="F564:F571"/>
    <mergeCell ref="F572:F579"/>
    <mergeCell ref="F580:F587"/>
    <mergeCell ref="F588:F595"/>
    <mergeCell ref="F516:F523"/>
    <mergeCell ref="F524:F531"/>
    <mergeCell ref="F532:F539"/>
    <mergeCell ref="F540:F547"/>
    <mergeCell ref="F548:F555"/>
    <mergeCell ref="F796:F803"/>
    <mergeCell ref="E4:E11"/>
    <mergeCell ref="E12:E19"/>
    <mergeCell ref="E20:E27"/>
    <mergeCell ref="E28:E35"/>
    <mergeCell ref="E36:E43"/>
    <mergeCell ref="E44:E51"/>
    <mergeCell ref="E52:E59"/>
    <mergeCell ref="E60:E67"/>
    <mergeCell ref="E68:E75"/>
    <mergeCell ref="E76:E83"/>
    <mergeCell ref="E84:E91"/>
    <mergeCell ref="E92:E99"/>
    <mergeCell ref="E100:E107"/>
    <mergeCell ref="E108:E115"/>
    <mergeCell ref="E116:E123"/>
    <mergeCell ref="F756:F763"/>
    <mergeCell ref="F764:F771"/>
    <mergeCell ref="F772:F779"/>
    <mergeCell ref="F780:F787"/>
    <mergeCell ref="F788:F795"/>
    <mergeCell ref="F716:F723"/>
    <mergeCell ref="F724:F731"/>
    <mergeCell ref="F732:F739"/>
    <mergeCell ref="F740:F747"/>
    <mergeCell ref="F748:F755"/>
    <mergeCell ref="F676:F683"/>
    <mergeCell ref="F684:F691"/>
    <mergeCell ref="F692:F699"/>
    <mergeCell ref="F700:F707"/>
    <mergeCell ref="F708:F715"/>
    <mergeCell ref="F636:F643"/>
    <mergeCell ref="E244:E251"/>
    <mergeCell ref="E252:E259"/>
    <mergeCell ref="E260:E267"/>
    <mergeCell ref="E268:E275"/>
    <mergeCell ref="E276:E283"/>
    <mergeCell ref="E204:E211"/>
    <mergeCell ref="E212:E219"/>
    <mergeCell ref="E220:E227"/>
    <mergeCell ref="E228:E235"/>
    <mergeCell ref="E236:E243"/>
    <mergeCell ref="E164:E171"/>
    <mergeCell ref="E172:E179"/>
    <mergeCell ref="E180:E187"/>
    <mergeCell ref="E188:E195"/>
    <mergeCell ref="E196:E203"/>
    <mergeCell ref="E124:E131"/>
    <mergeCell ref="E132:E139"/>
    <mergeCell ref="E140:E147"/>
    <mergeCell ref="E148:E155"/>
    <mergeCell ref="E156:E163"/>
    <mergeCell ref="E404:E411"/>
    <mergeCell ref="E412:E419"/>
    <mergeCell ref="E420:E427"/>
    <mergeCell ref="E428:E435"/>
    <mergeCell ref="E436:E443"/>
    <mergeCell ref="E364:E371"/>
    <mergeCell ref="E372:E379"/>
    <mergeCell ref="E380:E387"/>
    <mergeCell ref="E388:E395"/>
    <mergeCell ref="E396:E403"/>
    <mergeCell ref="E324:E331"/>
    <mergeCell ref="E332:E339"/>
    <mergeCell ref="E340:E347"/>
    <mergeCell ref="E348:E355"/>
    <mergeCell ref="E356:E363"/>
    <mergeCell ref="E284:E291"/>
    <mergeCell ref="E292:E299"/>
    <mergeCell ref="E300:E307"/>
    <mergeCell ref="E308:E315"/>
    <mergeCell ref="E316:E323"/>
    <mergeCell ref="E580:E587"/>
    <mergeCell ref="E588:E595"/>
    <mergeCell ref="E596:E603"/>
    <mergeCell ref="E524:E531"/>
    <mergeCell ref="E532:E539"/>
    <mergeCell ref="E540:E547"/>
    <mergeCell ref="E548:E555"/>
    <mergeCell ref="E556:E563"/>
    <mergeCell ref="E484:E491"/>
    <mergeCell ref="E492:E499"/>
    <mergeCell ref="E500:E507"/>
    <mergeCell ref="E508:E515"/>
    <mergeCell ref="E516:E523"/>
    <mergeCell ref="E444:E451"/>
    <mergeCell ref="E452:E459"/>
    <mergeCell ref="E460:E467"/>
    <mergeCell ref="E468:E475"/>
    <mergeCell ref="E476:E483"/>
    <mergeCell ref="E764:E771"/>
    <mergeCell ref="E772:E779"/>
    <mergeCell ref="E780:E787"/>
    <mergeCell ref="E788:E795"/>
    <mergeCell ref="E796:E803"/>
    <mergeCell ref="E724:E731"/>
    <mergeCell ref="E732:E739"/>
    <mergeCell ref="E740:E747"/>
    <mergeCell ref="E748:E755"/>
    <mergeCell ref="E756:E763"/>
    <mergeCell ref="E684:E691"/>
    <mergeCell ref="E692:E699"/>
    <mergeCell ref="E700:E707"/>
    <mergeCell ref="E708:E715"/>
    <mergeCell ref="E716:E723"/>
    <mergeCell ref="E644:E651"/>
    <mergeCell ref="E652:E659"/>
    <mergeCell ref="E660:E667"/>
    <mergeCell ref="E668:E675"/>
    <mergeCell ref="E676:E683"/>
    <mergeCell ref="E604:E611"/>
    <mergeCell ref="E612:E619"/>
    <mergeCell ref="E620:E627"/>
    <mergeCell ref="E628:E635"/>
    <mergeCell ref="E636:E643"/>
    <mergeCell ref="E564:E571"/>
    <mergeCell ref="E572:E579"/>
    <mergeCell ref="D164:D171"/>
    <mergeCell ref="D172:D179"/>
    <mergeCell ref="D180:D187"/>
    <mergeCell ref="D188:D195"/>
    <mergeCell ref="D196:D203"/>
    <mergeCell ref="D124:D131"/>
    <mergeCell ref="D132:D139"/>
    <mergeCell ref="D140:D147"/>
    <mergeCell ref="D148:D155"/>
    <mergeCell ref="D156:D163"/>
    <mergeCell ref="D484:D491"/>
    <mergeCell ref="D492:D499"/>
    <mergeCell ref="D500:D507"/>
    <mergeCell ref="D508:D515"/>
    <mergeCell ref="D516:D523"/>
    <mergeCell ref="D444:D451"/>
    <mergeCell ref="D452:D459"/>
    <mergeCell ref="D460:D467"/>
    <mergeCell ref="D468:D475"/>
    <mergeCell ref="D476:D483"/>
    <mergeCell ref="D404:D411"/>
    <mergeCell ref="D412:D419"/>
    <mergeCell ref="D420:D427"/>
    <mergeCell ref="D428:D435"/>
    <mergeCell ref="D436:D443"/>
    <mergeCell ref="D84:D91"/>
    <mergeCell ref="D92:D99"/>
    <mergeCell ref="D100:D107"/>
    <mergeCell ref="D108:D115"/>
    <mergeCell ref="D116:D123"/>
    <mergeCell ref="D44:D51"/>
    <mergeCell ref="D52:D59"/>
    <mergeCell ref="D60:D67"/>
    <mergeCell ref="D68:D75"/>
    <mergeCell ref="D76:D83"/>
    <mergeCell ref="D324:D331"/>
    <mergeCell ref="D332:D339"/>
    <mergeCell ref="D340:D347"/>
    <mergeCell ref="D348:D355"/>
    <mergeCell ref="D356:D363"/>
    <mergeCell ref="D284:D291"/>
    <mergeCell ref="D292:D299"/>
    <mergeCell ref="D300:D307"/>
    <mergeCell ref="D308:D315"/>
    <mergeCell ref="D316:D323"/>
    <mergeCell ref="D244:D251"/>
    <mergeCell ref="D252:D259"/>
    <mergeCell ref="D260:D267"/>
    <mergeCell ref="D268:D275"/>
    <mergeCell ref="D276:D283"/>
    <mergeCell ref="D204:D211"/>
    <mergeCell ref="D212:D219"/>
    <mergeCell ref="D220:D227"/>
    <mergeCell ref="D228:D235"/>
    <mergeCell ref="D236:D243"/>
    <mergeCell ref="D364:D371"/>
    <mergeCell ref="D372:D379"/>
    <mergeCell ref="D380:D387"/>
    <mergeCell ref="D388:D395"/>
    <mergeCell ref="D396:D403"/>
    <mergeCell ref="D780:D787"/>
    <mergeCell ref="D788:D795"/>
    <mergeCell ref="D796:D803"/>
    <mergeCell ref="D724:D731"/>
    <mergeCell ref="D732:D739"/>
    <mergeCell ref="D740:D747"/>
    <mergeCell ref="D748:D755"/>
    <mergeCell ref="D756:D763"/>
    <mergeCell ref="D684:D691"/>
    <mergeCell ref="D692:D699"/>
    <mergeCell ref="D700:D707"/>
    <mergeCell ref="D708:D715"/>
    <mergeCell ref="D716:D723"/>
    <mergeCell ref="D644:D651"/>
    <mergeCell ref="D652:D659"/>
    <mergeCell ref="D660:D667"/>
    <mergeCell ref="D668:D675"/>
    <mergeCell ref="D676:D683"/>
    <mergeCell ref="C84:C91"/>
    <mergeCell ref="C92:C99"/>
    <mergeCell ref="C100:C107"/>
    <mergeCell ref="C108:C115"/>
    <mergeCell ref="C116:C123"/>
    <mergeCell ref="C44:C51"/>
    <mergeCell ref="C52:C59"/>
    <mergeCell ref="C60:C67"/>
    <mergeCell ref="C68:C75"/>
    <mergeCell ref="C76:C83"/>
    <mergeCell ref="C4:C11"/>
    <mergeCell ref="C12:C19"/>
    <mergeCell ref="C20:C27"/>
    <mergeCell ref="C28:C35"/>
    <mergeCell ref="C36:C43"/>
    <mergeCell ref="D764:D771"/>
    <mergeCell ref="D772:D779"/>
    <mergeCell ref="D604:D611"/>
    <mergeCell ref="D612:D619"/>
    <mergeCell ref="D620:D627"/>
    <mergeCell ref="D628:D635"/>
    <mergeCell ref="D636:D643"/>
    <mergeCell ref="D564:D571"/>
    <mergeCell ref="D572:D579"/>
    <mergeCell ref="D580:D587"/>
    <mergeCell ref="D588:D595"/>
    <mergeCell ref="D596:D603"/>
    <mergeCell ref="D524:D531"/>
    <mergeCell ref="D532:D539"/>
    <mergeCell ref="D540:D547"/>
    <mergeCell ref="D548:D555"/>
    <mergeCell ref="D556:D563"/>
    <mergeCell ref="C244:C251"/>
    <mergeCell ref="C252:C259"/>
    <mergeCell ref="C260:C267"/>
    <mergeCell ref="C268:C275"/>
    <mergeCell ref="C276:C283"/>
    <mergeCell ref="C204:C211"/>
    <mergeCell ref="C212:C219"/>
    <mergeCell ref="C220:C227"/>
    <mergeCell ref="C228:C235"/>
    <mergeCell ref="C236:C243"/>
    <mergeCell ref="C164:C171"/>
    <mergeCell ref="C172:C179"/>
    <mergeCell ref="C180:C187"/>
    <mergeCell ref="C188:C195"/>
    <mergeCell ref="C196:C203"/>
    <mergeCell ref="C124:C131"/>
    <mergeCell ref="C132:C139"/>
    <mergeCell ref="C140:C147"/>
    <mergeCell ref="C148:C155"/>
    <mergeCell ref="C156:C163"/>
    <mergeCell ref="C404:C411"/>
    <mergeCell ref="C412:C419"/>
    <mergeCell ref="C420:C427"/>
    <mergeCell ref="C428:C435"/>
    <mergeCell ref="C436:C443"/>
    <mergeCell ref="C364:C371"/>
    <mergeCell ref="C372:C379"/>
    <mergeCell ref="C380:C387"/>
    <mergeCell ref="C388:C395"/>
    <mergeCell ref="C396:C403"/>
    <mergeCell ref="C324:C331"/>
    <mergeCell ref="C332:C339"/>
    <mergeCell ref="C340:C347"/>
    <mergeCell ref="C348:C355"/>
    <mergeCell ref="C356:C363"/>
    <mergeCell ref="C284:C291"/>
    <mergeCell ref="C292:C299"/>
    <mergeCell ref="C300:C307"/>
    <mergeCell ref="C308:C315"/>
    <mergeCell ref="C316:C323"/>
    <mergeCell ref="C580:C587"/>
    <mergeCell ref="C588:C595"/>
    <mergeCell ref="C596:C603"/>
    <mergeCell ref="C524:C531"/>
    <mergeCell ref="C532:C539"/>
    <mergeCell ref="C540:C547"/>
    <mergeCell ref="C548:C555"/>
    <mergeCell ref="C556:C563"/>
    <mergeCell ref="C484:C491"/>
    <mergeCell ref="C492:C499"/>
    <mergeCell ref="C500:C507"/>
    <mergeCell ref="C508:C515"/>
    <mergeCell ref="C516:C523"/>
    <mergeCell ref="C444:C451"/>
    <mergeCell ref="C452:C459"/>
    <mergeCell ref="C460:C467"/>
    <mergeCell ref="C468:C475"/>
    <mergeCell ref="C476:C483"/>
    <mergeCell ref="C764:C771"/>
    <mergeCell ref="C772:C779"/>
    <mergeCell ref="C780:C787"/>
    <mergeCell ref="C788:C795"/>
    <mergeCell ref="C796:C803"/>
    <mergeCell ref="C724:C731"/>
    <mergeCell ref="C732:C739"/>
    <mergeCell ref="C740:C747"/>
    <mergeCell ref="C748:C755"/>
    <mergeCell ref="C756:C763"/>
    <mergeCell ref="C684:C691"/>
    <mergeCell ref="C692:C699"/>
    <mergeCell ref="C700:C707"/>
    <mergeCell ref="C708:C715"/>
    <mergeCell ref="C716:C723"/>
    <mergeCell ref="C644:C651"/>
    <mergeCell ref="C652:C659"/>
    <mergeCell ref="C660:C667"/>
    <mergeCell ref="C668:C675"/>
    <mergeCell ref="C676:C683"/>
    <mergeCell ref="C604:C611"/>
    <mergeCell ref="C612:C619"/>
    <mergeCell ref="C620:C627"/>
    <mergeCell ref="C628:C635"/>
    <mergeCell ref="C636:C643"/>
    <mergeCell ref="C564:C571"/>
    <mergeCell ref="C572:C579"/>
    <mergeCell ref="B164:B171"/>
    <mergeCell ref="B172:B179"/>
    <mergeCell ref="B180:B187"/>
    <mergeCell ref="B188:B195"/>
    <mergeCell ref="B196:B203"/>
    <mergeCell ref="B124:B131"/>
    <mergeCell ref="B132:B139"/>
    <mergeCell ref="B140:B147"/>
    <mergeCell ref="B148:B155"/>
    <mergeCell ref="B156:B163"/>
    <mergeCell ref="B484:B491"/>
    <mergeCell ref="B492:B499"/>
    <mergeCell ref="B500:B507"/>
    <mergeCell ref="B508:B515"/>
    <mergeCell ref="B516:B523"/>
    <mergeCell ref="B444:B451"/>
    <mergeCell ref="B452:B459"/>
    <mergeCell ref="B460:B467"/>
    <mergeCell ref="B468:B475"/>
    <mergeCell ref="B476:B483"/>
    <mergeCell ref="B404:B411"/>
    <mergeCell ref="B412:B419"/>
    <mergeCell ref="B420:B427"/>
    <mergeCell ref="B428:B435"/>
    <mergeCell ref="B436:B443"/>
    <mergeCell ref="B84:B91"/>
    <mergeCell ref="B92:B99"/>
    <mergeCell ref="B100:B107"/>
    <mergeCell ref="B108:B115"/>
    <mergeCell ref="B116:B123"/>
    <mergeCell ref="B44:B51"/>
    <mergeCell ref="B52:B59"/>
    <mergeCell ref="B60:B67"/>
    <mergeCell ref="B68:B75"/>
    <mergeCell ref="B76:B83"/>
    <mergeCell ref="B324:B331"/>
    <mergeCell ref="B332:B339"/>
    <mergeCell ref="B340:B347"/>
    <mergeCell ref="B348:B355"/>
    <mergeCell ref="B356:B363"/>
    <mergeCell ref="B284:B291"/>
    <mergeCell ref="B292:B299"/>
    <mergeCell ref="B300:B307"/>
    <mergeCell ref="B308:B315"/>
    <mergeCell ref="B316:B323"/>
    <mergeCell ref="B244:B251"/>
    <mergeCell ref="B252:B259"/>
    <mergeCell ref="B260:B267"/>
    <mergeCell ref="B268:B275"/>
    <mergeCell ref="B276:B283"/>
    <mergeCell ref="B204:B211"/>
    <mergeCell ref="B212:B219"/>
    <mergeCell ref="B220:B227"/>
    <mergeCell ref="B228:B235"/>
    <mergeCell ref="B236:B243"/>
    <mergeCell ref="B780:B787"/>
    <mergeCell ref="B788:B795"/>
    <mergeCell ref="B796:B803"/>
    <mergeCell ref="B724:B731"/>
    <mergeCell ref="B732:B739"/>
    <mergeCell ref="B740:B747"/>
    <mergeCell ref="B748:B755"/>
    <mergeCell ref="B756:B763"/>
    <mergeCell ref="B684:B691"/>
    <mergeCell ref="B692:B699"/>
    <mergeCell ref="B700:B707"/>
    <mergeCell ref="B708:B715"/>
    <mergeCell ref="B716:B723"/>
    <mergeCell ref="B644:B651"/>
    <mergeCell ref="B652:B659"/>
    <mergeCell ref="B660:B667"/>
    <mergeCell ref="B668:B675"/>
    <mergeCell ref="B676:B683"/>
    <mergeCell ref="A44:A51"/>
    <mergeCell ref="A52:A59"/>
    <mergeCell ref="A60:A67"/>
    <mergeCell ref="A68:A75"/>
    <mergeCell ref="A76:A83"/>
    <mergeCell ref="A4:A11"/>
    <mergeCell ref="A12:A19"/>
    <mergeCell ref="A20:A27"/>
    <mergeCell ref="A28:A35"/>
    <mergeCell ref="A36:A43"/>
    <mergeCell ref="B764:B771"/>
    <mergeCell ref="B772:B779"/>
    <mergeCell ref="B604:B611"/>
    <mergeCell ref="B612:B619"/>
    <mergeCell ref="B620:B627"/>
    <mergeCell ref="B628:B635"/>
    <mergeCell ref="B636:B643"/>
    <mergeCell ref="B564:B571"/>
    <mergeCell ref="B572:B579"/>
    <mergeCell ref="B580:B587"/>
    <mergeCell ref="B588:B595"/>
    <mergeCell ref="B596:B603"/>
    <mergeCell ref="B524:B531"/>
    <mergeCell ref="B532:B539"/>
    <mergeCell ref="B540:B547"/>
    <mergeCell ref="B548:B555"/>
    <mergeCell ref="B556:B563"/>
    <mergeCell ref="B364:B371"/>
    <mergeCell ref="B372:B379"/>
    <mergeCell ref="B380:B387"/>
    <mergeCell ref="B388:B395"/>
    <mergeCell ref="B396:B403"/>
    <mergeCell ref="A204:A211"/>
    <mergeCell ref="A212:A219"/>
    <mergeCell ref="A220:A227"/>
    <mergeCell ref="A228:A235"/>
    <mergeCell ref="A236:A243"/>
    <mergeCell ref="A164:A171"/>
    <mergeCell ref="A172:A179"/>
    <mergeCell ref="A180:A187"/>
    <mergeCell ref="A188:A195"/>
    <mergeCell ref="A196:A203"/>
    <mergeCell ref="A124:A131"/>
    <mergeCell ref="A132:A139"/>
    <mergeCell ref="A140:A147"/>
    <mergeCell ref="A148:A155"/>
    <mergeCell ref="A156:A163"/>
    <mergeCell ref="A84:A91"/>
    <mergeCell ref="A92:A99"/>
    <mergeCell ref="A100:A107"/>
    <mergeCell ref="A108:A115"/>
    <mergeCell ref="A116:A123"/>
    <mergeCell ref="A364:A371"/>
    <mergeCell ref="A372:A379"/>
    <mergeCell ref="A380:A387"/>
    <mergeCell ref="A388:A395"/>
    <mergeCell ref="A396:A403"/>
    <mergeCell ref="A324:A331"/>
    <mergeCell ref="A332:A339"/>
    <mergeCell ref="A340:A347"/>
    <mergeCell ref="A348:A355"/>
    <mergeCell ref="A356:A363"/>
    <mergeCell ref="A284:A291"/>
    <mergeCell ref="A292:A299"/>
    <mergeCell ref="A300:A307"/>
    <mergeCell ref="A308:A315"/>
    <mergeCell ref="A316:A323"/>
    <mergeCell ref="A244:A251"/>
    <mergeCell ref="A252:A259"/>
    <mergeCell ref="A260:A267"/>
    <mergeCell ref="A268:A275"/>
    <mergeCell ref="A276:A283"/>
    <mergeCell ref="A596:A603"/>
    <mergeCell ref="A524:A531"/>
    <mergeCell ref="A532:A539"/>
    <mergeCell ref="A540:A547"/>
    <mergeCell ref="A548:A555"/>
    <mergeCell ref="A556:A563"/>
    <mergeCell ref="A484:A491"/>
    <mergeCell ref="A492:A499"/>
    <mergeCell ref="A500:A507"/>
    <mergeCell ref="A508:A515"/>
    <mergeCell ref="A516:A523"/>
    <mergeCell ref="A444:A451"/>
    <mergeCell ref="A452:A459"/>
    <mergeCell ref="A460:A467"/>
    <mergeCell ref="A468:A475"/>
    <mergeCell ref="A476:A483"/>
    <mergeCell ref="A404:A411"/>
    <mergeCell ref="A412:A419"/>
    <mergeCell ref="A420:A427"/>
    <mergeCell ref="A428:A435"/>
    <mergeCell ref="A436:A443"/>
    <mergeCell ref="L1:L3"/>
    <mergeCell ref="C1:G1"/>
    <mergeCell ref="H1:H3"/>
    <mergeCell ref="A764:A771"/>
    <mergeCell ref="A772:A779"/>
    <mergeCell ref="A780:A787"/>
    <mergeCell ref="A788:A795"/>
    <mergeCell ref="A796:A803"/>
    <mergeCell ref="A724:A731"/>
    <mergeCell ref="A732:A739"/>
    <mergeCell ref="A740:A747"/>
    <mergeCell ref="A748:A755"/>
    <mergeCell ref="A756:A763"/>
    <mergeCell ref="A684:A691"/>
    <mergeCell ref="A692:A699"/>
    <mergeCell ref="A700:A707"/>
    <mergeCell ref="A708:A715"/>
    <mergeCell ref="A716:A723"/>
    <mergeCell ref="A644:A651"/>
    <mergeCell ref="A652:A659"/>
    <mergeCell ref="A660:A667"/>
    <mergeCell ref="A668:A675"/>
    <mergeCell ref="A676:A683"/>
    <mergeCell ref="A604:A611"/>
    <mergeCell ref="A612:A619"/>
    <mergeCell ref="A620:A627"/>
    <mergeCell ref="A628:A635"/>
    <mergeCell ref="A636:A643"/>
    <mergeCell ref="A564:A571"/>
    <mergeCell ref="A572:A579"/>
    <mergeCell ref="A580:A587"/>
    <mergeCell ref="A588:A59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 tables'!$A$4:$A$36</xm:f>
          </x14:formula1>
          <xm:sqref>I796 I4 I12 I20 I28 I36 I44 I52 I60 I68 I76 I84 I92 I100 I108 I116 I124 I132 I140 I148 I156 I164 I172 I180 I188 I196 I204 I212 I220 I228 I236 I244 I252 I260 I268 I276 I284 I292 I300 I308 I316 I324 I332 I340 I348 I356 I364 I372 I380 I388 I396 I404 I412 I420 I428 I436 I444 I452 I460 I468 I476 I484 I492 I500 I508 I516 I524 I532 I540 I548 I556 I564 I572 I580 I588 I596 I604 I612 I620 I628 I636 I644 I652 I660 I668 I676 I684 I692 I700 I708 I716 I724 I732 I740 I748 I756 I764 I772 I780 I788 I1 I804:I1048576</xm:sqref>
        </x14:dataValidation>
        <x14:dataValidation type="list" allowBlank="1" showInputMessage="1" showErrorMessage="1">
          <x14:formula1>
            <xm:f>'My totals'!$B$87:$B$92</xm:f>
          </x14:formula1>
          <xm:sqref>J4 J12 J20 J28 J36 J44 J52 J60 J68 J76 J84 J92 J100 J108 J116 J124 J132 J140 J148 J156 J164 J172 J180 J188 J196 J204 J212 J220 J228 J236 J244 J252 J260 J268 J276 J284 J292 J300 J308 J316 J324 J332 J340 J348 J356 J364 J372 J380 J388 J396 J404 J412 J420 J428 J436 J444 J452 J460 J468 J476 J484 J492 J500 J508 J516 J524 J532 J540 J548 J556 J564 J572 J580 J588 J596 J604 J612 J620 J628 J636 J644 J652 J660 J668 J676 J684 J692 J700 J708 J716 J724 J732 J740 J748 J756 J764 J772 J780 J788 J1 J804:J1048576 J796</xm:sqref>
        </x14:dataValidation>
        <x14:dataValidation type="list" allowBlank="1" showInputMessage="1" showErrorMessage="1">
          <x14:formula1>
            <xm:f>'Data validation tables'!$C$4:$C$5</xm:f>
          </x14:formula1>
          <xm:sqref>K4:K803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3"/>
  <sheetViews>
    <sheetView workbookViewId="0">
      <selection activeCell="N26" sqref="N26"/>
    </sheetView>
  </sheetViews>
  <sheetFormatPr defaultRowHeight="12.75" x14ac:dyDescent="0.2"/>
  <cols>
    <col min="1" max="1" width="17.7109375" style="69" customWidth="1"/>
    <col min="2" max="2" width="7.7109375" style="69" customWidth="1"/>
    <col min="3" max="3" width="7.7109375" style="124" customWidth="1"/>
    <col min="4" max="6" width="7.7109375" style="69" customWidth="1"/>
    <col min="7" max="7" width="22" style="69" customWidth="1"/>
    <col min="8" max="8" width="21.85546875" style="69" customWidth="1"/>
    <col min="9" max="9" width="7.5703125" style="69" customWidth="1"/>
    <col min="10" max="11" width="10.140625" style="69" customWidth="1"/>
    <col min="12" max="12" width="19.5703125" style="69" customWidth="1"/>
    <col min="13" max="13" width="8.140625" style="69" customWidth="1"/>
    <col min="14" max="14" width="35.140625" style="117" customWidth="1"/>
    <col min="15" max="15" width="9.140625" style="117"/>
    <col min="16" max="16" width="10.85546875" style="117" customWidth="1"/>
    <col min="17" max="22" width="9.140625" style="117"/>
    <col min="23" max="25" width="11.42578125" style="67" customWidth="1"/>
    <col min="26" max="38" width="9.140625" style="67"/>
    <col min="39" max="39" width="10" style="67" customWidth="1"/>
    <col min="40" max="44" width="9.140625" style="67"/>
    <col min="45" max="45" width="12.140625" style="67" customWidth="1"/>
    <col min="46" max="46" width="9.140625" style="67"/>
    <col min="47" max="47" width="12.85546875" style="67" customWidth="1"/>
    <col min="48" max="48" width="30.140625" style="116" customWidth="1"/>
    <col min="49" max="50" width="9.140625" style="67"/>
    <col min="51" max="55" width="9.140625" style="68"/>
    <col min="56" max="16384" width="9.140625" style="69"/>
  </cols>
  <sheetData>
    <row r="1" spans="1:50" s="62" customFormat="1" ht="15" x14ac:dyDescent="0.25">
      <c r="A1" s="263" t="s">
        <v>125</v>
      </c>
      <c r="B1" s="261" t="s">
        <v>126</v>
      </c>
      <c r="C1" s="262"/>
      <c r="D1" s="262"/>
      <c r="E1" s="262"/>
      <c r="F1" s="262"/>
      <c r="G1" s="263" t="s">
        <v>127</v>
      </c>
      <c r="H1" s="266" t="s">
        <v>128</v>
      </c>
      <c r="I1" s="267"/>
      <c r="J1" s="266" t="s">
        <v>129</v>
      </c>
      <c r="K1" s="267"/>
      <c r="L1" s="266" t="s">
        <v>130</v>
      </c>
      <c r="M1" s="267"/>
      <c r="N1" s="255" t="s">
        <v>131</v>
      </c>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7"/>
      <c r="AV1" s="60" t="s">
        <v>90</v>
      </c>
      <c r="AW1" s="61"/>
      <c r="AX1" s="61"/>
    </row>
    <row r="2" spans="1:50" ht="52.5" x14ac:dyDescent="0.2">
      <c r="A2" s="264"/>
      <c r="B2" s="63" t="s">
        <v>105</v>
      </c>
      <c r="C2" s="64" t="s">
        <v>11</v>
      </c>
      <c r="D2" s="64" t="s">
        <v>12</v>
      </c>
      <c r="E2" s="64" t="s">
        <v>102</v>
      </c>
      <c r="F2" s="65" t="s">
        <v>60</v>
      </c>
      <c r="G2" s="265"/>
      <c r="H2" s="268"/>
      <c r="I2" s="269"/>
      <c r="J2" s="268"/>
      <c r="K2" s="269"/>
      <c r="L2" s="270"/>
      <c r="M2" s="271"/>
      <c r="N2" s="258"/>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60"/>
      <c r="AV2" s="66"/>
    </row>
    <row r="3" spans="1:50" x14ac:dyDescent="0.2">
      <c r="A3" s="70"/>
      <c r="B3" s="71"/>
      <c r="C3" s="72"/>
      <c r="D3" s="73"/>
      <c r="E3" s="73"/>
      <c r="F3" s="74"/>
      <c r="G3" s="75"/>
      <c r="H3" s="75"/>
      <c r="I3" s="76"/>
      <c r="J3" s="75"/>
      <c r="K3" s="76"/>
      <c r="L3" s="75"/>
      <c r="M3" s="68"/>
      <c r="N3" s="77"/>
      <c r="O3" s="78" t="s">
        <v>66</v>
      </c>
      <c r="P3" s="79" t="s">
        <v>30</v>
      </c>
      <c r="Q3" s="78" t="s">
        <v>23</v>
      </c>
      <c r="R3" s="79" t="s">
        <v>31</v>
      </c>
      <c r="S3" s="78" t="s">
        <v>65</v>
      </c>
      <c r="T3" s="79" t="s">
        <v>68</v>
      </c>
      <c r="U3" s="78" t="s">
        <v>16</v>
      </c>
      <c r="V3" s="79" t="s">
        <v>33</v>
      </c>
      <c r="W3" s="78" t="s">
        <v>70</v>
      </c>
      <c r="X3" s="79" t="s">
        <v>70</v>
      </c>
      <c r="Y3" s="78" t="s">
        <v>70</v>
      </c>
      <c r="Z3" s="79" t="s">
        <v>73</v>
      </c>
      <c r="AA3" s="78" t="s">
        <v>28</v>
      </c>
      <c r="AB3" s="79" t="s">
        <v>26</v>
      </c>
      <c r="AC3" s="78" t="s">
        <v>18</v>
      </c>
      <c r="AD3" s="79" t="s">
        <v>17</v>
      </c>
      <c r="AE3" s="78" t="s">
        <v>21</v>
      </c>
      <c r="AF3" s="79" t="s">
        <v>36</v>
      </c>
      <c r="AG3" s="78" t="s">
        <v>51</v>
      </c>
      <c r="AH3" s="79" t="s">
        <v>20</v>
      </c>
      <c r="AI3" s="78" t="s">
        <v>74</v>
      </c>
      <c r="AJ3" s="79" t="s">
        <v>77</v>
      </c>
      <c r="AK3" s="78" t="s">
        <v>38</v>
      </c>
      <c r="AL3" s="79" t="s">
        <v>78</v>
      </c>
      <c r="AM3" s="78" t="s">
        <v>40</v>
      </c>
      <c r="AN3" s="79" t="s">
        <v>80</v>
      </c>
      <c r="AO3" s="78" t="s">
        <v>43</v>
      </c>
      <c r="AP3" s="79" t="s">
        <v>82</v>
      </c>
      <c r="AQ3" s="78" t="s">
        <v>82</v>
      </c>
      <c r="AR3" s="79" t="s">
        <v>25</v>
      </c>
      <c r="AS3" s="78" t="s">
        <v>83</v>
      </c>
      <c r="AT3" s="80" t="s">
        <v>83</v>
      </c>
      <c r="AU3" s="80" t="s">
        <v>97</v>
      </c>
      <c r="AV3" s="81"/>
    </row>
    <row r="4" spans="1:50" ht="15.75" thickBot="1" x14ac:dyDescent="0.3">
      <c r="A4" s="70"/>
      <c r="B4" s="71"/>
      <c r="C4" s="72"/>
      <c r="D4" s="73"/>
      <c r="E4" s="73"/>
      <c r="F4" s="74"/>
      <c r="G4" s="75"/>
      <c r="H4" s="75" t="s">
        <v>55</v>
      </c>
      <c r="I4" s="82">
        <f>COUNTIF('Enter data for 01Aug18-31Jul19'!J4:J2773,"One school cluster/ASG")</f>
        <v>0</v>
      </c>
      <c r="J4" s="75" t="s">
        <v>114</v>
      </c>
      <c r="K4" s="82">
        <f>COUNTIF('Enter data for 01Aug18-31Jul19'!K:K,"YES")</f>
        <v>0</v>
      </c>
      <c r="L4" s="75" t="s">
        <v>13</v>
      </c>
      <c r="M4" s="83">
        <f>COUNTIF('Enter data for 01Aug18-31Jul19'!I4:I2773,"Online")</f>
        <v>0</v>
      </c>
      <c r="N4" s="84"/>
      <c r="O4" s="85" t="s">
        <v>67</v>
      </c>
      <c r="P4" s="86"/>
      <c r="Q4" s="85"/>
      <c r="R4" s="86"/>
      <c r="S4" s="85"/>
      <c r="T4" s="86" t="s">
        <v>69</v>
      </c>
      <c r="U4" s="85"/>
      <c r="V4" s="86"/>
      <c r="W4" s="85" t="s">
        <v>71</v>
      </c>
      <c r="X4" s="86" t="s">
        <v>72</v>
      </c>
      <c r="Y4" s="85" t="s">
        <v>40</v>
      </c>
      <c r="Z4" s="86" t="s">
        <v>67</v>
      </c>
      <c r="AA4" s="85"/>
      <c r="AB4" s="86"/>
      <c r="AC4" s="85"/>
      <c r="AD4" s="86"/>
      <c r="AE4" s="85"/>
      <c r="AF4" s="86"/>
      <c r="AG4" s="85"/>
      <c r="AH4" s="86"/>
      <c r="AI4" s="85" t="s">
        <v>75</v>
      </c>
      <c r="AJ4" s="86" t="s">
        <v>76</v>
      </c>
      <c r="AK4" s="85"/>
      <c r="AL4" s="86" t="s">
        <v>79</v>
      </c>
      <c r="AM4" s="85"/>
      <c r="AN4" s="86" t="s">
        <v>81</v>
      </c>
      <c r="AO4" s="85"/>
      <c r="AP4" s="86" t="s">
        <v>75</v>
      </c>
      <c r="AQ4" s="85" t="s">
        <v>76</v>
      </c>
      <c r="AR4" s="86"/>
      <c r="AS4" s="85" t="s">
        <v>71</v>
      </c>
      <c r="AT4" s="87" t="s">
        <v>72</v>
      </c>
      <c r="AU4" s="87" t="s">
        <v>98</v>
      </c>
      <c r="AV4" s="81"/>
    </row>
    <row r="5" spans="1:50" ht="15" x14ac:dyDescent="0.25">
      <c r="A5" s="70"/>
      <c r="B5" s="71"/>
      <c r="C5" s="72"/>
      <c r="D5" s="73"/>
      <c r="E5" s="73"/>
      <c r="F5" s="74"/>
      <c r="G5" s="75"/>
      <c r="H5" s="75" t="s">
        <v>56</v>
      </c>
      <c r="I5" s="82">
        <f>COUNTIF('Enter data for 01Aug18-31Jul19'!J4:J2773,"Single local authority")</f>
        <v>0</v>
      </c>
      <c r="J5" s="75" t="s">
        <v>115</v>
      </c>
      <c r="K5" s="82">
        <f>COUNTIF('Enter data for 01Aug18-31Jul19'!K:K,"NO")</f>
        <v>0</v>
      </c>
      <c r="L5" s="75" t="s">
        <v>29</v>
      </c>
      <c r="M5" s="83">
        <f>COUNTIF('Enter data for 01Aug18-31Jul19'!I4:I2773,"Aberdeen City")</f>
        <v>0</v>
      </c>
      <c r="N5" s="140" t="s">
        <v>145</v>
      </c>
      <c r="O5" s="88">
        <f>SUMIF('Enter data for 01Aug18-31Jul19'!$L:$L,'My totals'!$N$5,'Enter data for 01Aug18-31Jul19'!M:M)</f>
        <v>0</v>
      </c>
      <c r="P5" s="88">
        <f>SUMIF('Enter data for 01Aug18-31Jul19'!$L:$L,'My totals'!$N$5,'Enter data for 01Aug18-31Jul19'!N:N)</f>
        <v>0</v>
      </c>
      <c r="Q5" s="88">
        <f>SUMIF('Enter data for 01Aug18-31Jul19'!$L:$L,'My totals'!$N$5,'Enter data for 01Aug18-31Jul19'!O:O)</f>
        <v>0</v>
      </c>
      <c r="R5" s="88">
        <f>SUMIF('Enter data for 01Aug18-31Jul19'!$L:$L,'My totals'!$N$5,'Enter data for 01Aug18-31Jul19'!P:P)</f>
        <v>0</v>
      </c>
      <c r="S5" s="88">
        <f>SUMIF('Enter data for 01Aug18-31Jul19'!$L:$L,'My totals'!$N$5,'Enter data for 01Aug18-31Jul19'!Q:Q)</f>
        <v>0</v>
      </c>
      <c r="T5" s="88">
        <f>SUMIF('Enter data for 01Aug18-31Jul19'!$L:$L,'My totals'!$N$5,'Enter data for 01Aug18-31Jul19'!R:R)</f>
        <v>0</v>
      </c>
      <c r="U5" s="88">
        <f>SUMIF('Enter data for 01Aug18-31Jul19'!$L:$L,'My totals'!$N$5,'Enter data for 01Aug18-31Jul19'!S:S)</f>
        <v>0</v>
      </c>
      <c r="V5" s="88">
        <f>SUMIF('Enter data for 01Aug18-31Jul19'!$L:$L,'My totals'!$N$5,'Enter data for 01Aug18-31Jul19'!T:T)</f>
        <v>0</v>
      </c>
      <c r="W5" s="88">
        <f>SUMIF('Enter data for 01Aug18-31Jul19'!$L:$L,'My totals'!$N$5,'Enter data for 01Aug18-31Jul19'!U:U)</f>
        <v>0</v>
      </c>
      <c r="X5" s="88">
        <f>SUMIF('Enter data for 01Aug18-31Jul19'!$L:$L,'My totals'!$N$5,'Enter data for 01Aug18-31Jul19'!V:V)</f>
        <v>0</v>
      </c>
      <c r="Y5" s="88">
        <f>SUMIF('Enter data for 01Aug18-31Jul19'!$L:$L,'My totals'!$N$5,'Enter data for 01Aug18-31Jul19'!W:W)</f>
        <v>0</v>
      </c>
      <c r="Z5" s="88">
        <f>SUMIF('Enter data for 01Aug18-31Jul19'!$L:$L,'My totals'!$N$5,'Enter data for 01Aug18-31Jul19'!X:X)</f>
        <v>0</v>
      </c>
      <c r="AA5" s="88">
        <f>SUMIF('Enter data for 01Aug18-31Jul19'!$L:$L,'My totals'!$N$5,'Enter data for 01Aug18-31Jul19'!Y:Y)</f>
        <v>0</v>
      </c>
      <c r="AB5" s="88">
        <f>SUMIF('Enter data for 01Aug18-31Jul19'!$L:$L,'My totals'!$N$5,'Enter data for 01Aug18-31Jul19'!Z:Z)</f>
        <v>0</v>
      </c>
      <c r="AC5" s="88">
        <f>SUMIF('Enter data for 01Aug18-31Jul19'!$L:$L,'My totals'!$N$5,'Enter data for 01Aug18-31Jul19'!AA:AA)</f>
        <v>0</v>
      </c>
      <c r="AD5" s="88">
        <f>SUMIF('Enter data for 01Aug18-31Jul19'!$L:$L,'My totals'!$N$5,'Enter data for 01Aug18-31Jul19'!AB:AB)</f>
        <v>0</v>
      </c>
      <c r="AE5" s="88">
        <f>SUMIF('Enter data for 01Aug18-31Jul19'!$L:$L,'My totals'!$N$5,'Enter data for 01Aug18-31Jul19'!AC:AC)</f>
        <v>0</v>
      </c>
      <c r="AF5" s="88">
        <f>SUMIF('Enter data for 01Aug18-31Jul19'!$L:$L,'My totals'!$N$5,'Enter data for 01Aug18-31Jul19'!AD:AD)</f>
        <v>0</v>
      </c>
      <c r="AG5" s="88">
        <f>SUMIF('Enter data for 01Aug18-31Jul19'!$L:$L,'My totals'!$N$5,'Enter data for 01Aug18-31Jul19'!AE:AE)</f>
        <v>0</v>
      </c>
      <c r="AH5" s="88">
        <f>SUMIF('Enter data for 01Aug18-31Jul19'!$L:$L,'My totals'!$N$5,'Enter data for 01Aug18-31Jul19'!AF:AF)</f>
        <v>0</v>
      </c>
      <c r="AI5" s="88">
        <f>SUMIF('Enter data for 01Aug18-31Jul19'!$L:$L,'My totals'!$N$5,'Enter data for 01Aug18-31Jul19'!AG:AG)</f>
        <v>0</v>
      </c>
      <c r="AJ5" s="88">
        <f>SUMIF('Enter data for 01Aug18-31Jul19'!$L:$L,'My totals'!$N$5,'Enter data for 01Aug18-31Jul19'!AH:AH)</f>
        <v>0</v>
      </c>
      <c r="AK5" s="88">
        <f>SUMIF('Enter data for 01Aug18-31Jul19'!$L:$L,'My totals'!$N$5,'Enter data for 01Aug18-31Jul19'!AI:AI)</f>
        <v>0</v>
      </c>
      <c r="AL5" s="88">
        <f>SUMIF('Enter data for 01Aug18-31Jul19'!$L:$L,'My totals'!$N$5,'Enter data for 01Aug18-31Jul19'!AJ:AJ)</f>
        <v>0</v>
      </c>
      <c r="AM5" s="88">
        <f>SUMIF('Enter data for 01Aug18-31Jul19'!$L:$L,'My totals'!$N$5,'Enter data for 01Aug18-31Jul19'!AK:AK)</f>
        <v>0</v>
      </c>
      <c r="AN5" s="88">
        <f>SUMIF('Enter data for 01Aug18-31Jul19'!$L:$L,'My totals'!$N$5,'Enter data for 01Aug18-31Jul19'!AL:AL)</f>
        <v>0</v>
      </c>
      <c r="AO5" s="88">
        <f>SUMIF('Enter data for 01Aug18-31Jul19'!$L:$L,'My totals'!$N$5,'Enter data for 01Aug18-31Jul19'!AM:AM)</f>
        <v>0</v>
      </c>
      <c r="AP5" s="88">
        <f>SUMIF('Enter data for 01Aug18-31Jul19'!$L:$L,'My totals'!$N$5,'Enter data for 01Aug18-31Jul19'!AN:AN)</f>
        <v>0</v>
      </c>
      <c r="AQ5" s="88">
        <f>SUMIF('Enter data for 01Aug18-31Jul19'!$L:$L,'My totals'!$N$5,'Enter data for 01Aug18-31Jul19'!AO:AO)</f>
        <v>0</v>
      </c>
      <c r="AR5" s="88">
        <f>SUMIF('Enter data for 01Aug18-31Jul19'!$L:$L,'My totals'!$N$5,'Enter data for 01Aug18-31Jul19'!AP:AP)</f>
        <v>0</v>
      </c>
      <c r="AS5" s="88">
        <f>SUMIF('Enter data for 01Aug18-31Jul19'!$L:$L,'My totals'!$N$5,'Enter data for 01Aug18-31Jul19'!AQ:AQ)</f>
        <v>0</v>
      </c>
      <c r="AT5" s="88">
        <f>SUMIF('Enter data for 01Aug18-31Jul19'!$L:$L,'My totals'!$N$5,'Enter data for 01Aug18-31Jul19'!AR:AR)</f>
        <v>0</v>
      </c>
      <c r="AU5" s="89">
        <f>SUMIF('Enter data for 01Aug18-31Jul19'!$L:$L,'My totals'!$N$5,'Enter data for 01Aug18-31Jul19'!AS:AS)</f>
        <v>0</v>
      </c>
      <c r="AV5" s="90">
        <f>SUM(O5:AU5)</f>
        <v>0</v>
      </c>
    </row>
    <row r="6" spans="1:50" ht="15" x14ac:dyDescent="0.25">
      <c r="A6" s="70"/>
      <c r="B6" s="71"/>
      <c r="C6" s="72"/>
      <c r="D6" s="73"/>
      <c r="E6" s="73"/>
      <c r="F6" s="74"/>
      <c r="G6" s="75"/>
      <c r="H6" s="75" t="s">
        <v>57</v>
      </c>
      <c r="I6" s="82">
        <f>COUNTIF('Enter data for 01Aug18-31Jul19'!J4:J2773,"Multiple local authorities")</f>
        <v>0</v>
      </c>
      <c r="J6" s="75"/>
      <c r="K6" s="82"/>
      <c r="L6" s="75" t="s">
        <v>30</v>
      </c>
      <c r="M6" s="83">
        <f>COUNTIF('Enter data for 01Aug18-31Jul19'!I4:I2773,"Aberdeenshire")</f>
        <v>0</v>
      </c>
      <c r="N6" s="54" t="s">
        <v>1</v>
      </c>
      <c r="O6" s="91">
        <f>SUMIF('Enter data for 01Aug18-31Jul19'!$L:$L,'My totals'!$N$6,'Enter data for 01Aug18-31Jul19'!M:M)</f>
        <v>0</v>
      </c>
      <c r="P6" s="91">
        <f>SUMIF('Enter data for 01Aug18-31Jul19'!$L:$L,'My totals'!$N$6,'Enter data for 01Aug18-31Jul19'!N:N)</f>
        <v>0</v>
      </c>
      <c r="Q6" s="91">
        <f>SUMIF('Enter data for 01Aug18-31Jul19'!$L:$L,'My totals'!$N$6,'Enter data for 01Aug18-31Jul19'!O:O)</f>
        <v>0</v>
      </c>
      <c r="R6" s="91">
        <f>SUMIF('Enter data for 01Aug18-31Jul19'!$L:$L,'My totals'!$N$6,'Enter data for 01Aug18-31Jul19'!P:P)</f>
        <v>0</v>
      </c>
      <c r="S6" s="91">
        <f>SUMIF('Enter data for 01Aug18-31Jul19'!$L:$L,'My totals'!$N$6,'Enter data for 01Aug18-31Jul19'!Q:Q)</f>
        <v>0</v>
      </c>
      <c r="T6" s="91">
        <f>SUMIF('Enter data for 01Aug18-31Jul19'!$L:$L,'My totals'!$N$6,'Enter data for 01Aug18-31Jul19'!R:R)</f>
        <v>0</v>
      </c>
      <c r="U6" s="91">
        <f>SUMIF('Enter data for 01Aug18-31Jul19'!$L:$L,'My totals'!$N$6,'Enter data for 01Aug18-31Jul19'!S:S)</f>
        <v>0</v>
      </c>
      <c r="V6" s="91">
        <f>SUMIF('Enter data for 01Aug18-31Jul19'!$L:$L,'My totals'!$N$6,'Enter data for 01Aug18-31Jul19'!T:T)</f>
        <v>0</v>
      </c>
      <c r="W6" s="91">
        <f>SUMIF('Enter data for 01Aug18-31Jul19'!$L:$L,'My totals'!$N$6,'Enter data for 01Aug18-31Jul19'!U:U)</f>
        <v>0</v>
      </c>
      <c r="X6" s="91">
        <f>SUMIF('Enter data for 01Aug18-31Jul19'!$L:$L,'My totals'!$N$6,'Enter data for 01Aug18-31Jul19'!V:V)</f>
        <v>0</v>
      </c>
      <c r="Y6" s="91">
        <f>SUMIF('Enter data for 01Aug18-31Jul19'!$L:$L,'My totals'!$N$6,'Enter data for 01Aug18-31Jul19'!W:W)</f>
        <v>0</v>
      </c>
      <c r="Z6" s="91">
        <f>SUMIF('Enter data for 01Aug18-31Jul19'!$L:$L,'My totals'!$N$6,'Enter data for 01Aug18-31Jul19'!X:X)</f>
        <v>0</v>
      </c>
      <c r="AA6" s="91">
        <f>SUMIF('Enter data for 01Aug18-31Jul19'!$L:$L,'My totals'!$N$6,'Enter data for 01Aug18-31Jul19'!Y:Y)</f>
        <v>0</v>
      </c>
      <c r="AB6" s="91">
        <f>SUMIF('Enter data for 01Aug18-31Jul19'!$L:$L,'My totals'!$N$6,'Enter data for 01Aug18-31Jul19'!Z:Z)</f>
        <v>0</v>
      </c>
      <c r="AC6" s="91">
        <f>SUMIF('Enter data for 01Aug18-31Jul19'!$L:$L,'My totals'!$N$6,'Enter data for 01Aug18-31Jul19'!AA:AA)</f>
        <v>0</v>
      </c>
      <c r="AD6" s="91">
        <f>SUMIF('Enter data for 01Aug18-31Jul19'!$L:$L,'My totals'!$N$6,'Enter data for 01Aug18-31Jul19'!AB:AB)</f>
        <v>0</v>
      </c>
      <c r="AE6" s="91">
        <f>SUMIF('Enter data for 01Aug18-31Jul19'!$L:$L,'My totals'!$N$6,'Enter data for 01Aug18-31Jul19'!AC:AC)</f>
        <v>0</v>
      </c>
      <c r="AF6" s="91">
        <f>SUMIF('Enter data for 01Aug18-31Jul19'!$L:$L,'My totals'!$N$6,'Enter data for 01Aug18-31Jul19'!AD:AD)</f>
        <v>0</v>
      </c>
      <c r="AG6" s="91">
        <f>SUMIF('Enter data for 01Aug18-31Jul19'!$L:$L,'My totals'!$N$6,'Enter data for 01Aug18-31Jul19'!AE:AE)</f>
        <v>0</v>
      </c>
      <c r="AH6" s="91">
        <f>SUMIF('Enter data for 01Aug18-31Jul19'!$L:$L,'My totals'!$N$6,'Enter data for 01Aug18-31Jul19'!AF:AF)</f>
        <v>0</v>
      </c>
      <c r="AI6" s="91">
        <f>SUMIF('Enter data for 01Aug18-31Jul19'!$L:$L,'My totals'!$N$6,'Enter data for 01Aug18-31Jul19'!AG:AG)</f>
        <v>0</v>
      </c>
      <c r="AJ6" s="91">
        <f>SUMIF('Enter data for 01Aug18-31Jul19'!$L:$L,'My totals'!$N$6,'Enter data for 01Aug18-31Jul19'!AH:AH)</f>
        <v>0</v>
      </c>
      <c r="AK6" s="91">
        <f>SUMIF('Enter data for 01Aug18-31Jul19'!$L:$L,'My totals'!$N$6,'Enter data for 01Aug18-31Jul19'!AI:AI)</f>
        <v>0</v>
      </c>
      <c r="AL6" s="91">
        <f>SUMIF('Enter data for 01Aug18-31Jul19'!$L:$L,'My totals'!$N$6,'Enter data for 01Aug18-31Jul19'!AJ:AJ)</f>
        <v>0</v>
      </c>
      <c r="AM6" s="91">
        <f>SUMIF('Enter data for 01Aug18-31Jul19'!$L:$L,'My totals'!$N$6,'Enter data for 01Aug18-31Jul19'!AK:AK)</f>
        <v>0</v>
      </c>
      <c r="AN6" s="91">
        <f>SUMIF('Enter data for 01Aug18-31Jul19'!$L:$L,'My totals'!$N$6,'Enter data for 01Aug18-31Jul19'!AL:AL)</f>
        <v>0</v>
      </c>
      <c r="AO6" s="91">
        <f>SUMIF('Enter data for 01Aug18-31Jul19'!$L:$L,'My totals'!$N$6,'Enter data for 01Aug18-31Jul19'!AM:AM)</f>
        <v>0</v>
      </c>
      <c r="AP6" s="91">
        <f>SUMIF('Enter data for 01Aug18-31Jul19'!$L:$L,'My totals'!$N$6,'Enter data for 01Aug18-31Jul19'!AN:AN)</f>
        <v>0</v>
      </c>
      <c r="AQ6" s="91">
        <f>SUMIF('Enter data for 01Aug18-31Jul19'!$L:$L,'My totals'!$N$6,'Enter data for 01Aug18-31Jul19'!AO:AO)</f>
        <v>0</v>
      </c>
      <c r="AR6" s="91">
        <f>SUMIF('Enter data for 01Aug18-31Jul19'!$L:$L,'My totals'!$N$6,'Enter data for 01Aug18-31Jul19'!AP:AP)</f>
        <v>0</v>
      </c>
      <c r="AS6" s="91">
        <f>SUMIF('Enter data for 01Aug18-31Jul19'!$L:$L,'My totals'!$N$6,'Enter data for 01Aug18-31Jul19'!AQ:AQ)</f>
        <v>0</v>
      </c>
      <c r="AT6" s="91">
        <f>SUMIF('Enter data for 01Aug18-31Jul19'!$L:$L,'My totals'!$N$6,'Enter data for 01Aug18-31Jul19'!AR:AR)</f>
        <v>0</v>
      </c>
      <c r="AU6" s="92">
        <f>SUMIF('Enter data for 01Aug18-31Jul19'!$L:$L,'My totals'!$N$6,'Enter data for 01Aug18-31Jul19'!AS:AS)</f>
        <v>0</v>
      </c>
      <c r="AV6" s="90">
        <f t="shared" ref="AV6:AV9" si="0">SUM(O6:AU6)</f>
        <v>0</v>
      </c>
    </row>
    <row r="7" spans="1:50" ht="15" x14ac:dyDescent="0.25">
      <c r="A7" s="70"/>
      <c r="B7" s="71"/>
      <c r="C7" s="72"/>
      <c r="D7" s="73"/>
      <c r="E7" s="73"/>
      <c r="F7" s="74"/>
      <c r="G7" s="75"/>
      <c r="H7" s="75" t="s">
        <v>58</v>
      </c>
      <c r="I7" s="82">
        <f>COUNTIF('Enter data for 01Aug18-31Jul19'!J4:J2773,"Regional/RIC")</f>
        <v>0</v>
      </c>
      <c r="J7" s="75"/>
      <c r="K7" s="82"/>
      <c r="L7" s="75" t="s">
        <v>23</v>
      </c>
      <c r="M7" s="83">
        <f>COUNTIF('Enter data for 01Aug18-31Jul19'!I4:I2773,"Angus")</f>
        <v>0</v>
      </c>
      <c r="N7" s="54" t="s">
        <v>2</v>
      </c>
      <c r="O7" s="91">
        <f>SUMIF('Enter data for 01Aug18-31Jul19'!$L:$L,'My totals'!$N$7,'Enter data for 01Aug18-31Jul19'!M:M)</f>
        <v>0</v>
      </c>
      <c r="P7" s="91">
        <f>SUMIF('Enter data for 01Aug18-31Jul19'!$L:$L,'My totals'!$N$7,'Enter data for 01Aug18-31Jul19'!N:N)</f>
        <v>0</v>
      </c>
      <c r="Q7" s="91">
        <f>SUMIF('Enter data for 01Aug18-31Jul19'!$L:$L,'My totals'!$N$7,'Enter data for 01Aug18-31Jul19'!O:O)</f>
        <v>0</v>
      </c>
      <c r="R7" s="91">
        <f>SUMIF('Enter data for 01Aug18-31Jul19'!$L:$L,'My totals'!$N$7,'Enter data for 01Aug18-31Jul19'!P:P)</f>
        <v>0</v>
      </c>
      <c r="S7" s="91">
        <f>SUMIF('Enter data for 01Aug18-31Jul19'!$L:$L,'My totals'!$N$7,'Enter data for 01Aug18-31Jul19'!Q:Q)</f>
        <v>0</v>
      </c>
      <c r="T7" s="91">
        <f>SUMIF('Enter data for 01Aug18-31Jul19'!$L:$L,'My totals'!$N$7,'Enter data for 01Aug18-31Jul19'!R:R)</f>
        <v>0</v>
      </c>
      <c r="U7" s="91">
        <f>SUMIF('Enter data for 01Aug18-31Jul19'!$L:$L,'My totals'!$N$7,'Enter data for 01Aug18-31Jul19'!S:S)</f>
        <v>0</v>
      </c>
      <c r="V7" s="91">
        <f>SUMIF('Enter data for 01Aug18-31Jul19'!$L:$L,'My totals'!$N$7,'Enter data for 01Aug18-31Jul19'!T:T)</f>
        <v>0</v>
      </c>
      <c r="W7" s="91">
        <f>SUMIF('Enter data for 01Aug18-31Jul19'!$L:$L,'My totals'!$N$7,'Enter data for 01Aug18-31Jul19'!U:U)</f>
        <v>0</v>
      </c>
      <c r="X7" s="91">
        <f>SUMIF('Enter data for 01Aug18-31Jul19'!$L:$L,'My totals'!$N$7,'Enter data for 01Aug18-31Jul19'!V:V)</f>
        <v>0</v>
      </c>
      <c r="Y7" s="91">
        <f>SUMIF('Enter data for 01Aug18-31Jul19'!$L:$L,'My totals'!$N$7,'Enter data for 01Aug18-31Jul19'!W:W)</f>
        <v>0</v>
      </c>
      <c r="Z7" s="91">
        <f>SUMIF('Enter data for 01Aug18-31Jul19'!$L:$L,'My totals'!$N$7,'Enter data for 01Aug18-31Jul19'!X:X)</f>
        <v>0</v>
      </c>
      <c r="AA7" s="91">
        <f>SUMIF('Enter data for 01Aug18-31Jul19'!$L:$L,'My totals'!$N$7,'Enter data for 01Aug18-31Jul19'!Y:Y)</f>
        <v>0</v>
      </c>
      <c r="AB7" s="91">
        <f>SUMIF('Enter data for 01Aug18-31Jul19'!$L:$L,'My totals'!$N$7,'Enter data for 01Aug18-31Jul19'!Z:Z)</f>
        <v>0</v>
      </c>
      <c r="AC7" s="91">
        <f>SUMIF('Enter data for 01Aug18-31Jul19'!$L:$L,'My totals'!$N$7,'Enter data for 01Aug18-31Jul19'!AA:AA)</f>
        <v>0</v>
      </c>
      <c r="AD7" s="91">
        <f>SUMIF('Enter data for 01Aug18-31Jul19'!$L:$L,'My totals'!$N$7,'Enter data for 01Aug18-31Jul19'!AB:AB)</f>
        <v>0</v>
      </c>
      <c r="AE7" s="91">
        <f>SUMIF('Enter data for 01Aug18-31Jul19'!$L:$L,'My totals'!$N$7,'Enter data for 01Aug18-31Jul19'!AC:AC)</f>
        <v>0</v>
      </c>
      <c r="AF7" s="91">
        <f>SUMIF('Enter data for 01Aug18-31Jul19'!$L:$L,'My totals'!$N$7,'Enter data for 01Aug18-31Jul19'!AD:AD)</f>
        <v>0</v>
      </c>
      <c r="AG7" s="91">
        <f>SUMIF('Enter data for 01Aug18-31Jul19'!$L:$L,'My totals'!$N$7,'Enter data for 01Aug18-31Jul19'!AE:AE)</f>
        <v>0</v>
      </c>
      <c r="AH7" s="91">
        <f>SUMIF('Enter data for 01Aug18-31Jul19'!$L:$L,'My totals'!$N$7,'Enter data for 01Aug18-31Jul19'!AF:AF)</f>
        <v>0</v>
      </c>
      <c r="AI7" s="91">
        <f>SUMIF('Enter data for 01Aug18-31Jul19'!$L:$L,'My totals'!$N$7,'Enter data for 01Aug18-31Jul19'!AG:AG)</f>
        <v>0</v>
      </c>
      <c r="AJ7" s="91">
        <f>SUMIF('Enter data for 01Aug18-31Jul19'!$L:$L,'My totals'!$N$7,'Enter data for 01Aug18-31Jul19'!AH:AH)</f>
        <v>0</v>
      </c>
      <c r="AK7" s="91">
        <f>SUMIF('Enter data for 01Aug18-31Jul19'!$L:$L,'My totals'!$N$7,'Enter data for 01Aug18-31Jul19'!AI:AI)</f>
        <v>0</v>
      </c>
      <c r="AL7" s="91">
        <f>SUMIF('Enter data for 01Aug18-31Jul19'!$L:$L,'My totals'!$N$7,'Enter data for 01Aug18-31Jul19'!AJ:AJ)</f>
        <v>0</v>
      </c>
      <c r="AM7" s="91">
        <f>SUMIF('Enter data for 01Aug18-31Jul19'!$L:$L,'My totals'!$N$7,'Enter data for 01Aug18-31Jul19'!AK:AK)</f>
        <v>0</v>
      </c>
      <c r="AN7" s="91">
        <f>SUMIF('Enter data for 01Aug18-31Jul19'!$L:$L,'My totals'!$N$7,'Enter data for 01Aug18-31Jul19'!AL:AL)</f>
        <v>0</v>
      </c>
      <c r="AO7" s="91">
        <f>SUMIF('Enter data for 01Aug18-31Jul19'!$L:$L,'My totals'!$N$7,'Enter data for 01Aug18-31Jul19'!AM:AM)</f>
        <v>0</v>
      </c>
      <c r="AP7" s="91">
        <f>SUMIF('Enter data for 01Aug18-31Jul19'!$L:$L,'My totals'!$N$7,'Enter data for 01Aug18-31Jul19'!AN:AN)</f>
        <v>0</v>
      </c>
      <c r="AQ7" s="91">
        <f>SUMIF('Enter data for 01Aug18-31Jul19'!$L:$L,'My totals'!$N$7,'Enter data for 01Aug18-31Jul19'!AO:AO)</f>
        <v>0</v>
      </c>
      <c r="AR7" s="91">
        <f>SUMIF('Enter data for 01Aug18-31Jul19'!$L:$L,'My totals'!$N$7,'Enter data for 01Aug18-31Jul19'!AP:AP)</f>
        <v>0</v>
      </c>
      <c r="AS7" s="91">
        <f>SUMIF('Enter data for 01Aug18-31Jul19'!$L:$L,'My totals'!$N$7,'Enter data for 01Aug18-31Jul19'!AQ:AQ)</f>
        <v>0</v>
      </c>
      <c r="AT7" s="91">
        <f>SUMIF('Enter data for 01Aug18-31Jul19'!$L:$L,'My totals'!$N$7,'Enter data for 01Aug18-31Jul19'!AR:AR)</f>
        <v>0</v>
      </c>
      <c r="AU7" s="92">
        <f>SUMIF('Enter data for 01Aug18-31Jul19'!$L:$L,'My totals'!$N$7,'Enter data for 01Aug18-31Jul19'!AS:AS)</f>
        <v>0</v>
      </c>
      <c r="AV7" s="90">
        <f t="shared" si="0"/>
        <v>0</v>
      </c>
    </row>
    <row r="8" spans="1:50" ht="15" x14ac:dyDescent="0.25">
      <c r="A8" s="70"/>
      <c r="B8" s="71"/>
      <c r="C8" s="72"/>
      <c r="D8" s="73"/>
      <c r="E8" s="73"/>
      <c r="F8" s="74"/>
      <c r="G8" s="75"/>
      <c r="H8" s="75" t="s">
        <v>19</v>
      </c>
      <c r="I8" s="82">
        <f>COUNTIF('Enter data for 01Aug18-31Jul19'!J4:J2773,"National")</f>
        <v>0</v>
      </c>
      <c r="J8" s="75"/>
      <c r="K8" s="82"/>
      <c r="L8" s="75" t="s">
        <v>31</v>
      </c>
      <c r="M8" s="83">
        <f>COUNTIF('Enter data for 01Aug18-31Jul19'!I4:I2773,"Argyll &amp; Bute")</f>
        <v>0</v>
      </c>
      <c r="N8" s="54" t="s">
        <v>138</v>
      </c>
      <c r="O8" s="91">
        <f>SUMIF('Enter data for 01Aug18-31Jul19'!$L:$L,'My totals'!$N$8,'Enter data for 01Aug18-31Jul19'!M:M)</f>
        <v>0</v>
      </c>
      <c r="P8" s="91">
        <f>SUMIF('Enter data for 01Aug18-31Jul19'!$L:$L,'My totals'!$N$8,'Enter data for 01Aug18-31Jul19'!N:N)</f>
        <v>0</v>
      </c>
      <c r="Q8" s="91">
        <f>SUMIF('Enter data for 01Aug18-31Jul19'!$L:$L,'My totals'!$N$8,'Enter data for 01Aug18-31Jul19'!O:O)</f>
        <v>0</v>
      </c>
      <c r="R8" s="91">
        <f>SUMIF('Enter data for 01Aug18-31Jul19'!$L:$L,'My totals'!$N$8,'Enter data for 01Aug18-31Jul19'!P:P)</f>
        <v>0</v>
      </c>
      <c r="S8" s="91">
        <f>SUMIF('Enter data for 01Aug18-31Jul19'!$L:$L,'My totals'!$N$8,'Enter data for 01Aug18-31Jul19'!Q:Q)</f>
        <v>0</v>
      </c>
      <c r="T8" s="91">
        <f>SUMIF('Enter data for 01Aug18-31Jul19'!$L:$L,'My totals'!$N$8,'Enter data for 01Aug18-31Jul19'!R:R)</f>
        <v>0</v>
      </c>
      <c r="U8" s="91">
        <f>SUMIF('Enter data for 01Aug18-31Jul19'!$L:$L,'My totals'!$N$8,'Enter data for 01Aug18-31Jul19'!S:S)</f>
        <v>0</v>
      </c>
      <c r="V8" s="91">
        <f>SUMIF('Enter data for 01Aug18-31Jul19'!$L:$L,'My totals'!$N$8,'Enter data for 01Aug18-31Jul19'!T:T)</f>
        <v>0</v>
      </c>
      <c r="W8" s="91">
        <f>SUMIF('Enter data for 01Aug18-31Jul19'!$L:$L,'My totals'!$N$8,'Enter data for 01Aug18-31Jul19'!U:U)</f>
        <v>0</v>
      </c>
      <c r="X8" s="91">
        <f>SUMIF('Enter data for 01Aug18-31Jul19'!$L:$L,'My totals'!$N$8,'Enter data for 01Aug18-31Jul19'!V:V)</f>
        <v>0</v>
      </c>
      <c r="Y8" s="91">
        <f>SUMIF('Enter data for 01Aug18-31Jul19'!$L:$L,'My totals'!$N$8,'Enter data for 01Aug18-31Jul19'!W:W)</f>
        <v>0</v>
      </c>
      <c r="Z8" s="91">
        <f>SUMIF('Enter data for 01Aug18-31Jul19'!$L:$L,'My totals'!$N$8,'Enter data for 01Aug18-31Jul19'!X:X)</f>
        <v>0</v>
      </c>
      <c r="AA8" s="91">
        <f>SUMIF('Enter data for 01Aug18-31Jul19'!$L:$L,'My totals'!$N$8,'Enter data for 01Aug18-31Jul19'!Y:Y)</f>
        <v>0</v>
      </c>
      <c r="AB8" s="91">
        <f>SUMIF('Enter data for 01Aug18-31Jul19'!$L:$L,'My totals'!$N$8,'Enter data for 01Aug18-31Jul19'!Z:Z)</f>
        <v>0</v>
      </c>
      <c r="AC8" s="91">
        <f>SUMIF('Enter data for 01Aug18-31Jul19'!$L:$L,'My totals'!$N$8,'Enter data for 01Aug18-31Jul19'!AA:AA)</f>
        <v>0</v>
      </c>
      <c r="AD8" s="91">
        <f>SUMIF('Enter data for 01Aug18-31Jul19'!$L:$L,'My totals'!$N$8,'Enter data for 01Aug18-31Jul19'!AB:AB)</f>
        <v>0</v>
      </c>
      <c r="AE8" s="91">
        <f>SUMIF('Enter data for 01Aug18-31Jul19'!$L:$L,'My totals'!$N$8,'Enter data for 01Aug18-31Jul19'!AC:AC)</f>
        <v>0</v>
      </c>
      <c r="AF8" s="91">
        <f>SUMIF('Enter data for 01Aug18-31Jul19'!$L:$L,'My totals'!$N$8,'Enter data for 01Aug18-31Jul19'!AD:AD)</f>
        <v>0</v>
      </c>
      <c r="AG8" s="91">
        <f>SUMIF('Enter data for 01Aug18-31Jul19'!$L:$L,'My totals'!$N$8,'Enter data for 01Aug18-31Jul19'!AE:AE)</f>
        <v>0</v>
      </c>
      <c r="AH8" s="91">
        <f>SUMIF('Enter data for 01Aug18-31Jul19'!$L:$L,'My totals'!$N$8,'Enter data for 01Aug18-31Jul19'!AF:AF)</f>
        <v>0</v>
      </c>
      <c r="AI8" s="91">
        <f>SUMIF('Enter data for 01Aug18-31Jul19'!$L:$L,'My totals'!$N$8,'Enter data for 01Aug18-31Jul19'!AG:AG)</f>
        <v>0</v>
      </c>
      <c r="AJ8" s="91">
        <f>SUMIF('Enter data for 01Aug18-31Jul19'!$L:$L,'My totals'!$N$8,'Enter data for 01Aug18-31Jul19'!AH:AH)</f>
        <v>0</v>
      </c>
      <c r="AK8" s="91">
        <f>SUMIF('Enter data for 01Aug18-31Jul19'!$L:$L,'My totals'!$N$8,'Enter data for 01Aug18-31Jul19'!AI:AI)</f>
        <v>0</v>
      </c>
      <c r="AL8" s="91">
        <f>SUMIF('Enter data for 01Aug18-31Jul19'!$L:$L,'My totals'!$N$8,'Enter data for 01Aug18-31Jul19'!AJ:AJ)</f>
        <v>0</v>
      </c>
      <c r="AM8" s="91">
        <f>SUMIF('Enter data for 01Aug18-31Jul19'!$L:$L,'My totals'!$N$8,'Enter data for 01Aug18-31Jul19'!AK:AK)</f>
        <v>0</v>
      </c>
      <c r="AN8" s="91">
        <f>SUMIF('Enter data for 01Aug18-31Jul19'!$L:$L,'My totals'!$N$8,'Enter data for 01Aug18-31Jul19'!AL:AL)</f>
        <v>0</v>
      </c>
      <c r="AO8" s="91">
        <f>SUMIF('Enter data for 01Aug18-31Jul19'!$L:$L,'My totals'!$N$8,'Enter data for 01Aug18-31Jul19'!AM:AM)</f>
        <v>0</v>
      </c>
      <c r="AP8" s="91">
        <f>SUMIF('Enter data for 01Aug18-31Jul19'!$L:$L,'My totals'!$N$8,'Enter data for 01Aug18-31Jul19'!AN:AN)</f>
        <v>0</v>
      </c>
      <c r="AQ8" s="91">
        <f>SUMIF('Enter data for 01Aug18-31Jul19'!$L:$L,'My totals'!$N$8,'Enter data for 01Aug18-31Jul19'!AO:AO)</f>
        <v>0</v>
      </c>
      <c r="AR8" s="91">
        <f>SUMIF('Enter data for 01Aug18-31Jul19'!$L:$L,'My totals'!$N$8,'Enter data for 01Aug18-31Jul19'!AP:AP)</f>
        <v>0</v>
      </c>
      <c r="AS8" s="91">
        <f>SUMIF('Enter data for 01Aug18-31Jul19'!$L:$L,'My totals'!$N$8,'Enter data for 01Aug18-31Jul19'!AQ:AQ)</f>
        <v>0</v>
      </c>
      <c r="AT8" s="91">
        <f>SUMIF('Enter data for 01Aug18-31Jul19'!$L:$L,'My totals'!$N$8,'Enter data for 01Aug18-31Jul19'!AR:AR)</f>
        <v>0</v>
      </c>
      <c r="AU8" s="92">
        <f>SUMIF('Enter data for 01Aug18-31Jul19'!$L:$L,'My totals'!$N$8,'Enter data for 01Aug18-31Jul19'!AS:AS)</f>
        <v>0</v>
      </c>
      <c r="AV8" s="90">
        <f t="shared" si="0"/>
        <v>0</v>
      </c>
    </row>
    <row r="9" spans="1:50" ht="15.75" thickBot="1" x14ac:dyDescent="0.3">
      <c r="A9" s="70"/>
      <c r="B9" s="93"/>
      <c r="C9" s="94"/>
      <c r="D9" s="73"/>
      <c r="E9" s="73"/>
      <c r="F9" s="74"/>
      <c r="G9" s="75"/>
      <c r="H9" s="75"/>
      <c r="I9" s="82"/>
      <c r="J9" s="75"/>
      <c r="K9" s="82"/>
      <c r="L9" s="75" t="s">
        <v>32</v>
      </c>
      <c r="M9" s="83">
        <f>COUNTIF('Enter data for 01Aug18-31Jul19'!I4:I2773,"Clackmannanshire")</f>
        <v>0</v>
      </c>
      <c r="N9" s="54" t="s">
        <v>142</v>
      </c>
      <c r="O9" s="91">
        <f>SUMIF('Enter data for 01Aug18-31Jul19'!$L:$L,'My totals'!$N$9,'Enter data for 01Aug18-31Jul19'!M:M)</f>
        <v>0</v>
      </c>
      <c r="P9" s="91">
        <f>SUMIF('Enter data for 01Aug18-31Jul19'!$L:$L,'My totals'!$N$9,'Enter data for 01Aug18-31Jul19'!N:N)</f>
        <v>0</v>
      </c>
      <c r="Q9" s="91">
        <f>SUMIF('Enter data for 01Aug18-31Jul19'!$L:$L,'My totals'!$N$9,'Enter data for 01Aug18-31Jul19'!O:O)</f>
        <v>0</v>
      </c>
      <c r="R9" s="91">
        <f>SUMIF('Enter data for 01Aug18-31Jul19'!$L:$L,'My totals'!$N$9,'Enter data for 01Aug18-31Jul19'!P:P)</f>
        <v>0</v>
      </c>
      <c r="S9" s="91">
        <f>SUMIF('Enter data for 01Aug18-31Jul19'!$L:$L,'My totals'!$N$9,'Enter data for 01Aug18-31Jul19'!Q:Q)</f>
        <v>0</v>
      </c>
      <c r="T9" s="91">
        <f>SUMIF('Enter data for 01Aug18-31Jul19'!$L:$L,'My totals'!$N$9,'Enter data for 01Aug18-31Jul19'!R:R)</f>
        <v>0</v>
      </c>
      <c r="U9" s="91">
        <f>SUMIF('Enter data for 01Aug18-31Jul19'!$L:$L,'My totals'!$N$9,'Enter data for 01Aug18-31Jul19'!S:S)</f>
        <v>0</v>
      </c>
      <c r="V9" s="91">
        <f>SUMIF('Enter data for 01Aug18-31Jul19'!$L:$L,'My totals'!$N$9,'Enter data for 01Aug18-31Jul19'!T:T)</f>
        <v>0</v>
      </c>
      <c r="W9" s="91">
        <f>SUMIF('Enter data for 01Aug18-31Jul19'!$L:$L,'My totals'!$N$9,'Enter data for 01Aug18-31Jul19'!U:U)</f>
        <v>0</v>
      </c>
      <c r="X9" s="91">
        <f>SUMIF('Enter data for 01Aug18-31Jul19'!$L:$L,'My totals'!$N$9,'Enter data for 01Aug18-31Jul19'!V:V)</f>
        <v>0</v>
      </c>
      <c r="Y9" s="91">
        <f>SUMIF('Enter data for 01Aug18-31Jul19'!$L:$L,'My totals'!$N$9,'Enter data for 01Aug18-31Jul19'!W:W)</f>
        <v>0</v>
      </c>
      <c r="Z9" s="91">
        <f>SUMIF('Enter data for 01Aug18-31Jul19'!$L:$L,'My totals'!$N$9,'Enter data for 01Aug18-31Jul19'!X:X)</f>
        <v>0</v>
      </c>
      <c r="AA9" s="91">
        <f>SUMIF('Enter data for 01Aug18-31Jul19'!$L:$L,'My totals'!$N$9,'Enter data for 01Aug18-31Jul19'!Y:Y)</f>
        <v>0</v>
      </c>
      <c r="AB9" s="91">
        <f>SUMIF('Enter data for 01Aug18-31Jul19'!$L:$L,'My totals'!$N$9,'Enter data for 01Aug18-31Jul19'!Z:Z)</f>
        <v>0</v>
      </c>
      <c r="AC9" s="91">
        <f>SUMIF('Enter data for 01Aug18-31Jul19'!$L:$L,'My totals'!$N$9,'Enter data for 01Aug18-31Jul19'!AA:AA)</f>
        <v>0</v>
      </c>
      <c r="AD9" s="91">
        <f>SUMIF('Enter data for 01Aug18-31Jul19'!$L:$L,'My totals'!$N$9,'Enter data for 01Aug18-31Jul19'!AB:AB)</f>
        <v>0</v>
      </c>
      <c r="AE9" s="91">
        <f>SUMIF('Enter data for 01Aug18-31Jul19'!$L:$L,'My totals'!$N$9,'Enter data for 01Aug18-31Jul19'!AC:AC)</f>
        <v>0</v>
      </c>
      <c r="AF9" s="91">
        <f>SUMIF('Enter data for 01Aug18-31Jul19'!$L:$L,'My totals'!$N$9,'Enter data for 01Aug18-31Jul19'!AD:AD)</f>
        <v>0</v>
      </c>
      <c r="AG9" s="91">
        <f>SUMIF('Enter data for 01Aug18-31Jul19'!$L:$L,'My totals'!$N$9,'Enter data for 01Aug18-31Jul19'!AE:AE)</f>
        <v>0</v>
      </c>
      <c r="AH9" s="91">
        <f>SUMIF('Enter data for 01Aug18-31Jul19'!$L:$L,'My totals'!$N$9,'Enter data for 01Aug18-31Jul19'!AF:AF)</f>
        <v>0</v>
      </c>
      <c r="AI9" s="91">
        <f>SUMIF('Enter data for 01Aug18-31Jul19'!$L:$L,'My totals'!$N$9,'Enter data for 01Aug18-31Jul19'!AG:AG)</f>
        <v>0</v>
      </c>
      <c r="AJ9" s="91">
        <f>SUMIF('Enter data for 01Aug18-31Jul19'!$L:$L,'My totals'!$N$9,'Enter data for 01Aug18-31Jul19'!AH:AH)</f>
        <v>0</v>
      </c>
      <c r="AK9" s="91">
        <f>SUMIF('Enter data for 01Aug18-31Jul19'!$L:$L,'My totals'!$N$9,'Enter data for 01Aug18-31Jul19'!AI:AI)</f>
        <v>0</v>
      </c>
      <c r="AL9" s="91">
        <f>SUMIF('Enter data for 01Aug18-31Jul19'!$L:$L,'My totals'!$N$9,'Enter data for 01Aug18-31Jul19'!AJ:AJ)</f>
        <v>0</v>
      </c>
      <c r="AM9" s="91">
        <f>SUMIF('Enter data for 01Aug18-31Jul19'!$L:$L,'My totals'!$N$9,'Enter data for 01Aug18-31Jul19'!AK:AK)</f>
        <v>0</v>
      </c>
      <c r="AN9" s="91">
        <f>SUMIF('Enter data for 01Aug18-31Jul19'!$L:$L,'My totals'!$N$9,'Enter data for 01Aug18-31Jul19'!AL:AL)</f>
        <v>0</v>
      </c>
      <c r="AO9" s="91">
        <f>SUMIF('Enter data for 01Aug18-31Jul19'!$L:$L,'My totals'!$N$9,'Enter data for 01Aug18-31Jul19'!AM:AM)</f>
        <v>0</v>
      </c>
      <c r="AP9" s="91">
        <f>SUMIF('Enter data for 01Aug18-31Jul19'!$L:$L,'My totals'!$N$9,'Enter data for 01Aug18-31Jul19'!AN:AN)</f>
        <v>0</v>
      </c>
      <c r="AQ9" s="91">
        <f>SUMIF('Enter data for 01Aug18-31Jul19'!$L:$L,'My totals'!$N$9,'Enter data for 01Aug18-31Jul19'!AO:AO)</f>
        <v>0</v>
      </c>
      <c r="AR9" s="91">
        <f>SUMIF('Enter data for 01Aug18-31Jul19'!$L:$L,'My totals'!$N$9,'Enter data for 01Aug18-31Jul19'!AP:AP)</f>
        <v>0</v>
      </c>
      <c r="AS9" s="91">
        <f>SUMIF('Enter data for 01Aug18-31Jul19'!$L:$L,'My totals'!$N$9,'Enter data for 01Aug18-31Jul19'!AQ:AQ)</f>
        <v>0</v>
      </c>
      <c r="AT9" s="91">
        <f>SUMIF('Enter data for 01Aug18-31Jul19'!$L:$L,'My totals'!$N$9,'Enter data for 01Aug18-31Jul19'!AR:AR)</f>
        <v>0</v>
      </c>
      <c r="AU9" s="92">
        <f>SUMIF('Enter data for 01Aug18-31Jul19'!$L:$L,'My totals'!$N$9,'Enter data for 01Aug18-31Jul19'!AS:AS)</f>
        <v>0</v>
      </c>
      <c r="AV9" s="90">
        <f t="shared" si="0"/>
        <v>0</v>
      </c>
    </row>
    <row r="10" spans="1:50" ht="15.75" thickBot="1" x14ac:dyDescent="0.3">
      <c r="A10" s="95">
        <f>('Enter data for 01Aug18-31Jul19'!B804)</f>
        <v>0</v>
      </c>
      <c r="B10" s="95">
        <f>('Enter data for 01Aug18-31Jul19'!C804)</f>
        <v>0</v>
      </c>
      <c r="C10" s="95">
        <f>('Enter data for 01Aug18-31Jul19'!D804)</f>
        <v>0</v>
      </c>
      <c r="D10" s="95">
        <f>('Enter data for 01Aug18-31Jul19'!E804)</f>
        <v>0</v>
      </c>
      <c r="E10" s="95">
        <f>('Enter data for 01Aug18-31Jul19'!F804)</f>
        <v>0</v>
      </c>
      <c r="F10" s="96">
        <f>('Enter data for 01Aug18-31Jul19'!G804)</f>
        <v>0</v>
      </c>
      <c r="G10" s="96">
        <f>('Enter data for 01Aug18-31Jul19'!H804)</f>
        <v>0</v>
      </c>
      <c r="H10" s="97"/>
      <c r="I10" s="98"/>
      <c r="J10" s="97"/>
      <c r="K10" s="98"/>
      <c r="L10" s="75" t="s">
        <v>24</v>
      </c>
      <c r="M10" s="83">
        <f>COUNTIF('Enter data for 01Aug18-31Jul19'!I4:I2773,"Dumfries &amp; Galloway")</f>
        <v>0</v>
      </c>
      <c r="N10" s="54" t="s">
        <v>139</v>
      </c>
      <c r="O10" s="91">
        <f>SUMIF('Enter data for 01Aug18-31Jul19'!$L:$L,'My totals'!$N$10,'Enter data for 01Aug18-31Jul19'!M:M)</f>
        <v>0</v>
      </c>
      <c r="P10" s="91">
        <f>SUMIF('Enter data for 01Aug18-31Jul19'!$L:$L,'My totals'!$N$10,'Enter data for 01Aug18-31Jul19'!N:N)</f>
        <v>0</v>
      </c>
      <c r="Q10" s="91">
        <f>SUMIF('Enter data for 01Aug18-31Jul19'!$L:$L,'My totals'!$N$10,'Enter data for 01Aug18-31Jul19'!O:O)</f>
        <v>0</v>
      </c>
      <c r="R10" s="91">
        <f>SUMIF('Enter data for 01Aug18-31Jul19'!$L:$L,'My totals'!$N$10,'Enter data for 01Aug18-31Jul19'!P:P)</f>
        <v>0</v>
      </c>
      <c r="S10" s="91">
        <f>SUMIF('Enter data for 01Aug18-31Jul19'!$L:$L,'My totals'!$N$10,'Enter data for 01Aug18-31Jul19'!Q:Q)</f>
        <v>0</v>
      </c>
      <c r="T10" s="91">
        <f>SUMIF('Enter data for 01Aug18-31Jul19'!$L:$L,'My totals'!$N$10,'Enter data for 01Aug18-31Jul19'!R:R)</f>
        <v>0</v>
      </c>
      <c r="U10" s="91">
        <f>SUMIF('Enter data for 01Aug18-31Jul19'!$L:$L,'My totals'!$N$10,'Enter data for 01Aug18-31Jul19'!S:S)</f>
        <v>0</v>
      </c>
      <c r="V10" s="91">
        <f>SUMIF('Enter data for 01Aug18-31Jul19'!$L:$L,'My totals'!$N$10,'Enter data for 01Aug18-31Jul19'!T:T)</f>
        <v>0</v>
      </c>
      <c r="W10" s="91">
        <f>SUMIF('Enter data for 01Aug18-31Jul19'!$L:$L,'My totals'!$N$10,'Enter data for 01Aug18-31Jul19'!U:U)</f>
        <v>0</v>
      </c>
      <c r="X10" s="91">
        <f>SUMIF('Enter data for 01Aug18-31Jul19'!$L:$L,'My totals'!$N$10,'Enter data for 01Aug18-31Jul19'!V:V)</f>
        <v>0</v>
      </c>
      <c r="Y10" s="91">
        <f>SUMIF('Enter data for 01Aug18-31Jul19'!$L:$L,'My totals'!$N$10,'Enter data for 01Aug18-31Jul19'!W:W)</f>
        <v>0</v>
      </c>
      <c r="Z10" s="91">
        <f>SUMIF('Enter data for 01Aug18-31Jul19'!$L:$L,'My totals'!$N$10,'Enter data for 01Aug18-31Jul19'!X:X)</f>
        <v>0</v>
      </c>
      <c r="AA10" s="91">
        <f>SUMIF('Enter data for 01Aug18-31Jul19'!$L:$L,'My totals'!$N$10,'Enter data for 01Aug18-31Jul19'!Y:Y)</f>
        <v>0</v>
      </c>
      <c r="AB10" s="91">
        <f>SUMIF('Enter data for 01Aug18-31Jul19'!$L:$L,'My totals'!$N$10,'Enter data for 01Aug18-31Jul19'!Z:Z)</f>
        <v>0</v>
      </c>
      <c r="AC10" s="91">
        <f>SUMIF('Enter data for 01Aug18-31Jul19'!$L:$L,'My totals'!$N$10,'Enter data for 01Aug18-31Jul19'!AA:AA)</f>
        <v>0</v>
      </c>
      <c r="AD10" s="91">
        <f>SUMIF('Enter data for 01Aug18-31Jul19'!$L:$L,'My totals'!$N$10,'Enter data for 01Aug18-31Jul19'!AB:AB)</f>
        <v>0</v>
      </c>
      <c r="AE10" s="91">
        <f>SUMIF('Enter data for 01Aug18-31Jul19'!$L:$L,'My totals'!$N$10,'Enter data for 01Aug18-31Jul19'!AC:AC)</f>
        <v>0</v>
      </c>
      <c r="AF10" s="91">
        <f>SUMIF('Enter data for 01Aug18-31Jul19'!$L:$L,'My totals'!$N$10,'Enter data for 01Aug18-31Jul19'!AD:AD)</f>
        <v>0</v>
      </c>
      <c r="AG10" s="91">
        <f>SUMIF('Enter data for 01Aug18-31Jul19'!$L:$L,'My totals'!$N$10,'Enter data for 01Aug18-31Jul19'!AE:AE)</f>
        <v>0</v>
      </c>
      <c r="AH10" s="91">
        <f>SUMIF('Enter data for 01Aug18-31Jul19'!$L:$L,'My totals'!$N$10,'Enter data for 01Aug18-31Jul19'!AF:AF)</f>
        <v>0</v>
      </c>
      <c r="AI10" s="91">
        <f>SUMIF('Enter data for 01Aug18-31Jul19'!$L:$L,'My totals'!$N$10,'Enter data for 01Aug18-31Jul19'!AG:AG)</f>
        <v>0</v>
      </c>
      <c r="AJ10" s="91">
        <f>SUMIF('Enter data for 01Aug18-31Jul19'!$L:$L,'My totals'!$N$10,'Enter data for 01Aug18-31Jul19'!AH:AH)</f>
        <v>0</v>
      </c>
      <c r="AK10" s="91">
        <f>SUMIF('Enter data for 01Aug18-31Jul19'!$L:$L,'My totals'!$N$10,'Enter data for 01Aug18-31Jul19'!AI:AI)</f>
        <v>0</v>
      </c>
      <c r="AL10" s="91">
        <f>SUMIF('Enter data for 01Aug18-31Jul19'!$L:$L,'My totals'!$N$10,'Enter data for 01Aug18-31Jul19'!AJ:AJ)</f>
        <v>0</v>
      </c>
      <c r="AM10" s="91">
        <f>SUMIF('Enter data for 01Aug18-31Jul19'!$L:$L,'My totals'!$N$10,'Enter data for 01Aug18-31Jul19'!AK:AK)</f>
        <v>0</v>
      </c>
      <c r="AN10" s="91">
        <f>SUMIF('Enter data for 01Aug18-31Jul19'!$L:$L,'My totals'!$N$10,'Enter data for 01Aug18-31Jul19'!AL:AL)</f>
        <v>0</v>
      </c>
      <c r="AO10" s="91">
        <f>SUMIF('Enter data for 01Aug18-31Jul19'!$L:$L,'My totals'!$N$10,'Enter data for 01Aug18-31Jul19'!AM:AM)</f>
        <v>0</v>
      </c>
      <c r="AP10" s="91">
        <f>SUMIF('Enter data for 01Aug18-31Jul19'!$L:$L,'My totals'!$N$10,'Enter data for 01Aug18-31Jul19'!AN:AN)</f>
        <v>0</v>
      </c>
      <c r="AQ10" s="91">
        <f>SUMIF('Enter data for 01Aug18-31Jul19'!$L:$L,'My totals'!$N$10,'Enter data for 01Aug18-31Jul19'!AO:AO)</f>
        <v>0</v>
      </c>
      <c r="AR10" s="91">
        <f>SUMIF('Enter data for 01Aug18-31Jul19'!$L:$L,'My totals'!$N$10,'Enter data for 01Aug18-31Jul19'!AP:AP)</f>
        <v>0</v>
      </c>
      <c r="AS10" s="91">
        <f>SUMIF('Enter data for 01Aug18-31Jul19'!$L:$L,'My totals'!$N$10,'Enter data for 01Aug18-31Jul19'!AQ:AQ)</f>
        <v>0</v>
      </c>
      <c r="AT10" s="91">
        <f>SUMIF('Enter data for 01Aug18-31Jul19'!$L:$L,'My totals'!$N$10,'Enter data for 01Aug18-31Jul19'!AR:AR)</f>
        <v>0</v>
      </c>
      <c r="AU10" s="92">
        <f>SUMIF('Enter data for 01Aug18-31Jul19'!$L:$L,'My totals'!$N$10,'Enter data for 01Aug18-31Jul19'!AS:AS)</f>
        <v>0</v>
      </c>
      <c r="AV10" s="90">
        <f t="shared" ref="AV10" si="1">SUM(O10:AU10)</f>
        <v>0</v>
      </c>
    </row>
    <row r="11" spans="1:50" ht="15" x14ac:dyDescent="0.25">
      <c r="A11" s="68"/>
      <c r="B11" s="68"/>
      <c r="C11" s="99"/>
      <c r="D11" s="68"/>
      <c r="E11" s="68"/>
      <c r="F11" s="68"/>
      <c r="G11" s="68"/>
      <c r="H11" s="68"/>
      <c r="I11" s="68"/>
      <c r="J11" s="68"/>
      <c r="K11" s="68"/>
      <c r="L11" s="75" t="s">
        <v>16</v>
      </c>
      <c r="M11" s="82">
        <f>COUNTIF('Enter data for 01Aug18-31Jul19'!I4:I2773,"Dundee")</f>
        <v>0</v>
      </c>
      <c r="N11" s="54" t="s">
        <v>140</v>
      </c>
      <c r="O11" s="91">
        <f>SUMIF('Enter data for 01Aug18-31Jul19'!$L:$L,'My totals'!$N$11,'Enter data for 01Aug18-31Jul19'!M:M)</f>
        <v>0</v>
      </c>
      <c r="P11" s="91">
        <f>SUMIF('Enter data for 01Aug18-31Jul19'!$L:$L,'My totals'!$N$11,'Enter data for 01Aug18-31Jul19'!N:N)</f>
        <v>0</v>
      </c>
      <c r="Q11" s="91">
        <f>SUMIF('Enter data for 01Aug18-31Jul19'!$L:$L,'My totals'!$N$11,'Enter data for 01Aug18-31Jul19'!O:O)</f>
        <v>0</v>
      </c>
      <c r="R11" s="91">
        <f>SUMIF('Enter data for 01Aug18-31Jul19'!$L:$L,'My totals'!$N$11,'Enter data for 01Aug18-31Jul19'!P:P)</f>
        <v>0</v>
      </c>
      <c r="S11" s="91">
        <f>SUMIF('Enter data for 01Aug18-31Jul19'!$L:$L,'My totals'!$N$11,'Enter data for 01Aug18-31Jul19'!Q:Q)</f>
        <v>0</v>
      </c>
      <c r="T11" s="91">
        <f>SUMIF('Enter data for 01Aug18-31Jul19'!$L:$L,'My totals'!$N$11,'Enter data for 01Aug18-31Jul19'!R:R)</f>
        <v>0</v>
      </c>
      <c r="U11" s="91">
        <f>SUMIF('Enter data for 01Aug18-31Jul19'!$L:$L,'My totals'!$N$11,'Enter data for 01Aug18-31Jul19'!S:S)</f>
        <v>0</v>
      </c>
      <c r="V11" s="91">
        <f>SUMIF('Enter data for 01Aug18-31Jul19'!$L:$L,'My totals'!$N$11,'Enter data for 01Aug18-31Jul19'!T:T)</f>
        <v>0</v>
      </c>
      <c r="W11" s="91">
        <f>SUMIF('Enter data for 01Aug18-31Jul19'!$L:$L,'My totals'!$N$11,'Enter data for 01Aug18-31Jul19'!U:U)</f>
        <v>0</v>
      </c>
      <c r="X11" s="91">
        <f>SUMIF('Enter data for 01Aug18-31Jul19'!$L:$L,'My totals'!$N$11,'Enter data for 01Aug18-31Jul19'!V:V)</f>
        <v>0</v>
      </c>
      <c r="Y11" s="91">
        <f>SUMIF('Enter data for 01Aug18-31Jul19'!$L:$L,'My totals'!$N$11,'Enter data for 01Aug18-31Jul19'!W:W)</f>
        <v>0</v>
      </c>
      <c r="Z11" s="91">
        <f>SUMIF('Enter data for 01Aug18-31Jul19'!$L:$L,'My totals'!$N$11,'Enter data for 01Aug18-31Jul19'!X:X)</f>
        <v>0</v>
      </c>
      <c r="AA11" s="91">
        <f>SUMIF('Enter data for 01Aug18-31Jul19'!$L:$L,'My totals'!$N$11,'Enter data for 01Aug18-31Jul19'!Y:Y)</f>
        <v>0</v>
      </c>
      <c r="AB11" s="91">
        <f>SUMIF('Enter data for 01Aug18-31Jul19'!$L:$L,'My totals'!$N$11,'Enter data for 01Aug18-31Jul19'!Z:Z)</f>
        <v>0</v>
      </c>
      <c r="AC11" s="91">
        <f>SUMIF('Enter data for 01Aug18-31Jul19'!$L:$L,'My totals'!$N$11,'Enter data for 01Aug18-31Jul19'!AA:AA)</f>
        <v>0</v>
      </c>
      <c r="AD11" s="91">
        <f>SUMIF('Enter data for 01Aug18-31Jul19'!$L:$L,'My totals'!$N$11,'Enter data for 01Aug18-31Jul19'!AB:AB)</f>
        <v>0</v>
      </c>
      <c r="AE11" s="91">
        <f>SUMIF('Enter data for 01Aug18-31Jul19'!$L:$L,'My totals'!$N$11,'Enter data for 01Aug18-31Jul19'!AC:AC)</f>
        <v>0</v>
      </c>
      <c r="AF11" s="91">
        <f>SUMIF('Enter data for 01Aug18-31Jul19'!$L:$L,'My totals'!$N$11,'Enter data for 01Aug18-31Jul19'!AD:AD)</f>
        <v>0</v>
      </c>
      <c r="AG11" s="91">
        <f>SUMIF('Enter data for 01Aug18-31Jul19'!$L:$L,'My totals'!$N$11,'Enter data for 01Aug18-31Jul19'!AE:AE)</f>
        <v>0</v>
      </c>
      <c r="AH11" s="91">
        <f>SUMIF('Enter data for 01Aug18-31Jul19'!$L:$L,'My totals'!$N$11,'Enter data for 01Aug18-31Jul19'!AF:AF)</f>
        <v>0</v>
      </c>
      <c r="AI11" s="91">
        <f>SUMIF('Enter data for 01Aug18-31Jul19'!$L:$L,'My totals'!$N$11,'Enter data for 01Aug18-31Jul19'!AG:AG)</f>
        <v>0</v>
      </c>
      <c r="AJ11" s="91">
        <f>SUMIF('Enter data for 01Aug18-31Jul19'!$L:$L,'My totals'!$N$11,'Enter data for 01Aug18-31Jul19'!AH:AH)</f>
        <v>0</v>
      </c>
      <c r="AK11" s="91">
        <f>SUMIF('Enter data for 01Aug18-31Jul19'!$L:$L,'My totals'!$N$11,'Enter data for 01Aug18-31Jul19'!AI:AI)</f>
        <v>0</v>
      </c>
      <c r="AL11" s="91">
        <f>SUMIF('Enter data for 01Aug18-31Jul19'!$L:$L,'My totals'!$N$11,'Enter data for 01Aug18-31Jul19'!AJ:AJ)</f>
        <v>0</v>
      </c>
      <c r="AM11" s="91">
        <f>SUMIF('Enter data for 01Aug18-31Jul19'!$L:$L,'My totals'!$N$11,'Enter data for 01Aug18-31Jul19'!AK:AK)</f>
        <v>0</v>
      </c>
      <c r="AN11" s="91">
        <f>SUMIF('Enter data for 01Aug18-31Jul19'!$L:$L,'My totals'!$N$11,'Enter data for 01Aug18-31Jul19'!AL:AL)</f>
        <v>0</v>
      </c>
      <c r="AO11" s="91">
        <f>SUMIF('Enter data for 01Aug18-31Jul19'!$L:$L,'My totals'!$N$11,'Enter data for 01Aug18-31Jul19'!AM:AM)</f>
        <v>0</v>
      </c>
      <c r="AP11" s="91">
        <f>SUMIF('Enter data for 01Aug18-31Jul19'!$L:$L,'My totals'!$N$11,'Enter data for 01Aug18-31Jul19'!AN:AN)</f>
        <v>0</v>
      </c>
      <c r="AQ11" s="91">
        <f>SUMIF('Enter data for 01Aug18-31Jul19'!$L:$L,'My totals'!$N$11,'Enter data for 01Aug18-31Jul19'!AO:AO)</f>
        <v>0</v>
      </c>
      <c r="AR11" s="91">
        <f>SUMIF('Enter data for 01Aug18-31Jul19'!$L:$L,'My totals'!$N$11,'Enter data for 01Aug18-31Jul19'!AP:AP)</f>
        <v>0</v>
      </c>
      <c r="AS11" s="91">
        <f>SUMIF('Enter data for 01Aug18-31Jul19'!$L:$L,'My totals'!$N$11,'Enter data for 01Aug18-31Jul19'!AQ:AQ)</f>
        <v>0</v>
      </c>
      <c r="AT11" s="91">
        <f>SUMIF('Enter data for 01Aug18-31Jul19'!$L:$L,'My totals'!$N$11,'Enter data for 01Aug18-31Jul19'!AR:AR)</f>
        <v>0</v>
      </c>
      <c r="AU11" s="91">
        <f>SUMIF('Enter data for 01Aug18-31Jul19'!$L:$L,'My totals'!$N$11,'Enter data for 01Aug18-31Jul19'!AS:AS)</f>
        <v>0</v>
      </c>
      <c r="AV11" s="90">
        <f t="shared" ref="AV11" si="2">SUM(O11:AU11)</f>
        <v>0</v>
      </c>
    </row>
    <row r="12" spans="1:50" ht="15.75" thickBot="1" x14ac:dyDescent="0.3">
      <c r="A12" s="68"/>
      <c r="B12" s="68"/>
      <c r="C12" s="99"/>
      <c r="D12" s="68"/>
      <c r="E12" s="68"/>
      <c r="F12" s="68"/>
      <c r="G12" s="68"/>
      <c r="H12" s="68"/>
      <c r="I12" s="68"/>
      <c r="J12" s="68"/>
      <c r="K12" s="68"/>
      <c r="L12" s="75" t="s">
        <v>33</v>
      </c>
      <c r="M12" s="83">
        <f>COUNTIF('Enter data for 01Aug18-31Jul19'!I4:I2773,"East Ayrshire")</f>
        <v>0</v>
      </c>
      <c r="N12" s="141" t="s">
        <v>141</v>
      </c>
      <c r="O12" s="100">
        <f>SUMIF('Enter data for 01Aug18-31Jul19'!$L:$L,'My totals'!$N$12,'Enter data for 01Aug18-31Jul19'!M:M)</f>
        <v>0</v>
      </c>
      <c r="P12" s="100">
        <f>SUMIF('Enter data for 01Aug18-31Jul19'!$L:$L,'My totals'!$N$12,'Enter data for 01Aug18-31Jul19'!N:N)</f>
        <v>0</v>
      </c>
      <c r="Q12" s="100">
        <f>SUMIF('Enter data for 01Aug18-31Jul19'!$L:$L,'My totals'!$N$12,'Enter data for 01Aug18-31Jul19'!O:O)</f>
        <v>0</v>
      </c>
      <c r="R12" s="100">
        <f>SUMIF('Enter data for 01Aug18-31Jul19'!$L:$L,'My totals'!$N$12,'Enter data for 01Aug18-31Jul19'!P:P)</f>
        <v>0</v>
      </c>
      <c r="S12" s="100">
        <f>SUMIF('Enter data for 01Aug18-31Jul19'!$L:$L,'My totals'!$N$12,'Enter data for 01Aug18-31Jul19'!Q:Q)</f>
        <v>0</v>
      </c>
      <c r="T12" s="100">
        <f>SUMIF('Enter data for 01Aug18-31Jul19'!$L:$L,'My totals'!$N$12,'Enter data for 01Aug18-31Jul19'!R:R)</f>
        <v>0</v>
      </c>
      <c r="U12" s="100">
        <f>SUMIF('Enter data for 01Aug18-31Jul19'!$L:$L,'My totals'!$N$12,'Enter data for 01Aug18-31Jul19'!S:S)</f>
        <v>0</v>
      </c>
      <c r="V12" s="100">
        <f>SUMIF('Enter data for 01Aug18-31Jul19'!$L:$L,'My totals'!$N$12,'Enter data for 01Aug18-31Jul19'!T:T)</f>
        <v>0</v>
      </c>
      <c r="W12" s="100">
        <f>SUMIF('Enter data for 01Aug18-31Jul19'!$L:$L,'My totals'!$N$12,'Enter data for 01Aug18-31Jul19'!U:U)</f>
        <v>0</v>
      </c>
      <c r="X12" s="100">
        <f>SUMIF('Enter data for 01Aug18-31Jul19'!$L:$L,'My totals'!$N$12,'Enter data for 01Aug18-31Jul19'!V:V)</f>
        <v>0</v>
      </c>
      <c r="Y12" s="100">
        <f>SUMIF('Enter data for 01Aug18-31Jul19'!$L:$L,'My totals'!$N$12,'Enter data for 01Aug18-31Jul19'!W:W)</f>
        <v>0</v>
      </c>
      <c r="Z12" s="100">
        <f>SUMIF('Enter data for 01Aug18-31Jul19'!$L:$L,'My totals'!$N$12,'Enter data for 01Aug18-31Jul19'!X:X)</f>
        <v>0</v>
      </c>
      <c r="AA12" s="100">
        <f>SUMIF('Enter data for 01Aug18-31Jul19'!$L:$L,'My totals'!$N$12,'Enter data for 01Aug18-31Jul19'!Y:Y)</f>
        <v>0</v>
      </c>
      <c r="AB12" s="100">
        <f>SUMIF('Enter data for 01Aug18-31Jul19'!$L:$L,'My totals'!$N$12,'Enter data for 01Aug18-31Jul19'!Z:Z)</f>
        <v>0</v>
      </c>
      <c r="AC12" s="100">
        <f>SUMIF('Enter data for 01Aug18-31Jul19'!$L:$L,'My totals'!$N$12,'Enter data for 01Aug18-31Jul19'!AA:AA)</f>
        <v>0</v>
      </c>
      <c r="AD12" s="100">
        <f>SUMIF('Enter data for 01Aug18-31Jul19'!$L:$L,'My totals'!$N$12,'Enter data for 01Aug18-31Jul19'!AB:AB)</f>
        <v>0</v>
      </c>
      <c r="AE12" s="100">
        <f>SUMIF('Enter data for 01Aug18-31Jul19'!$L:$L,'My totals'!$N$12,'Enter data for 01Aug18-31Jul19'!AC:AC)</f>
        <v>0</v>
      </c>
      <c r="AF12" s="100">
        <f>SUMIF('Enter data for 01Aug18-31Jul19'!$L:$L,'My totals'!$N$12,'Enter data for 01Aug18-31Jul19'!AD:AD)</f>
        <v>0</v>
      </c>
      <c r="AG12" s="100">
        <f>SUMIF('Enter data for 01Aug18-31Jul19'!$L:$L,'My totals'!$N$12,'Enter data for 01Aug18-31Jul19'!AE:AE)</f>
        <v>0</v>
      </c>
      <c r="AH12" s="100">
        <f>SUMIF('Enter data for 01Aug18-31Jul19'!$L:$L,'My totals'!$N$12,'Enter data for 01Aug18-31Jul19'!AF:AF)</f>
        <v>0</v>
      </c>
      <c r="AI12" s="100">
        <f>SUMIF('Enter data for 01Aug18-31Jul19'!$L:$L,'My totals'!$N$12,'Enter data for 01Aug18-31Jul19'!AG:AG)</f>
        <v>0</v>
      </c>
      <c r="AJ12" s="100">
        <f>SUMIF('Enter data for 01Aug18-31Jul19'!$L:$L,'My totals'!$N$12,'Enter data for 01Aug18-31Jul19'!AH:AH)</f>
        <v>0</v>
      </c>
      <c r="AK12" s="100">
        <f>SUMIF('Enter data for 01Aug18-31Jul19'!$L:$L,'My totals'!$N$12,'Enter data for 01Aug18-31Jul19'!AI:AI)</f>
        <v>0</v>
      </c>
      <c r="AL12" s="100">
        <f>SUMIF('Enter data for 01Aug18-31Jul19'!$L:$L,'My totals'!$N$12,'Enter data for 01Aug18-31Jul19'!AJ:AJ)</f>
        <v>0</v>
      </c>
      <c r="AM12" s="100">
        <f>SUMIF('Enter data for 01Aug18-31Jul19'!$L:$L,'My totals'!$N$12,'Enter data for 01Aug18-31Jul19'!AK:AK)</f>
        <v>0</v>
      </c>
      <c r="AN12" s="100">
        <f>SUMIF('Enter data for 01Aug18-31Jul19'!$L:$L,'My totals'!$N$12,'Enter data for 01Aug18-31Jul19'!AL:AL)</f>
        <v>0</v>
      </c>
      <c r="AO12" s="100">
        <f>SUMIF('Enter data for 01Aug18-31Jul19'!$L:$L,'My totals'!$N$12,'Enter data for 01Aug18-31Jul19'!AM:AM)</f>
        <v>0</v>
      </c>
      <c r="AP12" s="100">
        <f>SUMIF('Enter data for 01Aug18-31Jul19'!$L:$L,'My totals'!$N$12,'Enter data for 01Aug18-31Jul19'!AN:AN)</f>
        <v>0</v>
      </c>
      <c r="AQ12" s="100">
        <f>SUMIF('Enter data for 01Aug18-31Jul19'!$L:$L,'My totals'!$N$12,'Enter data for 01Aug18-31Jul19'!AO:AO)</f>
        <v>0</v>
      </c>
      <c r="AR12" s="100">
        <f>SUMIF('Enter data for 01Aug18-31Jul19'!$L:$L,'My totals'!$N$12,'Enter data for 01Aug18-31Jul19'!AP:AP)</f>
        <v>0</v>
      </c>
      <c r="AS12" s="100">
        <f>SUMIF('Enter data for 01Aug18-31Jul19'!$L:$L,'My totals'!$N$12,'Enter data for 01Aug18-31Jul19'!AQ:AQ)</f>
        <v>0</v>
      </c>
      <c r="AT12" s="100">
        <f>SUMIF('Enter data for 01Aug18-31Jul19'!$L:$L,'My totals'!$N$12,'Enter data for 01Aug18-31Jul19'!AR:AR)</f>
        <v>0</v>
      </c>
      <c r="AU12" s="101">
        <f>SUMIF('Enter data for 01Aug18-31Jul19'!$L:$L,'My totals'!$N$12,'Enter data for 01Aug18-31Jul19'!AS:AS)</f>
        <v>0</v>
      </c>
      <c r="AV12" s="102">
        <f>SUM(O12:AU12)</f>
        <v>0</v>
      </c>
    </row>
    <row r="13" spans="1:50" ht="15.75" thickBot="1" x14ac:dyDescent="0.3">
      <c r="A13" s="68"/>
      <c r="B13" s="68"/>
      <c r="C13" s="99"/>
      <c r="D13" s="68"/>
      <c r="E13" s="68"/>
      <c r="F13" s="68"/>
      <c r="G13" s="68"/>
      <c r="H13" s="68"/>
      <c r="I13" s="68"/>
      <c r="J13" s="68"/>
      <c r="K13" s="68"/>
      <c r="L13" s="75" t="s">
        <v>34</v>
      </c>
      <c r="M13" s="83">
        <f>COUNTIF('Enter data for 01Aug18-31Jul19'!I4:I2773,"East Dunbartonshire")</f>
        <v>0</v>
      </c>
      <c r="N13" s="103" t="s">
        <v>88</v>
      </c>
      <c r="O13" s="104">
        <f t="shared" ref="O13:AU13" si="3">SUM(O5:O12)</f>
        <v>0</v>
      </c>
      <c r="P13" s="104">
        <f t="shared" si="3"/>
        <v>0</v>
      </c>
      <c r="Q13" s="104">
        <f t="shared" si="3"/>
        <v>0</v>
      </c>
      <c r="R13" s="104">
        <f t="shared" si="3"/>
        <v>0</v>
      </c>
      <c r="S13" s="104">
        <f t="shared" si="3"/>
        <v>0</v>
      </c>
      <c r="T13" s="104">
        <f t="shared" si="3"/>
        <v>0</v>
      </c>
      <c r="U13" s="104">
        <f t="shared" si="3"/>
        <v>0</v>
      </c>
      <c r="V13" s="104">
        <f t="shared" si="3"/>
        <v>0</v>
      </c>
      <c r="W13" s="104">
        <f t="shared" si="3"/>
        <v>0</v>
      </c>
      <c r="X13" s="104">
        <f t="shared" si="3"/>
        <v>0</v>
      </c>
      <c r="Y13" s="104">
        <f t="shared" si="3"/>
        <v>0</v>
      </c>
      <c r="Z13" s="104">
        <f t="shared" si="3"/>
        <v>0</v>
      </c>
      <c r="AA13" s="104">
        <f t="shared" si="3"/>
        <v>0</v>
      </c>
      <c r="AB13" s="104">
        <f t="shared" si="3"/>
        <v>0</v>
      </c>
      <c r="AC13" s="104">
        <f t="shared" si="3"/>
        <v>0</v>
      </c>
      <c r="AD13" s="104">
        <f t="shared" si="3"/>
        <v>0</v>
      </c>
      <c r="AE13" s="104">
        <f t="shared" si="3"/>
        <v>0</v>
      </c>
      <c r="AF13" s="104">
        <f t="shared" si="3"/>
        <v>0</v>
      </c>
      <c r="AG13" s="104">
        <f t="shared" si="3"/>
        <v>0</v>
      </c>
      <c r="AH13" s="104">
        <f t="shared" si="3"/>
        <v>0</v>
      </c>
      <c r="AI13" s="104">
        <f t="shared" si="3"/>
        <v>0</v>
      </c>
      <c r="AJ13" s="104">
        <f t="shared" si="3"/>
        <v>0</v>
      </c>
      <c r="AK13" s="104">
        <f t="shared" si="3"/>
        <v>0</v>
      </c>
      <c r="AL13" s="104">
        <f t="shared" si="3"/>
        <v>0</v>
      </c>
      <c r="AM13" s="104">
        <f t="shared" si="3"/>
        <v>0</v>
      </c>
      <c r="AN13" s="104">
        <f t="shared" si="3"/>
        <v>0</v>
      </c>
      <c r="AO13" s="104">
        <f t="shared" si="3"/>
        <v>0</v>
      </c>
      <c r="AP13" s="104">
        <f t="shared" si="3"/>
        <v>0</v>
      </c>
      <c r="AQ13" s="104">
        <f t="shared" si="3"/>
        <v>0</v>
      </c>
      <c r="AR13" s="104">
        <f t="shared" si="3"/>
        <v>0</v>
      </c>
      <c r="AS13" s="104">
        <f t="shared" si="3"/>
        <v>0</v>
      </c>
      <c r="AT13" s="104">
        <f t="shared" si="3"/>
        <v>0</v>
      </c>
      <c r="AU13" s="105">
        <f t="shared" si="3"/>
        <v>0</v>
      </c>
      <c r="AV13" s="106">
        <f>SUM(O13:AU13)</f>
        <v>0</v>
      </c>
    </row>
    <row r="14" spans="1:50" ht="15" x14ac:dyDescent="0.25">
      <c r="A14" s="107"/>
      <c r="B14" s="68"/>
      <c r="C14" s="99"/>
      <c r="D14" s="68"/>
      <c r="E14" s="68"/>
      <c r="F14" s="68"/>
      <c r="G14" s="68"/>
      <c r="H14" s="68"/>
      <c r="I14" s="68"/>
      <c r="J14" s="68"/>
      <c r="K14" s="68"/>
      <c r="L14" s="75" t="s">
        <v>35</v>
      </c>
      <c r="M14" s="83">
        <f>COUNTIF('Enter data for 01Aug18-31Jul19'!I4:I2773,"East Lothian")</f>
        <v>0</v>
      </c>
      <c r="N14" s="108" t="s">
        <v>132</v>
      </c>
      <c r="O14" s="109"/>
      <c r="P14" s="109"/>
      <c r="Q14" s="109"/>
      <c r="R14" s="109"/>
      <c r="S14" s="109"/>
      <c r="T14" s="109"/>
      <c r="U14" s="109"/>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60" t="s">
        <v>91</v>
      </c>
    </row>
    <row r="15" spans="1:50" ht="15" x14ac:dyDescent="0.25">
      <c r="A15" s="68"/>
      <c r="B15" s="68"/>
      <c r="C15" s="99"/>
      <c r="D15" s="68"/>
      <c r="E15" s="68"/>
      <c r="F15" s="68"/>
      <c r="G15" s="68"/>
      <c r="H15" s="68"/>
      <c r="I15" s="68"/>
      <c r="J15" s="68"/>
      <c r="K15" s="68"/>
      <c r="L15" s="75" t="s">
        <v>41</v>
      </c>
      <c r="M15" s="83">
        <f>COUNTIF('Enter data for 01Aug18-31Jul19'!I4:I2773,"East Renfrewshire")</f>
        <v>0</v>
      </c>
      <c r="N15" s="111"/>
      <c r="O15" s="112"/>
      <c r="P15" s="112"/>
      <c r="Q15" s="112"/>
      <c r="R15" s="112"/>
      <c r="S15" s="112"/>
      <c r="T15" s="112"/>
      <c r="U15" s="112"/>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4"/>
      <c r="AV15" s="66"/>
    </row>
    <row r="16" spans="1:50" ht="15" x14ac:dyDescent="0.25">
      <c r="A16" s="68"/>
      <c r="B16" s="68"/>
      <c r="C16" s="99"/>
      <c r="D16" s="68"/>
      <c r="E16" s="68"/>
      <c r="F16" s="68"/>
      <c r="G16" s="68"/>
      <c r="H16" s="68"/>
      <c r="I16" s="68"/>
      <c r="J16" s="68"/>
      <c r="K16" s="68"/>
      <c r="L16" s="75" t="s">
        <v>50</v>
      </c>
      <c r="M16" s="83">
        <f>COUNTIF('Enter data for 01Aug18-31Jul19'!I4:I2773,"Edinburgh City")</f>
        <v>0</v>
      </c>
      <c r="N16" s="77"/>
      <c r="O16" s="78" t="s">
        <v>66</v>
      </c>
      <c r="P16" s="79" t="s">
        <v>30</v>
      </c>
      <c r="Q16" s="78" t="s">
        <v>23</v>
      </c>
      <c r="R16" s="79" t="s">
        <v>31</v>
      </c>
      <c r="S16" s="78" t="s">
        <v>65</v>
      </c>
      <c r="T16" s="79" t="s">
        <v>68</v>
      </c>
      <c r="U16" s="78" t="s">
        <v>16</v>
      </c>
      <c r="V16" s="79" t="s">
        <v>33</v>
      </c>
      <c r="W16" s="78" t="s">
        <v>70</v>
      </c>
      <c r="X16" s="79" t="s">
        <v>70</v>
      </c>
      <c r="Y16" s="78" t="s">
        <v>70</v>
      </c>
      <c r="Z16" s="79" t="s">
        <v>73</v>
      </c>
      <c r="AA16" s="78" t="s">
        <v>28</v>
      </c>
      <c r="AB16" s="79" t="s">
        <v>26</v>
      </c>
      <c r="AC16" s="78" t="s">
        <v>18</v>
      </c>
      <c r="AD16" s="79" t="s">
        <v>17</v>
      </c>
      <c r="AE16" s="78" t="s">
        <v>21</v>
      </c>
      <c r="AF16" s="79" t="s">
        <v>36</v>
      </c>
      <c r="AG16" s="78" t="s">
        <v>51</v>
      </c>
      <c r="AH16" s="79" t="s">
        <v>20</v>
      </c>
      <c r="AI16" s="78" t="s">
        <v>74</v>
      </c>
      <c r="AJ16" s="79" t="s">
        <v>77</v>
      </c>
      <c r="AK16" s="78" t="s">
        <v>38</v>
      </c>
      <c r="AL16" s="79" t="s">
        <v>78</v>
      </c>
      <c r="AM16" s="78" t="s">
        <v>40</v>
      </c>
      <c r="AN16" s="79" t="s">
        <v>80</v>
      </c>
      <c r="AO16" s="78" t="s">
        <v>43</v>
      </c>
      <c r="AP16" s="79" t="s">
        <v>82</v>
      </c>
      <c r="AQ16" s="78" t="s">
        <v>82</v>
      </c>
      <c r="AR16" s="79" t="s">
        <v>25</v>
      </c>
      <c r="AS16" s="78" t="s">
        <v>83</v>
      </c>
      <c r="AT16" s="80" t="s">
        <v>83</v>
      </c>
      <c r="AU16" s="80" t="s">
        <v>97</v>
      </c>
      <c r="AV16" s="81"/>
    </row>
    <row r="17" spans="1:48" ht="15.75" thickBot="1" x14ac:dyDescent="0.3">
      <c r="A17" s="68"/>
      <c r="B17" s="68"/>
      <c r="C17" s="99"/>
      <c r="D17" s="68"/>
      <c r="E17" s="68"/>
      <c r="F17" s="68"/>
      <c r="G17" s="68"/>
      <c r="H17" s="68"/>
      <c r="I17" s="68"/>
      <c r="J17" s="68"/>
      <c r="K17" s="68"/>
      <c r="L17" s="75" t="s">
        <v>28</v>
      </c>
      <c r="M17" s="83">
        <f>COUNTIF('Enter data for 01Aug18-31Jul19'!I4:I2773,"Eilean Siar")</f>
        <v>0</v>
      </c>
      <c r="N17" s="84"/>
      <c r="O17" s="85" t="s">
        <v>67</v>
      </c>
      <c r="P17" s="86"/>
      <c r="Q17" s="85"/>
      <c r="R17" s="86"/>
      <c r="S17" s="85"/>
      <c r="T17" s="86" t="s">
        <v>69</v>
      </c>
      <c r="U17" s="85"/>
      <c r="V17" s="86"/>
      <c r="W17" s="85" t="s">
        <v>71</v>
      </c>
      <c r="X17" s="86" t="s">
        <v>72</v>
      </c>
      <c r="Y17" s="85" t="s">
        <v>40</v>
      </c>
      <c r="Z17" s="86" t="s">
        <v>67</v>
      </c>
      <c r="AA17" s="85"/>
      <c r="AB17" s="86"/>
      <c r="AC17" s="85"/>
      <c r="AD17" s="86"/>
      <c r="AE17" s="85"/>
      <c r="AF17" s="86"/>
      <c r="AG17" s="85"/>
      <c r="AH17" s="86"/>
      <c r="AI17" s="85" t="s">
        <v>75</v>
      </c>
      <c r="AJ17" s="86" t="s">
        <v>76</v>
      </c>
      <c r="AK17" s="85"/>
      <c r="AL17" s="86" t="s">
        <v>79</v>
      </c>
      <c r="AM17" s="85"/>
      <c r="AN17" s="86" t="s">
        <v>81</v>
      </c>
      <c r="AO17" s="85"/>
      <c r="AP17" s="86" t="s">
        <v>75</v>
      </c>
      <c r="AQ17" s="85" t="s">
        <v>76</v>
      </c>
      <c r="AR17" s="86"/>
      <c r="AS17" s="85" t="s">
        <v>71</v>
      </c>
      <c r="AT17" s="87" t="s">
        <v>72</v>
      </c>
      <c r="AU17" s="87" t="s">
        <v>98</v>
      </c>
      <c r="AV17" s="81"/>
    </row>
    <row r="18" spans="1:48" ht="15" x14ac:dyDescent="0.25">
      <c r="A18" s="68"/>
      <c r="B18" s="68"/>
      <c r="C18" s="99"/>
      <c r="D18" s="68"/>
      <c r="E18" s="68"/>
      <c r="F18" s="68"/>
      <c r="G18" s="68"/>
      <c r="H18" s="68"/>
      <c r="I18" s="68"/>
      <c r="J18" s="68"/>
      <c r="K18" s="68"/>
      <c r="L18" s="75" t="s">
        <v>26</v>
      </c>
      <c r="M18" s="83">
        <f>COUNTIF('Enter data for 01Aug18-31Jul19'!I4:I2773,"Falkirk")</f>
        <v>0</v>
      </c>
      <c r="N18" s="140" t="s">
        <v>145</v>
      </c>
      <c r="O18" s="88">
        <f>SUMIF('Enter data for 01Aug18-31Jul19'!$L:$L,'My totals'!$N18,'Enter data for 01Aug18-31Jul19'!AZ:AZ)</f>
        <v>0</v>
      </c>
      <c r="P18" s="88">
        <f>SUMIF('Enter data for 01Aug18-31Jul19'!$L:$L,'My totals'!$N18,'Enter data for 01Aug18-31Jul19'!BA:BA)</f>
        <v>0</v>
      </c>
      <c r="Q18" s="88">
        <f>SUMIF('Enter data for 01Aug18-31Jul19'!$L:$L,'My totals'!$N18,'Enter data for 01Aug18-31Jul19'!BB:BB)</f>
        <v>0</v>
      </c>
      <c r="R18" s="88">
        <f>SUMIF('Enter data for 01Aug18-31Jul19'!$L:$L,'My totals'!$N18,'Enter data for 01Aug18-31Jul19'!BC:BC)</f>
        <v>0</v>
      </c>
      <c r="S18" s="88">
        <f>SUMIF('Enter data for 01Aug18-31Jul19'!$L:$L,'My totals'!$N18,'Enter data for 01Aug18-31Jul19'!BD:BD)</f>
        <v>0</v>
      </c>
      <c r="T18" s="88">
        <f>SUMIF('Enter data for 01Aug18-31Jul19'!$L:$L,'My totals'!$N18,'Enter data for 01Aug18-31Jul19'!BE:BE)</f>
        <v>0</v>
      </c>
      <c r="U18" s="88">
        <f>SUMIF('Enter data for 01Aug18-31Jul19'!$L:$L,'My totals'!$N18,'Enter data for 01Aug18-31Jul19'!BF:BF)</f>
        <v>0</v>
      </c>
      <c r="V18" s="88">
        <f>SUMIF('Enter data for 01Aug18-31Jul19'!$L:$L,'My totals'!$N18,'Enter data for 01Aug18-31Jul19'!BG:BG)</f>
        <v>0</v>
      </c>
      <c r="W18" s="88">
        <f>SUMIF('Enter data for 01Aug18-31Jul19'!$L:$L,'My totals'!$N18,'Enter data for 01Aug18-31Jul19'!BH:BH)</f>
        <v>0</v>
      </c>
      <c r="X18" s="88">
        <f>SUMIF('Enter data for 01Aug18-31Jul19'!$L:$L,'My totals'!$N18,'Enter data for 01Aug18-31Jul19'!BI:BI)</f>
        <v>0</v>
      </c>
      <c r="Y18" s="88">
        <f>SUMIF('Enter data for 01Aug18-31Jul19'!$L:$L,'My totals'!$N18,'Enter data for 01Aug18-31Jul19'!BJ:BJ)</f>
        <v>0</v>
      </c>
      <c r="Z18" s="88">
        <f>SUMIF('Enter data for 01Aug18-31Jul19'!$L:$L,'My totals'!$N18,'Enter data for 01Aug18-31Jul19'!BK:BK)</f>
        <v>0</v>
      </c>
      <c r="AA18" s="88">
        <f>SUMIF('Enter data for 01Aug18-31Jul19'!$L:$L,'My totals'!$N18,'Enter data for 01Aug18-31Jul19'!BL:BL)</f>
        <v>0</v>
      </c>
      <c r="AB18" s="88">
        <f>SUMIF('Enter data for 01Aug18-31Jul19'!$L:$L,'My totals'!$N18,'Enter data for 01Aug18-31Jul19'!BM:BM)</f>
        <v>0</v>
      </c>
      <c r="AC18" s="88">
        <f>SUMIF('Enter data for 01Aug18-31Jul19'!$L:$L,'My totals'!$N18,'Enter data for 01Aug18-31Jul19'!BN:BN)</f>
        <v>0</v>
      </c>
      <c r="AD18" s="88">
        <f>SUMIF('Enter data for 01Aug18-31Jul19'!$L:$L,'My totals'!$N18,'Enter data for 01Aug18-31Jul19'!BO:BO)</f>
        <v>0</v>
      </c>
      <c r="AE18" s="88">
        <f>SUMIF('Enter data for 01Aug18-31Jul19'!$L:$L,'My totals'!$N18,'Enter data for 01Aug18-31Jul19'!BP:BP)</f>
        <v>0</v>
      </c>
      <c r="AF18" s="88">
        <f>SUMIF('Enter data for 01Aug18-31Jul19'!$L:$L,'My totals'!$N18,'Enter data for 01Aug18-31Jul19'!BQ:BQ)</f>
        <v>0</v>
      </c>
      <c r="AG18" s="88">
        <f>SUMIF('Enter data for 01Aug18-31Jul19'!$L:$L,'My totals'!$N18,'Enter data for 01Aug18-31Jul19'!BR:BR)</f>
        <v>0</v>
      </c>
      <c r="AH18" s="88">
        <f>SUMIF('Enter data for 01Aug18-31Jul19'!$L:$L,'My totals'!$N18,'Enter data for 01Aug18-31Jul19'!BS:BS)</f>
        <v>0</v>
      </c>
      <c r="AI18" s="88">
        <f>SUMIF('Enter data for 01Aug18-31Jul19'!$L:$L,'My totals'!$N18,'Enter data for 01Aug18-31Jul19'!BT:BT)</f>
        <v>0</v>
      </c>
      <c r="AJ18" s="88">
        <f>SUMIF('Enter data for 01Aug18-31Jul19'!$L:$L,'My totals'!$N18,'Enter data for 01Aug18-31Jul19'!BU:BU)</f>
        <v>0</v>
      </c>
      <c r="AK18" s="88">
        <f>SUMIF('Enter data for 01Aug18-31Jul19'!$L:$L,'My totals'!$N18,'Enter data for 01Aug18-31Jul19'!BV:BV)</f>
        <v>0</v>
      </c>
      <c r="AL18" s="88">
        <f>SUMIF('Enter data for 01Aug18-31Jul19'!$L:$L,'My totals'!$N18,'Enter data for 01Aug18-31Jul19'!BW:BW)</f>
        <v>0</v>
      </c>
      <c r="AM18" s="88">
        <f>SUMIF('Enter data for 01Aug18-31Jul19'!$L:$L,'My totals'!$N18,'Enter data for 01Aug18-31Jul19'!BX:BX)</f>
        <v>0</v>
      </c>
      <c r="AN18" s="88">
        <f>SUMIF('Enter data for 01Aug18-31Jul19'!$L:$L,'My totals'!$N18,'Enter data for 01Aug18-31Jul19'!BY:BY)</f>
        <v>0</v>
      </c>
      <c r="AO18" s="88">
        <f>SUMIF('Enter data for 01Aug18-31Jul19'!$L:$L,'My totals'!$N18,'Enter data for 01Aug18-31Jul19'!BZ:BZ)</f>
        <v>0</v>
      </c>
      <c r="AP18" s="88">
        <f>SUMIF('Enter data for 01Aug18-31Jul19'!$L:$L,'My totals'!$N18,'Enter data for 01Aug18-31Jul19'!CA:CA)</f>
        <v>0</v>
      </c>
      <c r="AQ18" s="88">
        <f>SUMIF('Enter data for 01Aug18-31Jul19'!$L:$L,'My totals'!$N18,'Enter data for 01Aug18-31Jul19'!CB:CB)</f>
        <v>0</v>
      </c>
      <c r="AR18" s="88">
        <f>SUMIF('Enter data for 01Aug18-31Jul19'!$L:$L,'My totals'!$N18,'Enter data for 01Aug18-31Jul19'!CC:CC)</f>
        <v>0</v>
      </c>
      <c r="AS18" s="88">
        <f>SUMIF('Enter data for 01Aug18-31Jul19'!$L:$L,'My totals'!$N18,'Enter data for 01Aug18-31Jul19'!CD:CD)</f>
        <v>0</v>
      </c>
      <c r="AT18" s="88">
        <f>SUMIF('Enter data for 01Aug18-31Jul19'!$L:$L,'My totals'!$N18,'Enter data for 01Aug18-31Jul19'!CE:CE)</f>
        <v>0</v>
      </c>
      <c r="AU18" s="88">
        <f>SUMIF('Enter data for 01Aug18-31Jul19'!$L:$L,'My totals'!$N18,'Enter data for 01Aug18-31Jul19'!CF:CF)</f>
        <v>0</v>
      </c>
      <c r="AV18" s="90">
        <f>SUM(O18:AU18)</f>
        <v>0</v>
      </c>
    </row>
    <row r="19" spans="1:48" ht="15" x14ac:dyDescent="0.25">
      <c r="A19" s="68"/>
      <c r="B19" s="68"/>
      <c r="C19" s="99"/>
      <c r="D19" s="68"/>
      <c r="E19" s="68"/>
      <c r="F19" s="68"/>
      <c r="G19" s="68"/>
      <c r="H19" s="68"/>
      <c r="I19" s="68"/>
      <c r="J19" s="68"/>
      <c r="K19" s="68"/>
      <c r="L19" s="75" t="s">
        <v>18</v>
      </c>
      <c r="M19" s="83">
        <f>COUNTIF('Enter data for 01Aug18-31Jul19'!I4:I2773,"Fife")</f>
        <v>0</v>
      </c>
      <c r="N19" s="54" t="s">
        <v>1</v>
      </c>
      <c r="O19" s="91">
        <f>SUMIF('Enter data for 01Aug18-31Jul19'!$L:$L,'My totals'!$N19,'Enter data for 01Aug18-31Jul19'!AZ:AZ)</f>
        <v>0</v>
      </c>
      <c r="P19" s="91">
        <f>SUMIF('Enter data for 01Aug18-31Jul19'!$L:$L,'My totals'!$N19,'Enter data for 01Aug18-31Jul19'!BA:BA)</f>
        <v>0</v>
      </c>
      <c r="Q19" s="91">
        <f>SUMIF('Enter data for 01Aug18-31Jul19'!$L:$L,'My totals'!$N19,'Enter data for 01Aug18-31Jul19'!BB:BB)</f>
        <v>0</v>
      </c>
      <c r="R19" s="91">
        <f>SUMIF('Enter data for 01Aug18-31Jul19'!$L:$L,'My totals'!$N19,'Enter data for 01Aug18-31Jul19'!BC:BC)</f>
        <v>0</v>
      </c>
      <c r="S19" s="91">
        <f>SUMIF('Enter data for 01Aug18-31Jul19'!$L:$L,'My totals'!$N19,'Enter data for 01Aug18-31Jul19'!BD:BD)</f>
        <v>0</v>
      </c>
      <c r="T19" s="91">
        <f>SUMIF('Enter data for 01Aug18-31Jul19'!$L:$L,'My totals'!$N19,'Enter data for 01Aug18-31Jul19'!BE:BE)</f>
        <v>0</v>
      </c>
      <c r="U19" s="91">
        <f>SUMIF('Enter data for 01Aug18-31Jul19'!$L:$L,'My totals'!$N19,'Enter data for 01Aug18-31Jul19'!BF:BF)</f>
        <v>0</v>
      </c>
      <c r="V19" s="91">
        <f>SUMIF('Enter data for 01Aug18-31Jul19'!$L:$L,'My totals'!$N19,'Enter data for 01Aug18-31Jul19'!BG:BG)</f>
        <v>0</v>
      </c>
      <c r="W19" s="91">
        <f>SUMIF('Enter data for 01Aug18-31Jul19'!$L:$L,'My totals'!$N19,'Enter data for 01Aug18-31Jul19'!BH:BH)</f>
        <v>0</v>
      </c>
      <c r="X19" s="91">
        <f>SUMIF('Enter data for 01Aug18-31Jul19'!$L:$L,'My totals'!$N19,'Enter data for 01Aug18-31Jul19'!BI:BI)</f>
        <v>0</v>
      </c>
      <c r="Y19" s="91">
        <f>SUMIF('Enter data for 01Aug18-31Jul19'!$L:$L,'My totals'!$N19,'Enter data for 01Aug18-31Jul19'!BJ:BJ)</f>
        <v>0</v>
      </c>
      <c r="Z19" s="91">
        <f>SUMIF('Enter data for 01Aug18-31Jul19'!$L:$L,'My totals'!$N19,'Enter data for 01Aug18-31Jul19'!BK:BK)</f>
        <v>0</v>
      </c>
      <c r="AA19" s="91">
        <f>SUMIF('Enter data for 01Aug18-31Jul19'!$L:$L,'My totals'!$N19,'Enter data for 01Aug18-31Jul19'!BL:BL)</f>
        <v>0</v>
      </c>
      <c r="AB19" s="91">
        <f>SUMIF('Enter data for 01Aug18-31Jul19'!$L:$L,'My totals'!$N19,'Enter data for 01Aug18-31Jul19'!BM:BM)</f>
        <v>0</v>
      </c>
      <c r="AC19" s="91">
        <f>SUMIF('Enter data for 01Aug18-31Jul19'!$L:$L,'My totals'!$N19,'Enter data for 01Aug18-31Jul19'!BN:BN)</f>
        <v>0</v>
      </c>
      <c r="AD19" s="91">
        <f>SUMIF('Enter data for 01Aug18-31Jul19'!$L:$L,'My totals'!$N19,'Enter data for 01Aug18-31Jul19'!BO:BO)</f>
        <v>0</v>
      </c>
      <c r="AE19" s="91">
        <f>SUMIF('Enter data for 01Aug18-31Jul19'!$L:$L,'My totals'!$N19,'Enter data for 01Aug18-31Jul19'!BP:BP)</f>
        <v>0</v>
      </c>
      <c r="AF19" s="91">
        <f>SUMIF('Enter data for 01Aug18-31Jul19'!$L:$L,'My totals'!$N19,'Enter data for 01Aug18-31Jul19'!BQ:BQ)</f>
        <v>0</v>
      </c>
      <c r="AG19" s="91">
        <f>SUMIF('Enter data for 01Aug18-31Jul19'!$L:$L,'My totals'!$N19,'Enter data for 01Aug18-31Jul19'!BR:BR)</f>
        <v>0</v>
      </c>
      <c r="AH19" s="91">
        <f>SUMIF('Enter data for 01Aug18-31Jul19'!$L:$L,'My totals'!$N19,'Enter data for 01Aug18-31Jul19'!BS:BS)</f>
        <v>0</v>
      </c>
      <c r="AI19" s="91">
        <f>SUMIF('Enter data for 01Aug18-31Jul19'!$L:$L,'My totals'!$N19,'Enter data for 01Aug18-31Jul19'!BT:BT)</f>
        <v>0</v>
      </c>
      <c r="AJ19" s="91">
        <f>SUMIF('Enter data for 01Aug18-31Jul19'!$L:$L,'My totals'!$N19,'Enter data for 01Aug18-31Jul19'!BU:BU)</f>
        <v>0</v>
      </c>
      <c r="AK19" s="91">
        <f>SUMIF('Enter data for 01Aug18-31Jul19'!$L:$L,'My totals'!$N19,'Enter data for 01Aug18-31Jul19'!BV:BV)</f>
        <v>0</v>
      </c>
      <c r="AL19" s="91">
        <f>SUMIF('Enter data for 01Aug18-31Jul19'!$L:$L,'My totals'!$N19,'Enter data for 01Aug18-31Jul19'!BW:BW)</f>
        <v>0</v>
      </c>
      <c r="AM19" s="91">
        <f>SUMIF('Enter data for 01Aug18-31Jul19'!$L:$L,'My totals'!$N19,'Enter data for 01Aug18-31Jul19'!BX:BX)</f>
        <v>0</v>
      </c>
      <c r="AN19" s="91">
        <f>SUMIF('Enter data for 01Aug18-31Jul19'!$L:$L,'My totals'!$N19,'Enter data for 01Aug18-31Jul19'!BY:BY)</f>
        <v>0</v>
      </c>
      <c r="AO19" s="91">
        <f>SUMIF('Enter data for 01Aug18-31Jul19'!$L:$L,'My totals'!$N19,'Enter data for 01Aug18-31Jul19'!BZ:BZ)</f>
        <v>0</v>
      </c>
      <c r="AP19" s="91">
        <f>SUMIF('Enter data for 01Aug18-31Jul19'!$L:$L,'My totals'!$N19,'Enter data for 01Aug18-31Jul19'!CA:CA)</f>
        <v>0</v>
      </c>
      <c r="AQ19" s="91">
        <f>SUMIF('Enter data for 01Aug18-31Jul19'!$L:$L,'My totals'!$N19,'Enter data for 01Aug18-31Jul19'!CB:CB)</f>
        <v>0</v>
      </c>
      <c r="AR19" s="91">
        <f>SUMIF('Enter data for 01Aug18-31Jul19'!$L:$L,'My totals'!$N19,'Enter data for 01Aug18-31Jul19'!CC:CC)</f>
        <v>0</v>
      </c>
      <c r="AS19" s="91">
        <f>SUMIF('Enter data for 01Aug18-31Jul19'!$L:$L,'My totals'!$N19,'Enter data for 01Aug18-31Jul19'!CD:CD)</f>
        <v>0</v>
      </c>
      <c r="AT19" s="91">
        <f>SUMIF('Enter data for 01Aug18-31Jul19'!$L:$L,'My totals'!$N19,'Enter data for 01Aug18-31Jul19'!CE:CE)</f>
        <v>0</v>
      </c>
      <c r="AU19" s="91">
        <f>SUMIF('Enter data for 01Aug18-31Jul19'!$L:$L,'My totals'!$N19,'Enter data for 01Aug18-31Jul19'!CF:CF)</f>
        <v>0</v>
      </c>
      <c r="AV19" s="90">
        <f t="shared" ref="AV19:AV22" si="4">SUM(O19:AU19)</f>
        <v>0</v>
      </c>
    </row>
    <row r="20" spans="1:48" ht="15" x14ac:dyDescent="0.25">
      <c r="A20" s="68"/>
      <c r="B20" s="68"/>
      <c r="C20" s="99"/>
      <c r="D20" s="68"/>
      <c r="E20" s="68"/>
      <c r="F20" s="68"/>
      <c r="G20" s="68"/>
      <c r="H20" s="68"/>
      <c r="I20" s="68"/>
      <c r="J20" s="68"/>
      <c r="K20" s="68"/>
      <c r="L20" s="75" t="s">
        <v>17</v>
      </c>
      <c r="M20" s="83">
        <f>COUNTIF('Enter data for 01Aug18-31Jul19'!I4:I2773,"Glasgow")</f>
        <v>0</v>
      </c>
      <c r="N20" s="54" t="s">
        <v>2</v>
      </c>
      <c r="O20" s="91">
        <f>SUMIF('Enter data for 01Aug18-31Jul19'!$L:$L,'My totals'!$N20,'Enter data for 01Aug18-31Jul19'!AZ:AZ)</f>
        <v>0</v>
      </c>
      <c r="P20" s="91">
        <f>SUMIF('Enter data for 01Aug18-31Jul19'!$L:$L,'My totals'!$N20,'Enter data for 01Aug18-31Jul19'!BA:BA)</f>
        <v>0</v>
      </c>
      <c r="Q20" s="91">
        <f>SUMIF('Enter data for 01Aug18-31Jul19'!$L:$L,'My totals'!$N20,'Enter data for 01Aug18-31Jul19'!BB:BB)</f>
        <v>0</v>
      </c>
      <c r="R20" s="91">
        <f>SUMIF('Enter data for 01Aug18-31Jul19'!$L:$L,'My totals'!$N20,'Enter data for 01Aug18-31Jul19'!BC:BC)</f>
        <v>0</v>
      </c>
      <c r="S20" s="91">
        <f>SUMIF('Enter data for 01Aug18-31Jul19'!$L:$L,'My totals'!$N20,'Enter data for 01Aug18-31Jul19'!BD:BD)</f>
        <v>0</v>
      </c>
      <c r="T20" s="91">
        <f>SUMIF('Enter data for 01Aug18-31Jul19'!$L:$L,'My totals'!$N20,'Enter data for 01Aug18-31Jul19'!BE:BE)</f>
        <v>0</v>
      </c>
      <c r="U20" s="91">
        <f>SUMIF('Enter data for 01Aug18-31Jul19'!$L:$L,'My totals'!$N20,'Enter data for 01Aug18-31Jul19'!BF:BF)</f>
        <v>0</v>
      </c>
      <c r="V20" s="91">
        <f>SUMIF('Enter data for 01Aug18-31Jul19'!$L:$L,'My totals'!$N20,'Enter data for 01Aug18-31Jul19'!BG:BG)</f>
        <v>0</v>
      </c>
      <c r="W20" s="91">
        <f>SUMIF('Enter data for 01Aug18-31Jul19'!$L:$L,'My totals'!$N20,'Enter data for 01Aug18-31Jul19'!BH:BH)</f>
        <v>0</v>
      </c>
      <c r="X20" s="91">
        <f>SUMIF('Enter data for 01Aug18-31Jul19'!$L:$L,'My totals'!$N20,'Enter data for 01Aug18-31Jul19'!BI:BI)</f>
        <v>0</v>
      </c>
      <c r="Y20" s="91">
        <f>SUMIF('Enter data for 01Aug18-31Jul19'!$L:$L,'My totals'!$N20,'Enter data for 01Aug18-31Jul19'!BJ:BJ)</f>
        <v>0</v>
      </c>
      <c r="Z20" s="91">
        <f>SUMIF('Enter data for 01Aug18-31Jul19'!$L:$L,'My totals'!$N20,'Enter data for 01Aug18-31Jul19'!BK:BK)</f>
        <v>0</v>
      </c>
      <c r="AA20" s="91">
        <f>SUMIF('Enter data for 01Aug18-31Jul19'!$L:$L,'My totals'!$N20,'Enter data for 01Aug18-31Jul19'!BL:BL)</f>
        <v>0</v>
      </c>
      <c r="AB20" s="91">
        <f>SUMIF('Enter data for 01Aug18-31Jul19'!$L:$L,'My totals'!$N20,'Enter data for 01Aug18-31Jul19'!BM:BM)</f>
        <v>0</v>
      </c>
      <c r="AC20" s="91">
        <f>SUMIF('Enter data for 01Aug18-31Jul19'!$L:$L,'My totals'!$N20,'Enter data for 01Aug18-31Jul19'!BN:BN)</f>
        <v>0</v>
      </c>
      <c r="AD20" s="91">
        <f>SUMIF('Enter data for 01Aug18-31Jul19'!$L:$L,'My totals'!$N20,'Enter data for 01Aug18-31Jul19'!BO:BO)</f>
        <v>0</v>
      </c>
      <c r="AE20" s="91">
        <f>SUMIF('Enter data for 01Aug18-31Jul19'!$L:$L,'My totals'!$N20,'Enter data for 01Aug18-31Jul19'!BP:BP)</f>
        <v>0</v>
      </c>
      <c r="AF20" s="91">
        <f>SUMIF('Enter data for 01Aug18-31Jul19'!$L:$L,'My totals'!$N20,'Enter data for 01Aug18-31Jul19'!BQ:BQ)</f>
        <v>0</v>
      </c>
      <c r="AG20" s="91">
        <f>SUMIF('Enter data for 01Aug18-31Jul19'!$L:$L,'My totals'!$N20,'Enter data for 01Aug18-31Jul19'!BR:BR)</f>
        <v>0</v>
      </c>
      <c r="AH20" s="91">
        <f>SUMIF('Enter data for 01Aug18-31Jul19'!$L:$L,'My totals'!$N20,'Enter data for 01Aug18-31Jul19'!BS:BS)</f>
        <v>0</v>
      </c>
      <c r="AI20" s="91">
        <f>SUMIF('Enter data for 01Aug18-31Jul19'!$L:$L,'My totals'!$N20,'Enter data for 01Aug18-31Jul19'!BT:BT)</f>
        <v>0</v>
      </c>
      <c r="AJ20" s="91">
        <f>SUMIF('Enter data for 01Aug18-31Jul19'!$L:$L,'My totals'!$N20,'Enter data for 01Aug18-31Jul19'!BU:BU)</f>
        <v>0</v>
      </c>
      <c r="AK20" s="91">
        <f>SUMIF('Enter data for 01Aug18-31Jul19'!$L:$L,'My totals'!$N20,'Enter data for 01Aug18-31Jul19'!BV:BV)</f>
        <v>0</v>
      </c>
      <c r="AL20" s="91">
        <f>SUMIF('Enter data for 01Aug18-31Jul19'!$L:$L,'My totals'!$N20,'Enter data for 01Aug18-31Jul19'!BW:BW)</f>
        <v>0</v>
      </c>
      <c r="AM20" s="91">
        <f>SUMIF('Enter data for 01Aug18-31Jul19'!$L:$L,'My totals'!$N20,'Enter data for 01Aug18-31Jul19'!BX:BX)</f>
        <v>0</v>
      </c>
      <c r="AN20" s="91">
        <f>SUMIF('Enter data for 01Aug18-31Jul19'!$L:$L,'My totals'!$N20,'Enter data for 01Aug18-31Jul19'!BY:BY)</f>
        <v>0</v>
      </c>
      <c r="AO20" s="91">
        <f>SUMIF('Enter data for 01Aug18-31Jul19'!$L:$L,'My totals'!$N20,'Enter data for 01Aug18-31Jul19'!BZ:BZ)</f>
        <v>0</v>
      </c>
      <c r="AP20" s="91">
        <f>SUMIF('Enter data for 01Aug18-31Jul19'!$L:$L,'My totals'!$N20,'Enter data for 01Aug18-31Jul19'!CA:CA)</f>
        <v>0</v>
      </c>
      <c r="AQ20" s="91">
        <f>SUMIF('Enter data for 01Aug18-31Jul19'!$L:$L,'My totals'!$N20,'Enter data for 01Aug18-31Jul19'!CB:CB)</f>
        <v>0</v>
      </c>
      <c r="AR20" s="91">
        <f>SUMIF('Enter data for 01Aug18-31Jul19'!$L:$L,'My totals'!$N20,'Enter data for 01Aug18-31Jul19'!CC:CC)</f>
        <v>0</v>
      </c>
      <c r="AS20" s="91">
        <f>SUMIF('Enter data for 01Aug18-31Jul19'!$L:$L,'My totals'!$N20,'Enter data for 01Aug18-31Jul19'!CD:CD)</f>
        <v>0</v>
      </c>
      <c r="AT20" s="91">
        <f>SUMIF('Enter data for 01Aug18-31Jul19'!$L:$L,'My totals'!$N20,'Enter data for 01Aug18-31Jul19'!CE:CE)</f>
        <v>0</v>
      </c>
      <c r="AU20" s="91">
        <f>SUMIF('Enter data for 01Aug18-31Jul19'!$L:$L,'My totals'!$N20,'Enter data for 01Aug18-31Jul19'!CF:CF)</f>
        <v>0</v>
      </c>
      <c r="AV20" s="90">
        <f t="shared" si="4"/>
        <v>0</v>
      </c>
    </row>
    <row r="21" spans="1:48" ht="15" x14ac:dyDescent="0.25">
      <c r="A21" s="68"/>
      <c r="B21" s="68"/>
      <c r="C21" s="99"/>
      <c r="D21" s="68"/>
      <c r="E21" s="68"/>
      <c r="F21" s="68"/>
      <c r="G21" s="68"/>
      <c r="H21" s="68"/>
      <c r="I21" s="68"/>
      <c r="J21" s="68"/>
      <c r="K21" s="68"/>
      <c r="L21" s="75" t="s">
        <v>21</v>
      </c>
      <c r="M21" s="83">
        <f>COUNTIF('Enter data for 01Aug18-31Jul19'!I4:I2773,"Highland")</f>
        <v>0</v>
      </c>
      <c r="N21" s="54" t="s">
        <v>138</v>
      </c>
      <c r="O21" s="91">
        <f>SUMIF('Enter data for 01Aug18-31Jul19'!$L:$L,'My totals'!$N21,'Enter data for 01Aug18-31Jul19'!AZ:AZ)</f>
        <v>0</v>
      </c>
      <c r="P21" s="91">
        <f>SUMIF('Enter data for 01Aug18-31Jul19'!$L:$L,'My totals'!$N21,'Enter data for 01Aug18-31Jul19'!BA:BA)</f>
        <v>0</v>
      </c>
      <c r="Q21" s="91">
        <f>SUMIF('Enter data for 01Aug18-31Jul19'!$L:$L,'My totals'!$N21,'Enter data for 01Aug18-31Jul19'!BB:BB)</f>
        <v>0</v>
      </c>
      <c r="R21" s="91">
        <f>SUMIF('Enter data for 01Aug18-31Jul19'!$L:$L,'My totals'!$N21,'Enter data for 01Aug18-31Jul19'!BC:BC)</f>
        <v>0</v>
      </c>
      <c r="S21" s="91">
        <f>SUMIF('Enter data for 01Aug18-31Jul19'!$L:$L,'My totals'!$N21,'Enter data for 01Aug18-31Jul19'!BD:BD)</f>
        <v>0</v>
      </c>
      <c r="T21" s="91">
        <f>SUMIF('Enter data for 01Aug18-31Jul19'!$L:$L,'My totals'!$N21,'Enter data for 01Aug18-31Jul19'!BE:BE)</f>
        <v>0</v>
      </c>
      <c r="U21" s="91">
        <f>SUMIF('Enter data for 01Aug18-31Jul19'!$L:$L,'My totals'!$N21,'Enter data for 01Aug18-31Jul19'!BF:BF)</f>
        <v>0</v>
      </c>
      <c r="V21" s="91">
        <f>SUMIF('Enter data for 01Aug18-31Jul19'!$L:$L,'My totals'!$N21,'Enter data for 01Aug18-31Jul19'!BG:BG)</f>
        <v>0</v>
      </c>
      <c r="W21" s="91">
        <f>SUMIF('Enter data for 01Aug18-31Jul19'!$L:$L,'My totals'!$N21,'Enter data for 01Aug18-31Jul19'!BH:BH)</f>
        <v>0</v>
      </c>
      <c r="X21" s="91">
        <f>SUMIF('Enter data for 01Aug18-31Jul19'!$L:$L,'My totals'!$N21,'Enter data for 01Aug18-31Jul19'!BI:BI)</f>
        <v>0</v>
      </c>
      <c r="Y21" s="91">
        <f>SUMIF('Enter data for 01Aug18-31Jul19'!$L:$L,'My totals'!$N21,'Enter data for 01Aug18-31Jul19'!BJ:BJ)</f>
        <v>0</v>
      </c>
      <c r="Z21" s="91">
        <f>SUMIF('Enter data for 01Aug18-31Jul19'!$L:$L,'My totals'!$N21,'Enter data for 01Aug18-31Jul19'!BK:BK)</f>
        <v>0</v>
      </c>
      <c r="AA21" s="91">
        <f>SUMIF('Enter data for 01Aug18-31Jul19'!$L:$L,'My totals'!$N21,'Enter data for 01Aug18-31Jul19'!BL:BL)</f>
        <v>0</v>
      </c>
      <c r="AB21" s="91">
        <f>SUMIF('Enter data for 01Aug18-31Jul19'!$L:$L,'My totals'!$N21,'Enter data for 01Aug18-31Jul19'!BM:BM)</f>
        <v>0</v>
      </c>
      <c r="AC21" s="91">
        <f>SUMIF('Enter data for 01Aug18-31Jul19'!$L:$L,'My totals'!$N21,'Enter data for 01Aug18-31Jul19'!BN:BN)</f>
        <v>0</v>
      </c>
      <c r="AD21" s="91">
        <f>SUMIF('Enter data for 01Aug18-31Jul19'!$L:$L,'My totals'!$N21,'Enter data for 01Aug18-31Jul19'!BO:BO)</f>
        <v>0</v>
      </c>
      <c r="AE21" s="91">
        <f>SUMIF('Enter data for 01Aug18-31Jul19'!$L:$L,'My totals'!$N21,'Enter data for 01Aug18-31Jul19'!BP:BP)</f>
        <v>0</v>
      </c>
      <c r="AF21" s="91">
        <f>SUMIF('Enter data for 01Aug18-31Jul19'!$L:$L,'My totals'!$N21,'Enter data for 01Aug18-31Jul19'!BQ:BQ)</f>
        <v>0</v>
      </c>
      <c r="AG21" s="91">
        <f>SUMIF('Enter data for 01Aug18-31Jul19'!$L:$L,'My totals'!$N21,'Enter data for 01Aug18-31Jul19'!BR:BR)</f>
        <v>0</v>
      </c>
      <c r="AH21" s="91">
        <f>SUMIF('Enter data for 01Aug18-31Jul19'!$L:$L,'My totals'!$N21,'Enter data for 01Aug18-31Jul19'!BS:BS)</f>
        <v>0</v>
      </c>
      <c r="AI21" s="91">
        <f>SUMIF('Enter data for 01Aug18-31Jul19'!$L:$L,'My totals'!$N21,'Enter data for 01Aug18-31Jul19'!BT:BT)</f>
        <v>0</v>
      </c>
      <c r="AJ21" s="91">
        <f>SUMIF('Enter data for 01Aug18-31Jul19'!$L:$L,'My totals'!$N21,'Enter data for 01Aug18-31Jul19'!BU:BU)</f>
        <v>0</v>
      </c>
      <c r="AK21" s="91">
        <f>SUMIF('Enter data for 01Aug18-31Jul19'!$L:$L,'My totals'!$N21,'Enter data for 01Aug18-31Jul19'!BV:BV)</f>
        <v>0</v>
      </c>
      <c r="AL21" s="91">
        <f>SUMIF('Enter data for 01Aug18-31Jul19'!$L:$L,'My totals'!$N21,'Enter data for 01Aug18-31Jul19'!BW:BW)</f>
        <v>0</v>
      </c>
      <c r="AM21" s="91">
        <f>SUMIF('Enter data for 01Aug18-31Jul19'!$L:$L,'My totals'!$N21,'Enter data for 01Aug18-31Jul19'!BX:BX)</f>
        <v>0</v>
      </c>
      <c r="AN21" s="91">
        <f>SUMIF('Enter data for 01Aug18-31Jul19'!$L:$L,'My totals'!$N21,'Enter data for 01Aug18-31Jul19'!BY:BY)</f>
        <v>0</v>
      </c>
      <c r="AO21" s="91">
        <f>SUMIF('Enter data for 01Aug18-31Jul19'!$L:$L,'My totals'!$N21,'Enter data for 01Aug18-31Jul19'!BZ:BZ)</f>
        <v>0</v>
      </c>
      <c r="AP21" s="91">
        <f>SUMIF('Enter data for 01Aug18-31Jul19'!$L:$L,'My totals'!$N21,'Enter data for 01Aug18-31Jul19'!CA:CA)</f>
        <v>0</v>
      </c>
      <c r="AQ21" s="91">
        <f>SUMIF('Enter data for 01Aug18-31Jul19'!$L:$L,'My totals'!$N21,'Enter data for 01Aug18-31Jul19'!CB:CB)</f>
        <v>0</v>
      </c>
      <c r="AR21" s="91">
        <f>SUMIF('Enter data for 01Aug18-31Jul19'!$L:$L,'My totals'!$N21,'Enter data for 01Aug18-31Jul19'!CC:CC)</f>
        <v>0</v>
      </c>
      <c r="AS21" s="91">
        <f>SUMIF('Enter data for 01Aug18-31Jul19'!$L:$L,'My totals'!$N21,'Enter data for 01Aug18-31Jul19'!CD:CD)</f>
        <v>0</v>
      </c>
      <c r="AT21" s="91">
        <f>SUMIF('Enter data for 01Aug18-31Jul19'!$L:$L,'My totals'!$N21,'Enter data for 01Aug18-31Jul19'!CE:CE)</f>
        <v>0</v>
      </c>
      <c r="AU21" s="91">
        <f>SUMIF('Enter data for 01Aug18-31Jul19'!$L:$L,'My totals'!$N21,'Enter data for 01Aug18-31Jul19'!CF:CF)</f>
        <v>0</v>
      </c>
      <c r="AV21" s="90">
        <f t="shared" si="4"/>
        <v>0</v>
      </c>
    </row>
    <row r="22" spans="1:48" ht="15" x14ac:dyDescent="0.25">
      <c r="A22" s="68"/>
      <c r="B22" s="68"/>
      <c r="C22" s="99"/>
      <c r="D22" s="68"/>
      <c r="E22" s="68"/>
      <c r="F22" s="68"/>
      <c r="G22" s="68"/>
      <c r="H22" s="68"/>
      <c r="I22" s="68"/>
      <c r="J22" s="68"/>
      <c r="K22" s="68"/>
      <c r="L22" s="75" t="s">
        <v>36</v>
      </c>
      <c r="M22" s="82">
        <f>COUNTIF('Enter data for 01Aug18-31Jul19'!I4:I2773,"Inverclyde")</f>
        <v>0</v>
      </c>
      <c r="N22" s="54" t="s">
        <v>142</v>
      </c>
      <c r="O22" s="91">
        <f>SUMIF('Enter data for 01Aug18-31Jul19'!$L:$L,'My totals'!$N22,'Enter data for 01Aug18-31Jul19'!AZ:AZ)</f>
        <v>0</v>
      </c>
      <c r="P22" s="91">
        <f>SUMIF('Enter data for 01Aug18-31Jul19'!$L:$L,'My totals'!$N22,'Enter data for 01Aug18-31Jul19'!BA:BA)</f>
        <v>0</v>
      </c>
      <c r="Q22" s="91">
        <f>SUMIF('Enter data for 01Aug18-31Jul19'!$L:$L,'My totals'!$N22,'Enter data for 01Aug18-31Jul19'!BB:BB)</f>
        <v>0</v>
      </c>
      <c r="R22" s="91">
        <f>SUMIF('Enter data for 01Aug18-31Jul19'!$L:$L,'My totals'!$N22,'Enter data for 01Aug18-31Jul19'!BC:BC)</f>
        <v>0</v>
      </c>
      <c r="S22" s="91">
        <f>SUMIF('Enter data for 01Aug18-31Jul19'!$L:$L,'My totals'!$N22,'Enter data for 01Aug18-31Jul19'!BD:BD)</f>
        <v>0</v>
      </c>
      <c r="T22" s="91">
        <f>SUMIF('Enter data for 01Aug18-31Jul19'!$L:$L,'My totals'!$N22,'Enter data for 01Aug18-31Jul19'!BE:BE)</f>
        <v>0</v>
      </c>
      <c r="U22" s="91">
        <f>SUMIF('Enter data for 01Aug18-31Jul19'!$L:$L,'My totals'!$N22,'Enter data for 01Aug18-31Jul19'!BF:BF)</f>
        <v>0</v>
      </c>
      <c r="V22" s="91">
        <f>SUMIF('Enter data for 01Aug18-31Jul19'!$L:$L,'My totals'!$N22,'Enter data for 01Aug18-31Jul19'!BG:BG)</f>
        <v>0</v>
      </c>
      <c r="W22" s="91">
        <f>SUMIF('Enter data for 01Aug18-31Jul19'!$L:$L,'My totals'!$N22,'Enter data for 01Aug18-31Jul19'!BH:BH)</f>
        <v>0</v>
      </c>
      <c r="X22" s="91">
        <f>SUMIF('Enter data for 01Aug18-31Jul19'!$L:$L,'My totals'!$N22,'Enter data for 01Aug18-31Jul19'!BI:BI)</f>
        <v>0</v>
      </c>
      <c r="Y22" s="91">
        <f>SUMIF('Enter data for 01Aug18-31Jul19'!$L:$L,'My totals'!$N22,'Enter data for 01Aug18-31Jul19'!BJ:BJ)</f>
        <v>0</v>
      </c>
      <c r="Z22" s="91">
        <f>SUMIF('Enter data for 01Aug18-31Jul19'!$L:$L,'My totals'!$N22,'Enter data for 01Aug18-31Jul19'!BK:BK)</f>
        <v>0</v>
      </c>
      <c r="AA22" s="91">
        <f>SUMIF('Enter data for 01Aug18-31Jul19'!$L:$L,'My totals'!$N22,'Enter data for 01Aug18-31Jul19'!BL:BL)</f>
        <v>0</v>
      </c>
      <c r="AB22" s="91">
        <f>SUMIF('Enter data for 01Aug18-31Jul19'!$L:$L,'My totals'!$N22,'Enter data for 01Aug18-31Jul19'!BM:BM)</f>
        <v>0</v>
      </c>
      <c r="AC22" s="91">
        <f>SUMIF('Enter data for 01Aug18-31Jul19'!$L:$L,'My totals'!$N22,'Enter data for 01Aug18-31Jul19'!BN:BN)</f>
        <v>0</v>
      </c>
      <c r="AD22" s="91">
        <f>SUMIF('Enter data for 01Aug18-31Jul19'!$L:$L,'My totals'!$N22,'Enter data for 01Aug18-31Jul19'!BO:BO)</f>
        <v>0</v>
      </c>
      <c r="AE22" s="91">
        <f>SUMIF('Enter data for 01Aug18-31Jul19'!$L:$L,'My totals'!$N22,'Enter data for 01Aug18-31Jul19'!BP:BP)</f>
        <v>0</v>
      </c>
      <c r="AF22" s="91">
        <f>SUMIF('Enter data for 01Aug18-31Jul19'!$L:$L,'My totals'!$N22,'Enter data for 01Aug18-31Jul19'!BQ:BQ)</f>
        <v>0</v>
      </c>
      <c r="AG22" s="91">
        <f>SUMIF('Enter data for 01Aug18-31Jul19'!$L:$L,'My totals'!$N22,'Enter data for 01Aug18-31Jul19'!BR:BR)</f>
        <v>0</v>
      </c>
      <c r="AH22" s="91">
        <f>SUMIF('Enter data for 01Aug18-31Jul19'!$L:$L,'My totals'!$N22,'Enter data for 01Aug18-31Jul19'!BS:BS)</f>
        <v>0</v>
      </c>
      <c r="AI22" s="91">
        <f>SUMIF('Enter data for 01Aug18-31Jul19'!$L:$L,'My totals'!$N22,'Enter data for 01Aug18-31Jul19'!BT:BT)</f>
        <v>0</v>
      </c>
      <c r="AJ22" s="91">
        <f>SUMIF('Enter data for 01Aug18-31Jul19'!$L:$L,'My totals'!$N22,'Enter data for 01Aug18-31Jul19'!BU:BU)</f>
        <v>0</v>
      </c>
      <c r="AK22" s="91">
        <f>SUMIF('Enter data for 01Aug18-31Jul19'!$L:$L,'My totals'!$N22,'Enter data for 01Aug18-31Jul19'!BV:BV)</f>
        <v>0</v>
      </c>
      <c r="AL22" s="91">
        <f>SUMIF('Enter data for 01Aug18-31Jul19'!$L:$L,'My totals'!$N22,'Enter data for 01Aug18-31Jul19'!BW:BW)</f>
        <v>0</v>
      </c>
      <c r="AM22" s="91">
        <f>SUMIF('Enter data for 01Aug18-31Jul19'!$L:$L,'My totals'!$N22,'Enter data for 01Aug18-31Jul19'!BX:BX)</f>
        <v>0</v>
      </c>
      <c r="AN22" s="91">
        <f>SUMIF('Enter data for 01Aug18-31Jul19'!$L:$L,'My totals'!$N22,'Enter data for 01Aug18-31Jul19'!BY:BY)</f>
        <v>0</v>
      </c>
      <c r="AO22" s="91">
        <f>SUMIF('Enter data for 01Aug18-31Jul19'!$L:$L,'My totals'!$N22,'Enter data for 01Aug18-31Jul19'!BZ:BZ)</f>
        <v>0</v>
      </c>
      <c r="AP22" s="91">
        <f>SUMIF('Enter data for 01Aug18-31Jul19'!$L:$L,'My totals'!$N22,'Enter data for 01Aug18-31Jul19'!CA:CA)</f>
        <v>0</v>
      </c>
      <c r="AQ22" s="91">
        <f>SUMIF('Enter data for 01Aug18-31Jul19'!$L:$L,'My totals'!$N22,'Enter data for 01Aug18-31Jul19'!CB:CB)</f>
        <v>0</v>
      </c>
      <c r="AR22" s="91">
        <f>SUMIF('Enter data for 01Aug18-31Jul19'!$L:$L,'My totals'!$N22,'Enter data for 01Aug18-31Jul19'!CC:CC)</f>
        <v>0</v>
      </c>
      <c r="AS22" s="91">
        <f>SUMIF('Enter data for 01Aug18-31Jul19'!$L:$L,'My totals'!$N22,'Enter data for 01Aug18-31Jul19'!CD:CD)</f>
        <v>0</v>
      </c>
      <c r="AT22" s="91">
        <f>SUMIF('Enter data for 01Aug18-31Jul19'!$L:$L,'My totals'!$N22,'Enter data for 01Aug18-31Jul19'!CE:CE)</f>
        <v>0</v>
      </c>
      <c r="AU22" s="91">
        <f>SUMIF('Enter data for 01Aug18-31Jul19'!$L:$L,'My totals'!$N22,'Enter data for 01Aug18-31Jul19'!CF:CF)</f>
        <v>0</v>
      </c>
      <c r="AV22" s="90">
        <f t="shared" si="4"/>
        <v>0</v>
      </c>
    </row>
    <row r="23" spans="1:48" ht="15" x14ac:dyDescent="0.25">
      <c r="A23" s="68"/>
      <c r="B23" s="68"/>
      <c r="C23" s="99"/>
      <c r="D23" s="68"/>
      <c r="E23" s="68"/>
      <c r="F23" s="68"/>
      <c r="G23" s="68"/>
      <c r="H23" s="68"/>
      <c r="I23" s="68"/>
      <c r="J23" s="68"/>
      <c r="K23" s="68"/>
      <c r="L23" s="75" t="s">
        <v>51</v>
      </c>
      <c r="M23" s="82">
        <f>COUNTIF('Enter data for 01Aug18-31Jul19'!I4:I2773,"Midlothian")</f>
        <v>0</v>
      </c>
      <c r="N23" s="54" t="s">
        <v>139</v>
      </c>
      <c r="O23" s="91">
        <f>SUMIF('Enter data for 01Aug18-31Jul19'!$L:$L,'My totals'!$N23,'Enter data for 01Aug18-31Jul19'!AZ:AZ)</f>
        <v>0</v>
      </c>
      <c r="P23" s="91">
        <f>SUMIF('Enter data for 01Aug18-31Jul19'!$L:$L,'My totals'!$N23,'Enter data for 01Aug18-31Jul19'!BA:BA)</f>
        <v>0</v>
      </c>
      <c r="Q23" s="91">
        <f>SUMIF('Enter data for 01Aug18-31Jul19'!$L:$L,'My totals'!$N23,'Enter data for 01Aug18-31Jul19'!BB:BB)</f>
        <v>0</v>
      </c>
      <c r="R23" s="91">
        <f>SUMIF('Enter data for 01Aug18-31Jul19'!$L:$L,'My totals'!$N23,'Enter data for 01Aug18-31Jul19'!BC:BC)</f>
        <v>0</v>
      </c>
      <c r="S23" s="91">
        <f>SUMIF('Enter data for 01Aug18-31Jul19'!$L:$L,'My totals'!$N23,'Enter data for 01Aug18-31Jul19'!BD:BD)</f>
        <v>0</v>
      </c>
      <c r="T23" s="91">
        <f>SUMIF('Enter data for 01Aug18-31Jul19'!$L:$L,'My totals'!$N23,'Enter data for 01Aug18-31Jul19'!BE:BE)</f>
        <v>0</v>
      </c>
      <c r="U23" s="91">
        <f>SUMIF('Enter data for 01Aug18-31Jul19'!$L:$L,'My totals'!$N23,'Enter data for 01Aug18-31Jul19'!BF:BF)</f>
        <v>0</v>
      </c>
      <c r="V23" s="91">
        <f>SUMIF('Enter data for 01Aug18-31Jul19'!$L:$L,'My totals'!$N23,'Enter data for 01Aug18-31Jul19'!BG:BG)</f>
        <v>0</v>
      </c>
      <c r="W23" s="91">
        <f>SUMIF('Enter data for 01Aug18-31Jul19'!$L:$L,'My totals'!$N23,'Enter data for 01Aug18-31Jul19'!BH:BH)</f>
        <v>0</v>
      </c>
      <c r="X23" s="91">
        <f>SUMIF('Enter data for 01Aug18-31Jul19'!$L:$L,'My totals'!$N23,'Enter data for 01Aug18-31Jul19'!BI:BI)</f>
        <v>0</v>
      </c>
      <c r="Y23" s="91">
        <f>SUMIF('Enter data for 01Aug18-31Jul19'!$L:$L,'My totals'!$N23,'Enter data for 01Aug18-31Jul19'!BJ:BJ)</f>
        <v>0</v>
      </c>
      <c r="Z23" s="91">
        <f>SUMIF('Enter data for 01Aug18-31Jul19'!$L:$L,'My totals'!$N23,'Enter data for 01Aug18-31Jul19'!BK:BK)</f>
        <v>0</v>
      </c>
      <c r="AA23" s="91">
        <f>SUMIF('Enter data for 01Aug18-31Jul19'!$L:$L,'My totals'!$N23,'Enter data for 01Aug18-31Jul19'!BL:BL)</f>
        <v>0</v>
      </c>
      <c r="AB23" s="91">
        <f>SUMIF('Enter data for 01Aug18-31Jul19'!$L:$L,'My totals'!$N23,'Enter data for 01Aug18-31Jul19'!BM:BM)</f>
        <v>0</v>
      </c>
      <c r="AC23" s="91">
        <f>SUMIF('Enter data for 01Aug18-31Jul19'!$L:$L,'My totals'!$N23,'Enter data for 01Aug18-31Jul19'!BN:BN)</f>
        <v>0</v>
      </c>
      <c r="AD23" s="91">
        <f>SUMIF('Enter data for 01Aug18-31Jul19'!$L:$L,'My totals'!$N23,'Enter data for 01Aug18-31Jul19'!BO:BO)</f>
        <v>0</v>
      </c>
      <c r="AE23" s="91">
        <f>SUMIF('Enter data for 01Aug18-31Jul19'!$L:$L,'My totals'!$N23,'Enter data for 01Aug18-31Jul19'!BP:BP)</f>
        <v>0</v>
      </c>
      <c r="AF23" s="91">
        <f>SUMIF('Enter data for 01Aug18-31Jul19'!$L:$L,'My totals'!$N23,'Enter data for 01Aug18-31Jul19'!BQ:BQ)</f>
        <v>0</v>
      </c>
      <c r="AG23" s="91">
        <f>SUMIF('Enter data for 01Aug18-31Jul19'!$L:$L,'My totals'!$N23,'Enter data for 01Aug18-31Jul19'!BR:BR)</f>
        <v>0</v>
      </c>
      <c r="AH23" s="91">
        <f>SUMIF('Enter data for 01Aug18-31Jul19'!$L:$L,'My totals'!$N23,'Enter data for 01Aug18-31Jul19'!BS:BS)</f>
        <v>0</v>
      </c>
      <c r="AI23" s="91">
        <f>SUMIF('Enter data for 01Aug18-31Jul19'!$L:$L,'My totals'!$N23,'Enter data for 01Aug18-31Jul19'!BT:BT)</f>
        <v>0</v>
      </c>
      <c r="AJ23" s="91">
        <f>SUMIF('Enter data for 01Aug18-31Jul19'!$L:$L,'My totals'!$N23,'Enter data for 01Aug18-31Jul19'!BU:BU)</f>
        <v>0</v>
      </c>
      <c r="AK23" s="91">
        <f>SUMIF('Enter data for 01Aug18-31Jul19'!$L:$L,'My totals'!$N23,'Enter data for 01Aug18-31Jul19'!BV:BV)</f>
        <v>0</v>
      </c>
      <c r="AL23" s="91">
        <f>SUMIF('Enter data for 01Aug18-31Jul19'!$L:$L,'My totals'!$N23,'Enter data for 01Aug18-31Jul19'!BW:BW)</f>
        <v>0</v>
      </c>
      <c r="AM23" s="91">
        <f>SUMIF('Enter data for 01Aug18-31Jul19'!$L:$L,'My totals'!$N23,'Enter data for 01Aug18-31Jul19'!BX:BX)</f>
        <v>0</v>
      </c>
      <c r="AN23" s="91">
        <f>SUMIF('Enter data for 01Aug18-31Jul19'!$L:$L,'My totals'!$N23,'Enter data for 01Aug18-31Jul19'!BY:BY)</f>
        <v>0</v>
      </c>
      <c r="AO23" s="91">
        <f>SUMIF('Enter data for 01Aug18-31Jul19'!$L:$L,'My totals'!$N23,'Enter data for 01Aug18-31Jul19'!BZ:BZ)</f>
        <v>0</v>
      </c>
      <c r="AP23" s="91">
        <f>SUMIF('Enter data for 01Aug18-31Jul19'!$L:$L,'My totals'!$N23,'Enter data for 01Aug18-31Jul19'!CA:CA)</f>
        <v>0</v>
      </c>
      <c r="AQ23" s="91">
        <f>SUMIF('Enter data for 01Aug18-31Jul19'!$L:$L,'My totals'!$N23,'Enter data for 01Aug18-31Jul19'!CB:CB)</f>
        <v>0</v>
      </c>
      <c r="AR23" s="91">
        <f>SUMIF('Enter data for 01Aug18-31Jul19'!$L:$L,'My totals'!$N23,'Enter data for 01Aug18-31Jul19'!CC:CC)</f>
        <v>0</v>
      </c>
      <c r="AS23" s="91">
        <f>SUMIF('Enter data for 01Aug18-31Jul19'!$L:$L,'My totals'!$N23,'Enter data for 01Aug18-31Jul19'!CD:CD)</f>
        <v>0</v>
      </c>
      <c r="AT23" s="91">
        <f>SUMIF('Enter data for 01Aug18-31Jul19'!$L:$L,'My totals'!$N23,'Enter data for 01Aug18-31Jul19'!CE:CE)</f>
        <v>0</v>
      </c>
      <c r="AU23" s="91">
        <f>SUMIF('Enter data for 01Aug18-31Jul19'!$L:$L,'My totals'!$N23,'Enter data for 01Aug18-31Jul19'!CF:CF)</f>
        <v>0</v>
      </c>
      <c r="AV23" s="90">
        <f t="shared" ref="AV23" si="5">SUM(O23:AU23)</f>
        <v>0</v>
      </c>
    </row>
    <row r="24" spans="1:48" ht="15" x14ac:dyDescent="0.25">
      <c r="A24" s="68"/>
      <c r="B24" s="68"/>
      <c r="C24" s="99"/>
      <c r="D24" s="68"/>
      <c r="E24" s="68"/>
      <c r="F24" s="68"/>
      <c r="G24" s="68"/>
      <c r="H24" s="68"/>
      <c r="I24" s="68"/>
      <c r="J24" s="68"/>
      <c r="K24" s="68"/>
      <c r="L24" s="75" t="s">
        <v>20</v>
      </c>
      <c r="M24" s="82">
        <f>COUNTIF('Enter data for 01Aug18-31Jul19'!I4:I2773,"Moray")</f>
        <v>0</v>
      </c>
      <c r="N24" s="54" t="s">
        <v>140</v>
      </c>
      <c r="O24" s="91">
        <f>SUMIF('Enter data for 01Aug18-31Jul19'!$L:$L,'My totals'!$N24,'Enter data for 01Aug18-31Jul19'!AZ:AZ)</f>
        <v>0</v>
      </c>
      <c r="P24" s="91">
        <f>SUMIF('Enter data for 01Aug18-31Jul19'!$L:$L,'My totals'!$N24,'Enter data for 01Aug18-31Jul19'!BA:BA)</f>
        <v>0</v>
      </c>
      <c r="Q24" s="91">
        <f>SUMIF('Enter data for 01Aug18-31Jul19'!$L:$L,'My totals'!$N24,'Enter data for 01Aug18-31Jul19'!BB:BB)</f>
        <v>0</v>
      </c>
      <c r="R24" s="91">
        <f>SUMIF('Enter data for 01Aug18-31Jul19'!$L:$L,'My totals'!$N24,'Enter data for 01Aug18-31Jul19'!BC:BC)</f>
        <v>0</v>
      </c>
      <c r="S24" s="91">
        <f>SUMIF('Enter data for 01Aug18-31Jul19'!$L:$L,'My totals'!$N24,'Enter data for 01Aug18-31Jul19'!BD:BD)</f>
        <v>0</v>
      </c>
      <c r="T24" s="91">
        <f>SUMIF('Enter data for 01Aug18-31Jul19'!$L:$L,'My totals'!$N24,'Enter data for 01Aug18-31Jul19'!BE:BE)</f>
        <v>0</v>
      </c>
      <c r="U24" s="91">
        <f>SUMIF('Enter data for 01Aug18-31Jul19'!$L:$L,'My totals'!$N24,'Enter data for 01Aug18-31Jul19'!BF:BF)</f>
        <v>0</v>
      </c>
      <c r="V24" s="91">
        <f>SUMIF('Enter data for 01Aug18-31Jul19'!$L:$L,'My totals'!$N24,'Enter data for 01Aug18-31Jul19'!BG:BG)</f>
        <v>0</v>
      </c>
      <c r="W24" s="91">
        <f>SUMIF('Enter data for 01Aug18-31Jul19'!$L:$L,'My totals'!$N24,'Enter data for 01Aug18-31Jul19'!BH:BH)</f>
        <v>0</v>
      </c>
      <c r="X24" s="91">
        <f>SUMIF('Enter data for 01Aug18-31Jul19'!$L:$L,'My totals'!$N24,'Enter data for 01Aug18-31Jul19'!BI:BI)</f>
        <v>0</v>
      </c>
      <c r="Y24" s="91">
        <f>SUMIF('Enter data for 01Aug18-31Jul19'!$L:$L,'My totals'!$N24,'Enter data for 01Aug18-31Jul19'!BJ:BJ)</f>
        <v>0</v>
      </c>
      <c r="Z24" s="91">
        <f>SUMIF('Enter data for 01Aug18-31Jul19'!$L:$L,'My totals'!$N24,'Enter data for 01Aug18-31Jul19'!BK:BK)</f>
        <v>0</v>
      </c>
      <c r="AA24" s="91">
        <f>SUMIF('Enter data for 01Aug18-31Jul19'!$L:$L,'My totals'!$N24,'Enter data for 01Aug18-31Jul19'!BL:BL)</f>
        <v>0</v>
      </c>
      <c r="AB24" s="91">
        <f>SUMIF('Enter data for 01Aug18-31Jul19'!$L:$L,'My totals'!$N24,'Enter data for 01Aug18-31Jul19'!BM:BM)</f>
        <v>0</v>
      </c>
      <c r="AC24" s="91">
        <f>SUMIF('Enter data for 01Aug18-31Jul19'!$L:$L,'My totals'!$N24,'Enter data for 01Aug18-31Jul19'!BN:BN)</f>
        <v>0</v>
      </c>
      <c r="AD24" s="91">
        <f>SUMIF('Enter data for 01Aug18-31Jul19'!$L:$L,'My totals'!$N24,'Enter data for 01Aug18-31Jul19'!BO:BO)</f>
        <v>0</v>
      </c>
      <c r="AE24" s="91">
        <f>SUMIF('Enter data for 01Aug18-31Jul19'!$L:$L,'My totals'!$N24,'Enter data for 01Aug18-31Jul19'!BP:BP)</f>
        <v>0</v>
      </c>
      <c r="AF24" s="91">
        <f>SUMIF('Enter data for 01Aug18-31Jul19'!$L:$L,'My totals'!$N24,'Enter data for 01Aug18-31Jul19'!BQ:BQ)</f>
        <v>0</v>
      </c>
      <c r="AG24" s="91">
        <f>SUMIF('Enter data for 01Aug18-31Jul19'!$L:$L,'My totals'!$N24,'Enter data for 01Aug18-31Jul19'!BR:BR)</f>
        <v>0</v>
      </c>
      <c r="AH24" s="91">
        <f>SUMIF('Enter data for 01Aug18-31Jul19'!$L:$L,'My totals'!$N24,'Enter data for 01Aug18-31Jul19'!BS:BS)</f>
        <v>0</v>
      </c>
      <c r="AI24" s="91">
        <f>SUMIF('Enter data for 01Aug18-31Jul19'!$L:$L,'My totals'!$N24,'Enter data for 01Aug18-31Jul19'!BT:BT)</f>
        <v>0</v>
      </c>
      <c r="AJ24" s="91">
        <f>SUMIF('Enter data for 01Aug18-31Jul19'!$L:$L,'My totals'!$N24,'Enter data for 01Aug18-31Jul19'!BU:BU)</f>
        <v>0</v>
      </c>
      <c r="AK24" s="91">
        <f>SUMIF('Enter data for 01Aug18-31Jul19'!$L:$L,'My totals'!$N24,'Enter data for 01Aug18-31Jul19'!BV:BV)</f>
        <v>0</v>
      </c>
      <c r="AL24" s="91">
        <f>SUMIF('Enter data for 01Aug18-31Jul19'!$L:$L,'My totals'!$N24,'Enter data for 01Aug18-31Jul19'!BW:BW)</f>
        <v>0</v>
      </c>
      <c r="AM24" s="91">
        <f>SUMIF('Enter data for 01Aug18-31Jul19'!$L:$L,'My totals'!$N24,'Enter data for 01Aug18-31Jul19'!BX:BX)</f>
        <v>0</v>
      </c>
      <c r="AN24" s="91">
        <f>SUMIF('Enter data for 01Aug18-31Jul19'!$L:$L,'My totals'!$N24,'Enter data for 01Aug18-31Jul19'!BY:BY)</f>
        <v>0</v>
      </c>
      <c r="AO24" s="91">
        <f>SUMIF('Enter data for 01Aug18-31Jul19'!$L:$L,'My totals'!$N24,'Enter data for 01Aug18-31Jul19'!BZ:BZ)</f>
        <v>0</v>
      </c>
      <c r="AP24" s="91">
        <f>SUMIF('Enter data for 01Aug18-31Jul19'!$L:$L,'My totals'!$N24,'Enter data for 01Aug18-31Jul19'!CA:CA)</f>
        <v>0</v>
      </c>
      <c r="AQ24" s="91">
        <f>SUMIF('Enter data for 01Aug18-31Jul19'!$L:$L,'My totals'!$N24,'Enter data for 01Aug18-31Jul19'!CB:CB)</f>
        <v>0</v>
      </c>
      <c r="AR24" s="91">
        <f>SUMIF('Enter data for 01Aug18-31Jul19'!$L:$L,'My totals'!$N24,'Enter data for 01Aug18-31Jul19'!CC:CC)</f>
        <v>0</v>
      </c>
      <c r="AS24" s="91">
        <f>SUMIF('Enter data for 01Aug18-31Jul19'!$L:$L,'My totals'!$N24,'Enter data for 01Aug18-31Jul19'!CD:CD)</f>
        <v>0</v>
      </c>
      <c r="AT24" s="91">
        <f>SUMIF('Enter data for 01Aug18-31Jul19'!$L:$L,'My totals'!$N24,'Enter data for 01Aug18-31Jul19'!CE:CE)</f>
        <v>0</v>
      </c>
      <c r="AU24" s="91">
        <f>SUMIF('Enter data for 01Aug18-31Jul19'!$L:$L,'My totals'!$N24,'Enter data for 01Aug18-31Jul19'!CF:CF)</f>
        <v>0</v>
      </c>
      <c r="AV24" s="90">
        <f t="shared" ref="AV24" si="6">SUM(O24:AU24)</f>
        <v>0</v>
      </c>
    </row>
    <row r="25" spans="1:48" ht="15.75" thickBot="1" x14ac:dyDescent="0.3">
      <c r="A25" s="68"/>
      <c r="B25" s="68"/>
      <c r="C25" s="99"/>
      <c r="D25" s="68"/>
      <c r="E25" s="68"/>
      <c r="F25" s="68"/>
      <c r="G25" s="68"/>
      <c r="H25" s="68"/>
      <c r="I25" s="68"/>
      <c r="J25" s="68"/>
      <c r="K25" s="68"/>
      <c r="L25" s="75" t="s">
        <v>27</v>
      </c>
      <c r="M25" s="82">
        <f>COUNTIF('Enter data for 01Aug18-31Jul19'!I4:I2773,"North Ayrshire")</f>
        <v>0</v>
      </c>
      <c r="N25" s="141" t="s">
        <v>141</v>
      </c>
      <c r="O25" s="100">
        <f>SUMIF('Enter data for 01Aug18-31Jul19'!$L:$L,'My totals'!$N25,'Enter data for 01Aug18-31Jul19'!AZ:AZ)</f>
        <v>0</v>
      </c>
      <c r="P25" s="100">
        <f>SUMIF('Enter data for 01Aug18-31Jul19'!$L:$L,'My totals'!$N25,'Enter data for 01Aug18-31Jul19'!BA:BA)</f>
        <v>0</v>
      </c>
      <c r="Q25" s="100">
        <f>SUMIF('Enter data for 01Aug18-31Jul19'!$L:$L,'My totals'!$N25,'Enter data for 01Aug18-31Jul19'!BB:BB)</f>
        <v>0</v>
      </c>
      <c r="R25" s="100">
        <f>SUMIF('Enter data for 01Aug18-31Jul19'!$L:$L,'My totals'!$N25,'Enter data for 01Aug18-31Jul19'!BC:BC)</f>
        <v>0</v>
      </c>
      <c r="S25" s="100">
        <f>SUMIF('Enter data for 01Aug18-31Jul19'!$L:$L,'My totals'!$N25,'Enter data for 01Aug18-31Jul19'!BD:BD)</f>
        <v>0</v>
      </c>
      <c r="T25" s="100">
        <f>SUMIF('Enter data for 01Aug18-31Jul19'!$L:$L,'My totals'!$N25,'Enter data for 01Aug18-31Jul19'!BE:BE)</f>
        <v>0</v>
      </c>
      <c r="U25" s="100">
        <f>SUMIF('Enter data for 01Aug18-31Jul19'!$L:$L,'My totals'!$N25,'Enter data for 01Aug18-31Jul19'!BF:BF)</f>
        <v>0</v>
      </c>
      <c r="V25" s="100">
        <f>SUMIF('Enter data for 01Aug18-31Jul19'!$L:$L,'My totals'!$N25,'Enter data for 01Aug18-31Jul19'!BG:BG)</f>
        <v>0</v>
      </c>
      <c r="W25" s="100">
        <f>SUMIF('Enter data for 01Aug18-31Jul19'!$L:$L,'My totals'!$N25,'Enter data for 01Aug18-31Jul19'!BH:BH)</f>
        <v>0</v>
      </c>
      <c r="X25" s="100">
        <f>SUMIF('Enter data for 01Aug18-31Jul19'!$L:$L,'My totals'!$N25,'Enter data for 01Aug18-31Jul19'!BI:BI)</f>
        <v>0</v>
      </c>
      <c r="Y25" s="100">
        <f>SUMIF('Enter data for 01Aug18-31Jul19'!$L:$L,'My totals'!$N25,'Enter data for 01Aug18-31Jul19'!BJ:BJ)</f>
        <v>0</v>
      </c>
      <c r="Z25" s="100">
        <f>SUMIF('Enter data for 01Aug18-31Jul19'!$L:$L,'My totals'!$N25,'Enter data for 01Aug18-31Jul19'!BK:BK)</f>
        <v>0</v>
      </c>
      <c r="AA25" s="100">
        <f>SUMIF('Enter data for 01Aug18-31Jul19'!$L:$L,'My totals'!$N25,'Enter data for 01Aug18-31Jul19'!BL:BL)</f>
        <v>0</v>
      </c>
      <c r="AB25" s="100">
        <f>SUMIF('Enter data for 01Aug18-31Jul19'!$L:$L,'My totals'!$N25,'Enter data for 01Aug18-31Jul19'!BM:BM)</f>
        <v>0</v>
      </c>
      <c r="AC25" s="100">
        <f>SUMIF('Enter data for 01Aug18-31Jul19'!$L:$L,'My totals'!$N25,'Enter data for 01Aug18-31Jul19'!BN:BN)</f>
        <v>0</v>
      </c>
      <c r="AD25" s="100">
        <f>SUMIF('Enter data for 01Aug18-31Jul19'!$L:$L,'My totals'!$N25,'Enter data for 01Aug18-31Jul19'!BO:BO)</f>
        <v>0</v>
      </c>
      <c r="AE25" s="100">
        <f>SUMIF('Enter data for 01Aug18-31Jul19'!$L:$L,'My totals'!$N25,'Enter data for 01Aug18-31Jul19'!BP:BP)</f>
        <v>0</v>
      </c>
      <c r="AF25" s="100">
        <f>SUMIF('Enter data for 01Aug18-31Jul19'!$L:$L,'My totals'!$N25,'Enter data for 01Aug18-31Jul19'!BQ:BQ)</f>
        <v>0</v>
      </c>
      <c r="AG25" s="100">
        <f>SUMIF('Enter data for 01Aug18-31Jul19'!$L:$L,'My totals'!$N25,'Enter data for 01Aug18-31Jul19'!BR:BR)</f>
        <v>0</v>
      </c>
      <c r="AH25" s="100">
        <f>SUMIF('Enter data for 01Aug18-31Jul19'!$L:$L,'My totals'!$N25,'Enter data for 01Aug18-31Jul19'!BS:BS)</f>
        <v>0</v>
      </c>
      <c r="AI25" s="100">
        <f>SUMIF('Enter data for 01Aug18-31Jul19'!$L:$L,'My totals'!$N25,'Enter data for 01Aug18-31Jul19'!BT:BT)</f>
        <v>0</v>
      </c>
      <c r="AJ25" s="100">
        <f>SUMIF('Enter data for 01Aug18-31Jul19'!$L:$L,'My totals'!$N25,'Enter data for 01Aug18-31Jul19'!BU:BU)</f>
        <v>0</v>
      </c>
      <c r="AK25" s="100">
        <f>SUMIF('Enter data for 01Aug18-31Jul19'!$L:$L,'My totals'!$N25,'Enter data for 01Aug18-31Jul19'!BV:BV)</f>
        <v>0</v>
      </c>
      <c r="AL25" s="100">
        <f>SUMIF('Enter data for 01Aug18-31Jul19'!$L:$L,'My totals'!$N25,'Enter data for 01Aug18-31Jul19'!BW:BW)</f>
        <v>0</v>
      </c>
      <c r="AM25" s="100">
        <f>SUMIF('Enter data for 01Aug18-31Jul19'!$L:$L,'My totals'!$N25,'Enter data for 01Aug18-31Jul19'!BX:BX)</f>
        <v>0</v>
      </c>
      <c r="AN25" s="100">
        <f>SUMIF('Enter data for 01Aug18-31Jul19'!$L:$L,'My totals'!$N25,'Enter data for 01Aug18-31Jul19'!BY:BY)</f>
        <v>0</v>
      </c>
      <c r="AO25" s="100">
        <f>SUMIF('Enter data for 01Aug18-31Jul19'!$L:$L,'My totals'!$N25,'Enter data for 01Aug18-31Jul19'!BZ:BZ)</f>
        <v>0</v>
      </c>
      <c r="AP25" s="100">
        <f>SUMIF('Enter data for 01Aug18-31Jul19'!$L:$L,'My totals'!$N25,'Enter data for 01Aug18-31Jul19'!CA:CA)</f>
        <v>0</v>
      </c>
      <c r="AQ25" s="100">
        <f>SUMIF('Enter data for 01Aug18-31Jul19'!$L:$L,'My totals'!$N25,'Enter data for 01Aug18-31Jul19'!CB:CB)</f>
        <v>0</v>
      </c>
      <c r="AR25" s="100">
        <f>SUMIF('Enter data for 01Aug18-31Jul19'!$L:$L,'My totals'!$N25,'Enter data for 01Aug18-31Jul19'!CC:CC)</f>
        <v>0</v>
      </c>
      <c r="AS25" s="100">
        <f>SUMIF('Enter data for 01Aug18-31Jul19'!$L:$L,'My totals'!$N25,'Enter data for 01Aug18-31Jul19'!CD:CD)</f>
        <v>0</v>
      </c>
      <c r="AT25" s="100">
        <f>SUMIF('Enter data for 01Aug18-31Jul19'!$L:$L,'My totals'!$N25,'Enter data for 01Aug18-31Jul19'!CE:CE)</f>
        <v>0</v>
      </c>
      <c r="AU25" s="100">
        <f>SUMIF('Enter data for 01Aug18-31Jul19'!$L:$L,'My totals'!$N25,'Enter data for 01Aug18-31Jul19'!CF:CF)</f>
        <v>0</v>
      </c>
      <c r="AV25" s="102">
        <f>SUM(O25:AU25)</f>
        <v>0</v>
      </c>
    </row>
    <row r="26" spans="1:48" ht="15.75" thickBot="1" x14ac:dyDescent="0.3">
      <c r="A26" s="68"/>
      <c r="B26" s="68"/>
      <c r="C26" s="99"/>
      <c r="D26" s="68"/>
      <c r="E26" s="68"/>
      <c r="F26" s="68"/>
      <c r="G26" s="68"/>
      <c r="H26" s="68"/>
      <c r="I26" s="68"/>
      <c r="J26" s="68"/>
      <c r="K26" s="68"/>
      <c r="L26" s="75" t="s">
        <v>37</v>
      </c>
      <c r="M26" s="82">
        <f>COUNTIF('Enter data for 01Aug18-31Jul19'!I4:I2773,"North Lanarkshire")</f>
        <v>0</v>
      </c>
      <c r="N26" s="103" t="s">
        <v>89</v>
      </c>
      <c r="O26" s="104">
        <f t="shared" ref="O26:AU26" si="7">SUM(O18:O25)</f>
        <v>0</v>
      </c>
      <c r="P26" s="104">
        <f t="shared" si="7"/>
        <v>0</v>
      </c>
      <c r="Q26" s="104">
        <f t="shared" si="7"/>
        <v>0</v>
      </c>
      <c r="R26" s="104">
        <f t="shared" si="7"/>
        <v>0</v>
      </c>
      <c r="S26" s="104">
        <f t="shared" si="7"/>
        <v>0</v>
      </c>
      <c r="T26" s="104">
        <f t="shared" si="7"/>
        <v>0</v>
      </c>
      <c r="U26" s="104">
        <f t="shared" si="7"/>
        <v>0</v>
      </c>
      <c r="V26" s="104">
        <f t="shared" si="7"/>
        <v>0</v>
      </c>
      <c r="W26" s="104">
        <f t="shared" si="7"/>
        <v>0</v>
      </c>
      <c r="X26" s="104">
        <f t="shared" si="7"/>
        <v>0</v>
      </c>
      <c r="Y26" s="104">
        <f t="shared" si="7"/>
        <v>0</v>
      </c>
      <c r="Z26" s="104">
        <f t="shared" si="7"/>
        <v>0</v>
      </c>
      <c r="AA26" s="104">
        <f t="shared" si="7"/>
        <v>0</v>
      </c>
      <c r="AB26" s="104">
        <f t="shared" si="7"/>
        <v>0</v>
      </c>
      <c r="AC26" s="104">
        <f t="shared" si="7"/>
        <v>0</v>
      </c>
      <c r="AD26" s="104">
        <f t="shared" si="7"/>
        <v>0</v>
      </c>
      <c r="AE26" s="104">
        <f t="shared" si="7"/>
        <v>0</v>
      </c>
      <c r="AF26" s="104">
        <f t="shared" si="7"/>
        <v>0</v>
      </c>
      <c r="AG26" s="104">
        <f t="shared" si="7"/>
        <v>0</v>
      </c>
      <c r="AH26" s="104">
        <f t="shared" si="7"/>
        <v>0</v>
      </c>
      <c r="AI26" s="104">
        <f t="shared" si="7"/>
        <v>0</v>
      </c>
      <c r="AJ26" s="104">
        <f t="shared" si="7"/>
        <v>0</v>
      </c>
      <c r="AK26" s="104">
        <f t="shared" si="7"/>
        <v>0</v>
      </c>
      <c r="AL26" s="104">
        <f t="shared" si="7"/>
        <v>0</v>
      </c>
      <c r="AM26" s="104">
        <f t="shared" si="7"/>
        <v>0</v>
      </c>
      <c r="AN26" s="104">
        <f t="shared" si="7"/>
        <v>0</v>
      </c>
      <c r="AO26" s="104">
        <f t="shared" si="7"/>
        <v>0</v>
      </c>
      <c r="AP26" s="104">
        <f t="shared" si="7"/>
        <v>0</v>
      </c>
      <c r="AQ26" s="104">
        <f t="shared" si="7"/>
        <v>0</v>
      </c>
      <c r="AR26" s="104">
        <f t="shared" si="7"/>
        <v>0</v>
      </c>
      <c r="AS26" s="104">
        <f t="shared" si="7"/>
        <v>0</v>
      </c>
      <c r="AT26" s="104">
        <f t="shared" si="7"/>
        <v>0</v>
      </c>
      <c r="AU26" s="104">
        <f t="shared" si="7"/>
        <v>0</v>
      </c>
      <c r="AV26" s="106">
        <f>SUM(O26:AU26)</f>
        <v>0</v>
      </c>
    </row>
    <row r="27" spans="1:48" ht="15" x14ac:dyDescent="0.25">
      <c r="A27" s="68"/>
      <c r="B27" s="68"/>
      <c r="C27" s="99"/>
      <c r="D27" s="68"/>
      <c r="E27" s="68"/>
      <c r="F27" s="68"/>
      <c r="G27" s="68"/>
      <c r="H27" s="68"/>
      <c r="I27" s="68"/>
      <c r="J27" s="68"/>
      <c r="K27" s="68"/>
      <c r="L27" s="75" t="s">
        <v>38</v>
      </c>
      <c r="M27" s="82">
        <f>COUNTIF('Enter data for 01Aug18-31Jul19'!I4:I2773,"Orkney")</f>
        <v>0</v>
      </c>
      <c r="N27" s="115"/>
      <c r="O27" s="115"/>
      <c r="P27" s="115"/>
      <c r="Q27" s="115"/>
      <c r="R27" s="115"/>
      <c r="S27" s="115"/>
      <c r="T27" s="115"/>
      <c r="U27" s="115"/>
      <c r="V27" s="67"/>
    </row>
    <row r="28" spans="1:48" ht="15" x14ac:dyDescent="0.25">
      <c r="A28" s="68"/>
      <c r="B28" s="68"/>
      <c r="C28" s="99"/>
      <c r="D28" s="68"/>
      <c r="E28" s="68"/>
      <c r="F28" s="68"/>
      <c r="G28" s="68"/>
      <c r="H28" s="68"/>
      <c r="I28" s="68"/>
      <c r="J28" s="68"/>
      <c r="K28" s="68"/>
      <c r="L28" s="75" t="s">
        <v>39</v>
      </c>
      <c r="M28" s="82">
        <f>COUNTIF('Enter data for 01Aug18-31Jul19'!I4:I2773,"Perth &amp; Kinross")</f>
        <v>0</v>
      </c>
      <c r="N28" s="115"/>
      <c r="O28" s="115"/>
      <c r="P28" s="115"/>
      <c r="Q28" s="115"/>
      <c r="R28" s="115"/>
      <c r="S28" s="115"/>
      <c r="T28" s="115"/>
      <c r="U28" s="115"/>
      <c r="V28" s="67"/>
    </row>
    <row r="29" spans="1:48" ht="15" x14ac:dyDescent="0.25">
      <c r="A29" s="68"/>
      <c r="B29" s="68"/>
      <c r="C29" s="99"/>
      <c r="D29" s="68"/>
      <c r="E29" s="68"/>
      <c r="F29" s="68"/>
      <c r="G29" s="68"/>
      <c r="H29" s="68"/>
      <c r="I29" s="68"/>
      <c r="J29" s="68"/>
      <c r="K29" s="68"/>
      <c r="L29" s="75" t="s">
        <v>40</v>
      </c>
      <c r="M29" s="82">
        <f>COUNTIF('Enter data for 01Aug18-31Jul19'!I4:I2773,"Renfrewshire")</f>
        <v>0</v>
      </c>
      <c r="N29" s="115"/>
      <c r="O29" s="115"/>
      <c r="P29" s="115"/>
      <c r="Q29" s="115"/>
      <c r="R29" s="115"/>
      <c r="S29" s="115"/>
      <c r="T29" s="115"/>
      <c r="U29" s="115"/>
      <c r="V29" s="67"/>
    </row>
    <row r="30" spans="1:48" ht="15" x14ac:dyDescent="0.25">
      <c r="A30" s="68"/>
      <c r="B30" s="68"/>
      <c r="C30" s="99"/>
      <c r="D30" s="68"/>
      <c r="E30" s="68"/>
      <c r="F30" s="68"/>
      <c r="G30" s="68"/>
      <c r="H30" s="68"/>
      <c r="I30" s="68"/>
      <c r="J30" s="68"/>
      <c r="K30" s="68"/>
      <c r="L30" s="75" t="s">
        <v>42</v>
      </c>
      <c r="M30" s="82">
        <f>COUNTIF('Enter data for 01Aug18-31Jul19'!I4:I2773,"Scottish Borders")</f>
        <v>0</v>
      </c>
      <c r="V30" s="118"/>
    </row>
    <row r="31" spans="1:48" ht="15" x14ac:dyDescent="0.25">
      <c r="A31" s="68"/>
      <c r="B31" s="68"/>
      <c r="C31" s="99"/>
      <c r="D31" s="68"/>
      <c r="E31" s="68"/>
      <c r="F31" s="68"/>
      <c r="G31" s="68"/>
      <c r="H31" s="68"/>
      <c r="I31" s="68"/>
      <c r="J31" s="68"/>
      <c r="K31" s="68"/>
      <c r="L31" s="75" t="s">
        <v>43</v>
      </c>
      <c r="M31" s="82">
        <f>COUNTIF('Enter data for 01Aug18-31Jul19'!I4:I2773,"Shetland")</f>
        <v>0</v>
      </c>
      <c r="V31" s="118"/>
    </row>
    <row r="32" spans="1:48" ht="15" x14ac:dyDescent="0.25">
      <c r="A32" s="68"/>
      <c r="B32" s="68"/>
      <c r="C32" s="99"/>
      <c r="D32" s="68"/>
      <c r="E32" s="68"/>
      <c r="F32" s="68"/>
      <c r="G32" s="68"/>
      <c r="H32" s="68"/>
      <c r="I32" s="68"/>
      <c r="J32" s="68"/>
      <c r="K32" s="68"/>
      <c r="L32" s="75" t="s">
        <v>44</v>
      </c>
      <c r="M32" s="82">
        <f>COUNTIF('Enter data for 01Aug18-31Jul19'!I4:I2773,"South Ayrshire")</f>
        <v>0</v>
      </c>
      <c r="V32" s="118"/>
    </row>
    <row r="33" spans="1:55" ht="15" x14ac:dyDescent="0.25">
      <c r="A33" s="68"/>
      <c r="B33" s="68"/>
      <c r="C33" s="99"/>
      <c r="D33" s="68"/>
      <c r="E33" s="68"/>
      <c r="F33" s="68"/>
      <c r="G33" s="68"/>
      <c r="H33" s="68"/>
      <c r="I33" s="68"/>
      <c r="J33" s="68"/>
      <c r="K33" s="68"/>
      <c r="L33" s="75" t="s">
        <v>45</v>
      </c>
      <c r="M33" s="82">
        <f>COUNTIF('Enter data for 01Aug18-31Jul19'!I4:I2773,"South Lanarkshire")</f>
        <v>0</v>
      </c>
      <c r="V33" s="118"/>
    </row>
    <row r="34" spans="1:55" ht="15" x14ac:dyDescent="0.25">
      <c r="A34" s="68"/>
      <c r="B34" s="68"/>
      <c r="C34" s="99"/>
      <c r="D34" s="68"/>
      <c r="E34" s="68"/>
      <c r="F34" s="68"/>
      <c r="G34" s="68"/>
      <c r="H34" s="68"/>
      <c r="I34" s="68"/>
      <c r="J34" s="68"/>
      <c r="K34" s="68"/>
      <c r="L34" s="75" t="s">
        <v>25</v>
      </c>
      <c r="M34" s="82">
        <f>COUNTIF('Enter data for 01Aug18-31Jul19'!I4:I2773,"Stirling")</f>
        <v>0</v>
      </c>
      <c r="V34" s="118"/>
    </row>
    <row r="35" spans="1:55" ht="15" x14ac:dyDescent="0.25">
      <c r="A35" s="68"/>
      <c r="B35" s="68"/>
      <c r="C35" s="99"/>
      <c r="D35" s="68"/>
      <c r="E35" s="68"/>
      <c r="F35" s="68"/>
      <c r="G35" s="68"/>
      <c r="H35" s="68"/>
      <c r="I35" s="68"/>
      <c r="J35" s="68"/>
      <c r="K35" s="68"/>
      <c r="L35" s="75" t="s">
        <v>22</v>
      </c>
      <c r="M35" s="82">
        <f>COUNTIF('Enter data for 01Aug18-31Jul19'!I4:I2773,"West Dunbartonshire")</f>
        <v>0</v>
      </c>
      <c r="V35" s="118"/>
    </row>
    <row r="36" spans="1:55" ht="15" x14ac:dyDescent="0.25">
      <c r="A36" s="68"/>
      <c r="B36" s="68"/>
      <c r="C36" s="99"/>
      <c r="D36" s="68"/>
      <c r="E36" s="68"/>
      <c r="F36" s="68"/>
      <c r="G36" s="68"/>
      <c r="H36" s="68"/>
      <c r="I36" s="68"/>
      <c r="J36" s="68"/>
      <c r="K36" s="68"/>
      <c r="L36" s="75" t="s">
        <v>46</v>
      </c>
      <c r="M36" s="82">
        <f>COUNTIF('Enter data for 01Aug18-31Jul19'!I4:I2773,"West Lothian")</f>
        <v>0</v>
      </c>
      <c r="V36" s="118"/>
    </row>
    <row r="37" spans="1:55" s="123" customFormat="1" ht="15.75" thickBot="1" x14ac:dyDescent="0.3">
      <c r="A37" s="83"/>
      <c r="B37" s="83"/>
      <c r="C37" s="83"/>
      <c r="D37" s="83"/>
      <c r="E37" s="83"/>
      <c r="F37" s="83"/>
      <c r="G37" s="83"/>
      <c r="H37" s="119"/>
      <c r="I37" s="119"/>
      <c r="J37" s="119"/>
      <c r="K37" s="119"/>
      <c r="L37" s="120"/>
      <c r="M37" s="121"/>
      <c r="N37" s="117"/>
      <c r="O37" s="117"/>
      <c r="P37" s="117"/>
      <c r="Q37" s="117"/>
      <c r="R37" s="117"/>
      <c r="S37" s="117"/>
      <c r="T37" s="117"/>
      <c r="U37" s="117"/>
      <c r="V37" s="118"/>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116"/>
      <c r="AW37" s="122"/>
      <c r="AX37" s="122"/>
      <c r="AY37" s="119"/>
      <c r="AZ37" s="119"/>
      <c r="BA37" s="119"/>
      <c r="BB37" s="119"/>
      <c r="BC37" s="119"/>
    </row>
    <row r="38" spans="1:55" x14ac:dyDescent="0.2">
      <c r="V38" s="118"/>
    </row>
    <row r="39" spans="1:55" x14ac:dyDescent="0.2">
      <c r="V39" s="118"/>
    </row>
    <row r="40" spans="1:55" x14ac:dyDescent="0.2">
      <c r="V40" s="118"/>
    </row>
    <row r="41" spans="1:55" ht="15" x14ac:dyDescent="0.25">
      <c r="N41" s="125"/>
      <c r="O41" s="125"/>
      <c r="P41" s="125"/>
      <c r="Q41" s="125"/>
      <c r="R41" s="125"/>
      <c r="S41" s="125"/>
      <c r="T41" s="125"/>
      <c r="U41" s="125"/>
      <c r="V41" s="126"/>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19"/>
    </row>
    <row r="61" spans="22:22" x14ac:dyDescent="0.2">
      <c r="V61" s="118"/>
    </row>
    <row r="62" spans="22:22" x14ac:dyDescent="0.2">
      <c r="V62" s="118"/>
    </row>
    <row r="63" spans="22:22" x14ac:dyDescent="0.2">
      <c r="V63" s="118"/>
    </row>
    <row r="64" spans="22:22" x14ac:dyDescent="0.2">
      <c r="V64" s="118"/>
    </row>
    <row r="65" spans="22:22" x14ac:dyDescent="0.2">
      <c r="V65" s="118"/>
    </row>
    <row r="66" spans="22:22" x14ac:dyDescent="0.2">
      <c r="V66" s="118"/>
    </row>
    <row r="67" spans="22:22" x14ac:dyDescent="0.2">
      <c r="V67" s="118"/>
    </row>
    <row r="69" spans="22:22" x14ac:dyDescent="0.2">
      <c r="V69" s="118"/>
    </row>
    <row r="70" spans="22:22" x14ac:dyDescent="0.2">
      <c r="V70" s="118"/>
    </row>
    <row r="71" spans="22:22" x14ac:dyDescent="0.2">
      <c r="V71" s="118"/>
    </row>
    <row r="72" spans="22:22" x14ac:dyDescent="0.2">
      <c r="V72" s="118"/>
    </row>
    <row r="73" spans="22:22" x14ac:dyDescent="0.2">
      <c r="V73" s="118"/>
    </row>
    <row r="74" spans="22:22" x14ac:dyDescent="0.2">
      <c r="V74" s="118"/>
    </row>
    <row r="75" spans="22:22" x14ac:dyDescent="0.2">
      <c r="V75" s="118"/>
    </row>
    <row r="87" spans="1:22" x14ac:dyDescent="0.2">
      <c r="A87" s="69" t="s">
        <v>13</v>
      </c>
      <c r="B87" s="69" t="s">
        <v>55</v>
      </c>
    </row>
    <row r="88" spans="1:22" x14ac:dyDescent="0.2">
      <c r="A88" s="69" t="s">
        <v>29</v>
      </c>
      <c r="B88" s="69" t="s">
        <v>56</v>
      </c>
    </row>
    <row r="89" spans="1:22" x14ac:dyDescent="0.2">
      <c r="A89" s="69" t="s">
        <v>30</v>
      </c>
      <c r="B89" s="69" t="s">
        <v>57</v>
      </c>
    </row>
    <row r="90" spans="1:22" x14ac:dyDescent="0.2">
      <c r="A90" s="69" t="s">
        <v>23</v>
      </c>
      <c r="B90" s="69" t="s">
        <v>58</v>
      </c>
    </row>
    <row r="91" spans="1:22" x14ac:dyDescent="0.2">
      <c r="A91" s="69" t="s">
        <v>31</v>
      </c>
      <c r="B91" s="69" t="s">
        <v>19</v>
      </c>
      <c r="V91" s="118"/>
    </row>
    <row r="92" spans="1:22" x14ac:dyDescent="0.2">
      <c r="A92" s="69" t="s">
        <v>32</v>
      </c>
      <c r="V92" s="118"/>
    </row>
    <row r="93" spans="1:22" x14ac:dyDescent="0.2">
      <c r="A93" s="69" t="s">
        <v>24</v>
      </c>
      <c r="V93" s="118"/>
    </row>
    <row r="94" spans="1:22" x14ac:dyDescent="0.2">
      <c r="A94" s="69" t="s">
        <v>16</v>
      </c>
      <c r="V94" s="118"/>
    </row>
    <row r="95" spans="1:22" x14ac:dyDescent="0.2">
      <c r="A95" s="69" t="s">
        <v>33</v>
      </c>
      <c r="V95" s="118"/>
    </row>
    <row r="96" spans="1:22" x14ac:dyDescent="0.2">
      <c r="A96" s="69" t="s">
        <v>34</v>
      </c>
      <c r="V96" s="118"/>
    </row>
    <row r="97" spans="1:22" x14ac:dyDescent="0.2">
      <c r="A97" s="69" t="s">
        <v>35</v>
      </c>
      <c r="V97" s="118"/>
    </row>
    <row r="98" spans="1:22" x14ac:dyDescent="0.2">
      <c r="A98" s="69" t="s">
        <v>41</v>
      </c>
      <c r="V98" s="118"/>
    </row>
    <row r="99" spans="1:22" x14ac:dyDescent="0.2">
      <c r="A99" s="69" t="s">
        <v>50</v>
      </c>
      <c r="V99" s="118"/>
    </row>
    <row r="100" spans="1:22" x14ac:dyDescent="0.2">
      <c r="A100" s="69" t="s">
        <v>28</v>
      </c>
      <c r="V100" s="118"/>
    </row>
    <row r="101" spans="1:22" x14ac:dyDescent="0.2">
      <c r="A101" s="69" t="s">
        <v>26</v>
      </c>
      <c r="V101" s="118"/>
    </row>
    <row r="102" spans="1:22" x14ac:dyDescent="0.2">
      <c r="A102" s="69" t="s">
        <v>18</v>
      </c>
      <c r="V102" s="118"/>
    </row>
    <row r="103" spans="1:22" x14ac:dyDescent="0.2">
      <c r="A103" s="69" t="s">
        <v>17</v>
      </c>
      <c r="V103" s="118"/>
    </row>
    <row r="104" spans="1:22" x14ac:dyDescent="0.2">
      <c r="A104" s="69" t="s">
        <v>21</v>
      </c>
      <c r="V104" s="118"/>
    </row>
    <row r="105" spans="1:22" x14ac:dyDescent="0.2">
      <c r="A105" s="69" t="s">
        <v>36</v>
      </c>
      <c r="V105" s="118"/>
    </row>
    <row r="106" spans="1:22" x14ac:dyDescent="0.2">
      <c r="A106" s="69" t="s">
        <v>51</v>
      </c>
      <c r="V106" s="118"/>
    </row>
    <row r="107" spans="1:22" x14ac:dyDescent="0.2">
      <c r="A107" s="69" t="s">
        <v>20</v>
      </c>
      <c r="V107" s="118"/>
    </row>
    <row r="108" spans="1:22" x14ac:dyDescent="0.2">
      <c r="A108" s="69" t="s">
        <v>27</v>
      </c>
      <c r="V108" s="118"/>
    </row>
    <row r="109" spans="1:22" x14ac:dyDescent="0.2">
      <c r="A109" s="69" t="s">
        <v>37</v>
      </c>
      <c r="V109" s="118"/>
    </row>
    <row r="110" spans="1:22" x14ac:dyDescent="0.2">
      <c r="A110" s="69" t="s">
        <v>38</v>
      </c>
      <c r="V110" s="118"/>
    </row>
    <row r="111" spans="1:22" x14ac:dyDescent="0.2">
      <c r="A111" s="69" t="s">
        <v>39</v>
      </c>
      <c r="V111" s="118"/>
    </row>
    <row r="112" spans="1:22" x14ac:dyDescent="0.2">
      <c r="A112" s="69" t="s">
        <v>40</v>
      </c>
      <c r="V112" s="118"/>
    </row>
    <row r="113" spans="1:22" x14ac:dyDescent="0.2">
      <c r="A113" s="69" t="s">
        <v>42</v>
      </c>
      <c r="V113" s="118"/>
    </row>
    <row r="114" spans="1:22" x14ac:dyDescent="0.2">
      <c r="A114" s="69" t="s">
        <v>43</v>
      </c>
      <c r="V114" s="118"/>
    </row>
    <row r="115" spans="1:22" x14ac:dyDescent="0.2">
      <c r="A115" s="69" t="s">
        <v>44</v>
      </c>
      <c r="V115" s="118"/>
    </row>
    <row r="116" spans="1:22" x14ac:dyDescent="0.2">
      <c r="A116" s="69" t="s">
        <v>45</v>
      </c>
      <c r="V116" s="118"/>
    </row>
    <row r="117" spans="1:22" x14ac:dyDescent="0.2">
      <c r="A117" s="69" t="s">
        <v>25</v>
      </c>
      <c r="V117" s="118"/>
    </row>
    <row r="118" spans="1:22" x14ac:dyDescent="0.2">
      <c r="A118" s="69" t="s">
        <v>22</v>
      </c>
      <c r="V118" s="118"/>
    </row>
    <row r="119" spans="1:22" x14ac:dyDescent="0.2">
      <c r="A119" s="69" t="s">
        <v>46</v>
      </c>
      <c r="V119" s="118"/>
    </row>
    <row r="120" spans="1:22" x14ac:dyDescent="0.2">
      <c r="V120" s="118"/>
    </row>
    <row r="121" spans="1:22" x14ac:dyDescent="0.2">
      <c r="V121" s="118"/>
    </row>
    <row r="122" spans="1:22" x14ac:dyDescent="0.2">
      <c r="V122" s="118"/>
    </row>
    <row r="123" spans="1:22" x14ac:dyDescent="0.2">
      <c r="V123" s="118"/>
    </row>
  </sheetData>
  <sheetProtection algorithmName="SHA-512" hashValue="kCLtHEh8VNkXA2DTAfiwX0x8hpy3DaPjSMGb3IwmiDH2Ayi2Y8byt6L66tN+u+kP5k08XqmckAB+F8c4tBvwcg==" saltValue="bqr2g9/1kJrFTAoZVUUmzA==" spinCount="100000" sheet="1" objects="1" scenarios="1"/>
  <mergeCells count="7">
    <mergeCell ref="N1:AU2"/>
    <mergeCell ref="B1:F1"/>
    <mergeCell ref="A1:A2"/>
    <mergeCell ref="G1:G2"/>
    <mergeCell ref="H1:I2"/>
    <mergeCell ref="L1:M2"/>
    <mergeCell ref="J1: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C6" sqref="C6"/>
    </sheetView>
  </sheetViews>
  <sheetFormatPr defaultRowHeight="12.75" x14ac:dyDescent="0.2"/>
  <cols>
    <col min="1" max="2" width="29.42578125" customWidth="1"/>
  </cols>
  <sheetData>
    <row r="1" spans="1:3" s="24" customFormat="1" x14ac:dyDescent="0.2">
      <c r="A1" s="24" t="s">
        <v>92</v>
      </c>
    </row>
    <row r="2" spans="1:3" x14ac:dyDescent="0.2">
      <c r="A2" t="s">
        <v>93</v>
      </c>
    </row>
    <row r="4" spans="1:3" x14ac:dyDescent="0.2">
      <c r="A4" s="1" t="s">
        <v>13</v>
      </c>
      <c r="B4" s="1" t="s">
        <v>55</v>
      </c>
      <c r="C4" t="s">
        <v>112</v>
      </c>
    </row>
    <row r="5" spans="1:3" x14ac:dyDescent="0.2">
      <c r="A5" s="1" t="s">
        <v>29</v>
      </c>
      <c r="B5" s="1" t="s">
        <v>56</v>
      </c>
      <c r="C5" t="s">
        <v>113</v>
      </c>
    </row>
    <row r="6" spans="1:3" x14ac:dyDescent="0.2">
      <c r="A6" s="1" t="s">
        <v>30</v>
      </c>
      <c r="B6" s="1" t="s">
        <v>57</v>
      </c>
    </row>
    <row r="7" spans="1:3" x14ac:dyDescent="0.2">
      <c r="A7" s="1" t="s">
        <v>23</v>
      </c>
      <c r="B7" s="1" t="s">
        <v>58</v>
      </c>
    </row>
    <row r="8" spans="1:3" x14ac:dyDescent="0.2">
      <c r="A8" s="1" t="s">
        <v>31</v>
      </c>
      <c r="B8" s="1" t="s">
        <v>19</v>
      </c>
    </row>
    <row r="9" spans="1:3" x14ac:dyDescent="0.2">
      <c r="A9" s="1" t="s">
        <v>32</v>
      </c>
      <c r="B9" s="1"/>
    </row>
    <row r="10" spans="1:3" x14ac:dyDescent="0.2">
      <c r="A10" s="1" t="s">
        <v>24</v>
      </c>
      <c r="B10" s="1"/>
    </row>
    <row r="11" spans="1:3" x14ac:dyDescent="0.2">
      <c r="A11" s="1" t="s">
        <v>16</v>
      </c>
      <c r="B11" s="1"/>
    </row>
    <row r="12" spans="1:3" x14ac:dyDescent="0.2">
      <c r="A12" s="1" t="s">
        <v>33</v>
      </c>
      <c r="B12" s="1"/>
    </row>
    <row r="13" spans="1:3" x14ac:dyDescent="0.2">
      <c r="A13" s="1" t="s">
        <v>34</v>
      </c>
      <c r="B13" s="1"/>
    </row>
    <row r="14" spans="1:3" x14ac:dyDescent="0.2">
      <c r="A14" s="1" t="s">
        <v>35</v>
      </c>
      <c r="B14" s="1"/>
    </row>
    <row r="15" spans="1:3" x14ac:dyDescent="0.2">
      <c r="A15" s="1" t="s">
        <v>41</v>
      </c>
      <c r="B15" s="1"/>
    </row>
    <row r="16" spans="1:3" x14ac:dyDescent="0.2">
      <c r="A16" s="1" t="s">
        <v>50</v>
      </c>
      <c r="B16" s="1"/>
    </row>
    <row r="17" spans="1:2" x14ac:dyDescent="0.2">
      <c r="A17" s="1" t="s">
        <v>28</v>
      </c>
      <c r="B17" s="1"/>
    </row>
    <row r="18" spans="1:2" x14ac:dyDescent="0.2">
      <c r="A18" s="1" t="s">
        <v>26</v>
      </c>
      <c r="B18" s="1"/>
    </row>
    <row r="19" spans="1:2" x14ac:dyDescent="0.2">
      <c r="A19" s="1" t="s">
        <v>18</v>
      </c>
      <c r="B19" s="1"/>
    </row>
    <row r="20" spans="1:2" x14ac:dyDescent="0.2">
      <c r="A20" s="1" t="s">
        <v>17</v>
      </c>
      <c r="B20" s="1"/>
    </row>
    <row r="21" spans="1:2" x14ac:dyDescent="0.2">
      <c r="A21" s="1" t="s">
        <v>21</v>
      </c>
      <c r="B21" s="1"/>
    </row>
    <row r="22" spans="1:2" x14ac:dyDescent="0.2">
      <c r="A22" s="1" t="s">
        <v>36</v>
      </c>
      <c r="B22" s="1"/>
    </row>
    <row r="23" spans="1:2" x14ac:dyDescent="0.2">
      <c r="A23" s="1" t="s">
        <v>51</v>
      </c>
      <c r="B23" s="1"/>
    </row>
    <row r="24" spans="1:2" x14ac:dyDescent="0.2">
      <c r="A24" s="1" t="s">
        <v>20</v>
      </c>
      <c r="B24" s="1"/>
    </row>
    <row r="25" spans="1:2" x14ac:dyDescent="0.2">
      <c r="A25" s="1" t="s">
        <v>27</v>
      </c>
      <c r="B25" s="1"/>
    </row>
    <row r="26" spans="1:2" x14ac:dyDescent="0.2">
      <c r="A26" s="1" t="s">
        <v>37</v>
      </c>
      <c r="B26" s="1"/>
    </row>
    <row r="27" spans="1:2" x14ac:dyDescent="0.2">
      <c r="A27" s="1" t="s">
        <v>38</v>
      </c>
      <c r="B27" s="1"/>
    </row>
    <row r="28" spans="1:2" x14ac:dyDescent="0.2">
      <c r="A28" s="1" t="s">
        <v>39</v>
      </c>
      <c r="B28" s="1"/>
    </row>
    <row r="29" spans="1:2" x14ac:dyDescent="0.2">
      <c r="A29" s="1" t="s">
        <v>40</v>
      </c>
      <c r="B29" s="1"/>
    </row>
    <row r="30" spans="1:2" x14ac:dyDescent="0.2">
      <c r="A30" s="1" t="s">
        <v>42</v>
      </c>
      <c r="B30" s="1"/>
    </row>
    <row r="31" spans="1:2" x14ac:dyDescent="0.2">
      <c r="A31" s="1" t="s">
        <v>43</v>
      </c>
      <c r="B31" s="1"/>
    </row>
    <row r="32" spans="1:2" x14ac:dyDescent="0.2">
      <c r="A32" s="1" t="s">
        <v>44</v>
      </c>
      <c r="B32" s="1"/>
    </row>
    <row r="33" spans="1:2" x14ac:dyDescent="0.2">
      <c r="A33" s="1" t="s">
        <v>45</v>
      </c>
      <c r="B33" s="1"/>
    </row>
    <row r="34" spans="1:2" x14ac:dyDescent="0.2">
      <c r="A34" s="1" t="s">
        <v>25</v>
      </c>
      <c r="B34" s="1"/>
    </row>
    <row r="35" spans="1:2" x14ac:dyDescent="0.2">
      <c r="A35" s="1" t="s">
        <v>22</v>
      </c>
      <c r="B35" s="1"/>
    </row>
    <row r="36" spans="1:2" x14ac:dyDescent="0.2">
      <c r="A36" s="1" t="s">
        <v>46</v>
      </c>
      <c r="B36"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the tracker</vt:lpstr>
      <vt:lpstr>Enter data for 01Aug18-31Jul19</vt:lpstr>
      <vt:lpstr>My totals</vt:lpstr>
      <vt:lpstr>Data validation tables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u443496</dc:creator>
  <cp:lastModifiedBy>U443496</cp:lastModifiedBy>
  <dcterms:created xsi:type="dcterms:W3CDTF">2018-07-03T14:08:40Z</dcterms:created>
  <dcterms:modified xsi:type="dcterms:W3CDTF">2018-11-19T11:28:37Z</dcterms:modified>
</cp:coreProperties>
</file>